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rasky\Desktop\přílohy\"/>
    </mc:Choice>
  </mc:AlternateContent>
  <xr:revisionPtr revIDLastSave="0" documentId="13_ncr:1_{87153849-B649-49EB-91E8-A10F70A5D49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zasobnik_zal" sheetId="56" state="hidden" r:id="rId1"/>
    <sheet name="Zásobník projektů_RK" sheetId="97" r:id="rId2"/>
  </sheets>
  <definedNames>
    <definedName name="_xlnm._FilterDatabase" localSheetId="1" hidden="1">'Zásobník projektů_RK'!$A$9:$BY$650</definedName>
    <definedName name="_xlnm._FilterDatabase" localSheetId="0" hidden="1">zasobnik_zal!$A$9:$CN$577</definedName>
    <definedName name="_xlnm.Print_Titles" localSheetId="1">'Zásobník projektů_RK'!$3:$8</definedName>
    <definedName name="_xlnm.Print_Titles" localSheetId="0">zasobnik_zal!$3:$8</definedName>
    <definedName name="_xlnm.Print_Area" localSheetId="1">'Zásobník projektů_RK'!$A$3:$BY$669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05" i="97" l="1"/>
  <c r="J505" i="97"/>
  <c r="BT622" i="97"/>
  <c r="BS622" i="97"/>
  <c r="BQ622" i="97"/>
  <c r="BP622" i="97"/>
  <c r="BO622" i="97"/>
  <c r="BN622" i="97"/>
  <c r="BM622" i="97"/>
  <c r="BL622" i="97"/>
  <c r="BK622" i="97"/>
  <c r="BJ622" i="97"/>
  <c r="BI622" i="97"/>
  <c r="BH622" i="97"/>
  <c r="BG622" i="97"/>
  <c r="BF622" i="97"/>
  <c r="BE622" i="97"/>
  <c r="BD622" i="97"/>
  <c r="BC622" i="97"/>
  <c r="BB622" i="97"/>
  <c r="BA622" i="97"/>
  <c r="AZ622" i="97"/>
  <c r="AY622" i="97"/>
  <c r="AX622" i="97"/>
  <c r="AW622" i="97"/>
  <c r="AV622" i="97"/>
  <c r="AU622" i="97"/>
  <c r="AT622" i="97"/>
  <c r="AS622" i="97"/>
  <c r="AR622" i="97"/>
  <c r="AQ622" i="97"/>
  <c r="AP622" i="97"/>
  <c r="AO622" i="97"/>
  <c r="AN622" i="97"/>
  <c r="AM622" i="97"/>
  <c r="AL622" i="97"/>
  <c r="AK622" i="97"/>
  <c r="AJ622" i="97"/>
  <c r="AI622" i="97"/>
  <c r="AH622" i="97"/>
  <c r="AG622" i="97"/>
  <c r="AF622" i="97"/>
  <c r="AE622" i="97"/>
  <c r="AD622" i="97"/>
  <c r="AC622" i="97"/>
  <c r="AB622" i="97"/>
  <c r="AA622" i="97"/>
  <c r="Z622" i="97"/>
  <c r="Y622" i="97"/>
  <c r="X622" i="97"/>
  <c r="N622" i="97"/>
  <c r="M622" i="97"/>
  <c r="L622" i="97"/>
  <c r="K622" i="97"/>
  <c r="J622" i="97"/>
  <c r="AH516" i="97" l="1"/>
  <c r="AC637" i="97" l="1"/>
  <c r="AH637" i="97"/>
  <c r="J516" i="97"/>
  <c r="V668" i="97"/>
  <c r="T668" i="97"/>
  <c r="S668" i="97"/>
  <c r="Q668" i="97"/>
  <c r="P668" i="97"/>
  <c r="O668" i="97"/>
  <c r="R667" i="97"/>
  <c r="U667" i="97" s="1"/>
  <c r="R666" i="97"/>
  <c r="U666" i="97" s="1"/>
  <c r="R665" i="97"/>
  <c r="U665" i="97" s="1"/>
  <c r="R664" i="97"/>
  <c r="U664" i="97" s="1"/>
  <c r="R663" i="97"/>
  <c r="U663" i="97" s="1"/>
  <c r="R662" i="97"/>
  <c r="U662" i="97" s="1"/>
  <c r="R661" i="97"/>
  <c r="U661" i="97" s="1"/>
  <c r="R660" i="97"/>
  <c r="U660" i="97" s="1"/>
  <c r="R659" i="97"/>
  <c r="U659" i="97" s="1"/>
  <c r="R658" i="97"/>
  <c r="U658" i="97" s="1"/>
  <c r="R657" i="97"/>
  <c r="U657" i="97" s="1"/>
  <c r="R656" i="97"/>
  <c r="U656" i="97" s="1"/>
  <c r="L669" i="97"/>
  <c r="J669" i="97"/>
  <c r="I669" i="97"/>
  <c r="G669" i="97"/>
  <c r="F669" i="97"/>
  <c r="E669" i="97"/>
  <c r="H668" i="97"/>
  <c r="K668" i="97" s="1"/>
  <c r="H667" i="97"/>
  <c r="K667" i="97" s="1"/>
  <c r="H666" i="97"/>
  <c r="K666" i="97" s="1"/>
  <c r="H665" i="97"/>
  <c r="K665" i="97" s="1"/>
  <c r="H664" i="97"/>
  <c r="K664" i="97" s="1"/>
  <c r="H663" i="97"/>
  <c r="K663" i="97" s="1"/>
  <c r="H662" i="97"/>
  <c r="K662" i="97" s="1"/>
  <c r="H661" i="97"/>
  <c r="K661" i="97" s="1"/>
  <c r="H660" i="97"/>
  <c r="K660" i="97" s="1"/>
  <c r="H659" i="97"/>
  <c r="K659" i="97" s="1"/>
  <c r="H658" i="97"/>
  <c r="K658" i="97" s="1"/>
  <c r="H657" i="97"/>
  <c r="K657" i="97" s="1"/>
  <c r="H656" i="97"/>
  <c r="R668" i="97" l="1"/>
  <c r="U668" i="97" s="1"/>
  <c r="H669" i="97"/>
  <c r="K656" i="97"/>
  <c r="K669" i="97" s="1"/>
  <c r="BQ557" i="97" l="1"/>
  <c r="BQ559" i="97" s="1"/>
  <c r="BP557" i="97"/>
  <c r="BP559" i="97" s="1"/>
  <c r="BO557" i="97"/>
  <c r="BO559" i="97" s="1"/>
  <c r="BN557" i="97"/>
  <c r="BN559" i="97" s="1"/>
  <c r="BM557" i="97"/>
  <c r="BM559" i="97" s="1"/>
  <c r="BL557" i="97"/>
  <c r="BL559" i="97" s="1"/>
  <c r="BK557" i="97"/>
  <c r="BK559" i="97" s="1"/>
  <c r="BJ557" i="97"/>
  <c r="BJ559" i="97" s="1"/>
  <c r="BI557" i="97"/>
  <c r="BI559" i="97" s="1"/>
  <c r="BH557" i="97"/>
  <c r="BH559" i="97" s="1"/>
  <c r="BG557" i="97"/>
  <c r="BG559" i="97" s="1"/>
  <c r="BF557" i="97"/>
  <c r="BF559" i="97" s="1"/>
  <c r="BE557" i="97"/>
  <c r="BE559" i="97" s="1"/>
  <c r="BD557" i="97"/>
  <c r="BD559" i="97" s="1"/>
  <c r="BC557" i="97"/>
  <c r="BC559" i="97" s="1"/>
  <c r="BB557" i="97"/>
  <c r="BB559" i="97" s="1"/>
  <c r="BA557" i="97"/>
  <c r="BA559" i="97" s="1"/>
  <c r="AZ557" i="97"/>
  <c r="AZ559" i="97" s="1"/>
  <c r="AY557" i="97"/>
  <c r="AY559" i="97" s="1"/>
  <c r="AX557" i="97"/>
  <c r="AX559" i="97" s="1"/>
  <c r="AW557" i="97"/>
  <c r="AW559" i="97" s="1"/>
  <c r="AV557" i="97"/>
  <c r="AV559" i="97" s="1"/>
  <c r="AU557" i="97"/>
  <c r="AU559" i="97" s="1"/>
  <c r="AT557" i="97"/>
  <c r="AT559" i="97" s="1"/>
  <c r="AS557" i="97"/>
  <c r="AS559" i="97" s="1"/>
  <c r="AR557" i="97"/>
  <c r="AR559" i="97" s="1"/>
  <c r="AQ557" i="97"/>
  <c r="AQ559" i="97" s="1"/>
  <c r="AP557" i="97"/>
  <c r="AP559" i="97" s="1"/>
  <c r="AO557" i="97"/>
  <c r="AO559" i="97" s="1"/>
  <c r="AN557" i="97"/>
  <c r="AN559" i="97" s="1"/>
  <c r="AM557" i="97"/>
  <c r="AM559" i="97" s="1"/>
  <c r="AL557" i="97"/>
  <c r="AL559" i="97" s="1"/>
  <c r="AK557" i="97"/>
  <c r="AK559" i="97" s="1"/>
  <c r="AJ557" i="97"/>
  <c r="AJ559" i="97" s="1"/>
  <c r="AI557" i="97"/>
  <c r="AI559" i="97" s="1"/>
  <c r="AH557" i="97"/>
  <c r="AH559" i="97" s="1"/>
  <c r="AG557" i="97"/>
  <c r="AG559" i="97" s="1"/>
  <c r="AF557" i="97"/>
  <c r="AF559" i="97" s="1"/>
  <c r="AE557" i="97"/>
  <c r="AE559" i="97" s="1"/>
  <c r="AD557" i="97"/>
  <c r="AD559" i="97" s="1"/>
  <c r="AC557" i="97"/>
  <c r="AC559" i="97" s="1"/>
  <c r="AB557" i="97"/>
  <c r="AB559" i="97" s="1"/>
  <c r="AA557" i="97"/>
  <c r="AA559" i="97" s="1"/>
  <c r="Z557" i="97"/>
  <c r="Z559" i="97" s="1"/>
  <c r="Y557" i="97"/>
  <c r="Y559" i="97" s="1"/>
  <c r="X557" i="97"/>
  <c r="X559" i="97" s="1"/>
  <c r="W557" i="97"/>
  <c r="W559" i="97" s="1"/>
  <c r="V557" i="97"/>
  <c r="V559" i="97" s="1"/>
  <c r="U557" i="97"/>
  <c r="U559" i="97" s="1"/>
  <c r="O557" i="97"/>
  <c r="O559" i="97" s="1"/>
  <c r="N557" i="97"/>
  <c r="N559" i="97" s="1"/>
  <c r="M557" i="97"/>
  <c r="M559" i="97" s="1"/>
  <c r="L557" i="97"/>
  <c r="L559" i="97" s="1"/>
  <c r="K557" i="97"/>
  <c r="K559" i="97" s="1"/>
  <c r="J557" i="97"/>
  <c r="J559" i="97" s="1"/>
  <c r="BT624" i="97" l="1"/>
  <c r="BS624" i="97"/>
  <c r="BQ624" i="97"/>
  <c r="BP624" i="97"/>
  <c r="BO624" i="97"/>
  <c r="BN624" i="97"/>
  <c r="BM624" i="97"/>
  <c r="BL624" i="97"/>
  <c r="BK624" i="97"/>
  <c r="BJ624" i="97"/>
  <c r="BI624" i="97"/>
  <c r="BH624" i="97"/>
  <c r="BG624" i="97"/>
  <c r="BF624" i="97"/>
  <c r="BE624" i="97"/>
  <c r="BD624" i="97"/>
  <c r="BC624" i="97"/>
  <c r="BB624" i="97"/>
  <c r="BA624" i="97"/>
  <c r="AZ624" i="97"/>
  <c r="AY624" i="97"/>
  <c r="AX624" i="97"/>
  <c r="AW624" i="97"/>
  <c r="AV624" i="97"/>
  <c r="AU624" i="97"/>
  <c r="AT624" i="97"/>
  <c r="AS624" i="97"/>
  <c r="AR624" i="97"/>
  <c r="AQ624" i="97"/>
  <c r="AP624" i="97"/>
  <c r="AO624" i="97"/>
  <c r="AN624" i="97"/>
  <c r="AM624" i="97"/>
  <c r="AL624" i="97"/>
  <c r="AK624" i="97"/>
  <c r="AJ624" i="97"/>
  <c r="AI624" i="97"/>
  <c r="AH624" i="97"/>
  <c r="AG624" i="97"/>
  <c r="AF624" i="97"/>
  <c r="AE624" i="97"/>
  <c r="AD624" i="97"/>
  <c r="AC624" i="97"/>
  <c r="AB624" i="97"/>
  <c r="AA624" i="97"/>
  <c r="Z624" i="97"/>
  <c r="Y624" i="97"/>
  <c r="X624" i="97"/>
  <c r="W622" i="97"/>
  <c r="W624" i="97" s="1"/>
  <c r="V622" i="97"/>
  <c r="V624" i="97" s="1"/>
  <c r="U622" i="97"/>
  <c r="U624" i="97" s="1"/>
  <c r="O622" i="97"/>
  <c r="O624" i="97" s="1"/>
  <c r="N624" i="97"/>
  <c r="M624" i="97"/>
  <c r="L624" i="97"/>
  <c r="K624" i="97"/>
  <c r="J624" i="97"/>
  <c r="BQ405" i="97" l="1"/>
  <c r="J405" i="97"/>
  <c r="J588" i="97" l="1"/>
  <c r="J597" i="97"/>
  <c r="BT588" i="97" l="1"/>
  <c r="BS588" i="97"/>
  <c r="BQ588" i="97"/>
  <c r="BP588" i="97"/>
  <c r="BO588" i="97"/>
  <c r="BN588" i="97"/>
  <c r="BM588" i="97"/>
  <c r="BL588" i="97"/>
  <c r="BK588" i="97"/>
  <c r="BJ588" i="97"/>
  <c r="BI588" i="97"/>
  <c r="BH588" i="97"/>
  <c r="BG588" i="97"/>
  <c r="BF588" i="97"/>
  <c r="BE588" i="97"/>
  <c r="BD588" i="97"/>
  <c r="BC588" i="97"/>
  <c r="BB588" i="97"/>
  <c r="BA588" i="97"/>
  <c r="AZ588" i="97"/>
  <c r="AY588" i="97"/>
  <c r="AX588" i="97"/>
  <c r="AW588" i="97"/>
  <c r="AV588" i="97"/>
  <c r="AU588" i="97"/>
  <c r="AT588" i="97"/>
  <c r="AS588" i="97"/>
  <c r="AR588" i="97"/>
  <c r="AQ588" i="97"/>
  <c r="AP588" i="97"/>
  <c r="AO588" i="97"/>
  <c r="AN588" i="97"/>
  <c r="AM588" i="97"/>
  <c r="AL588" i="97"/>
  <c r="AK588" i="97"/>
  <c r="AJ588" i="97"/>
  <c r="AI588" i="97"/>
  <c r="AH588" i="97"/>
  <c r="AG588" i="97"/>
  <c r="AF588" i="97"/>
  <c r="AE588" i="97"/>
  <c r="AD588" i="97"/>
  <c r="AC588" i="97"/>
  <c r="AB588" i="97"/>
  <c r="AA588" i="97"/>
  <c r="Z588" i="97"/>
  <c r="Y588" i="97"/>
  <c r="X588" i="97"/>
  <c r="W588" i="97"/>
  <c r="V588" i="97"/>
  <c r="U588" i="97"/>
  <c r="O588" i="97"/>
  <c r="N588" i="97"/>
  <c r="M588" i="97"/>
  <c r="L588" i="97"/>
  <c r="K588" i="97"/>
  <c r="J553" i="97" l="1"/>
  <c r="J549" i="97" l="1"/>
  <c r="BT546" i="97"/>
  <c r="BS546" i="97"/>
  <c r="BQ546" i="97"/>
  <c r="BP546" i="97"/>
  <c r="BO546" i="97"/>
  <c r="BN546" i="97"/>
  <c r="BM546" i="97"/>
  <c r="BL546" i="97"/>
  <c r="BK546" i="97"/>
  <c r="BJ546" i="97"/>
  <c r="BI546" i="97"/>
  <c r="BH546" i="97"/>
  <c r="BG546" i="97"/>
  <c r="BF546" i="97"/>
  <c r="BE546" i="97"/>
  <c r="BD546" i="97"/>
  <c r="BC546" i="97"/>
  <c r="BB546" i="97"/>
  <c r="BA546" i="97"/>
  <c r="AZ546" i="97"/>
  <c r="AY546" i="97"/>
  <c r="AX546" i="97"/>
  <c r="AW546" i="97"/>
  <c r="AV546" i="97"/>
  <c r="AU546" i="97"/>
  <c r="AT546" i="97"/>
  <c r="AS546" i="97"/>
  <c r="AR546" i="97"/>
  <c r="AQ546" i="97"/>
  <c r="AP546" i="97"/>
  <c r="AO546" i="97"/>
  <c r="AN546" i="97"/>
  <c r="AM546" i="97"/>
  <c r="AL546" i="97"/>
  <c r="AK546" i="97"/>
  <c r="AJ546" i="97"/>
  <c r="AI546" i="97"/>
  <c r="AH546" i="97"/>
  <c r="AG546" i="97"/>
  <c r="AF546" i="97"/>
  <c r="AE546" i="97"/>
  <c r="AD546" i="97"/>
  <c r="AC546" i="97"/>
  <c r="AB546" i="97"/>
  <c r="AA546" i="97"/>
  <c r="Z546" i="97"/>
  <c r="Y546" i="97"/>
  <c r="X546" i="97"/>
  <c r="W546" i="97"/>
  <c r="V546" i="97"/>
  <c r="U546" i="97"/>
  <c r="O546" i="97"/>
  <c r="N546" i="97"/>
  <c r="M546" i="97"/>
  <c r="L546" i="97"/>
  <c r="K546" i="97"/>
  <c r="J546" i="97"/>
  <c r="BS516" i="97" l="1"/>
  <c r="BT516" i="97"/>
  <c r="BQ516" i="97"/>
  <c r="BP516" i="97"/>
  <c r="BO516" i="97"/>
  <c r="BN516" i="97"/>
  <c r="BM516" i="97"/>
  <c r="BL516" i="97"/>
  <c r="BK516" i="97"/>
  <c r="BJ516" i="97"/>
  <c r="BI516" i="97"/>
  <c r="BH516" i="97"/>
  <c r="BG516" i="97"/>
  <c r="BF516" i="97"/>
  <c r="BE516" i="97"/>
  <c r="BD516" i="97"/>
  <c r="BC516" i="97"/>
  <c r="BB516" i="97"/>
  <c r="BA516" i="97"/>
  <c r="AZ516" i="97"/>
  <c r="AY516" i="97"/>
  <c r="AX516" i="97"/>
  <c r="AW516" i="97"/>
  <c r="AV516" i="97"/>
  <c r="AU516" i="97"/>
  <c r="AT516" i="97"/>
  <c r="AS516" i="97"/>
  <c r="AR516" i="97"/>
  <c r="AQ516" i="97"/>
  <c r="AP516" i="97"/>
  <c r="AO516" i="97"/>
  <c r="AN516" i="97"/>
  <c r="AM516" i="97"/>
  <c r="AL516" i="97"/>
  <c r="AK516" i="97"/>
  <c r="AJ516" i="97"/>
  <c r="AI516" i="97"/>
  <c r="AG516" i="97"/>
  <c r="AF516" i="97"/>
  <c r="AE516" i="97"/>
  <c r="AD516" i="97"/>
  <c r="AC516" i="97"/>
  <c r="AB516" i="97"/>
  <c r="AA516" i="97"/>
  <c r="Z516" i="97"/>
  <c r="Y516" i="97"/>
  <c r="X516" i="97"/>
  <c r="W516" i="97"/>
  <c r="V516" i="97"/>
  <c r="U516" i="97"/>
  <c r="K516" i="97"/>
  <c r="O516" i="97"/>
  <c r="N516" i="97"/>
  <c r="M516" i="97"/>
  <c r="L516" i="97"/>
  <c r="Z372" i="97" l="1"/>
  <c r="U372" i="97"/>
  <c r="K372" i="97"/>
  <c r="J390" i="97" l="1"/>
  <c r="J372" i="97"/>
  <c r="J37" i="97" l="1"/>
  <c r="BY561" i="97"/>
  <c r="AI561" i="97"/>
  <c r="AI563" i="97" s="1"/>
  <c r="AC561" i="97"/>
  <c r="AC563" i="97" s="1"/>
  <c r="BW561" i="97"/>
  <c r="BV561" i="97"/>
  <c r="BT561" i="97"/>
  <c r="BS561" i="97"/>
  <c r="BQ561" i="97"/>
  <c r="BQ563" i="97" s="1"/>
  <c r="BP561" i="97"/>
  <c r="BP563" i="97" s="1"/>
  <c r="BO561" i="97"/>
  <c r="BO563" i="97" s="1"/>
  <c r="BN561" i="97"/>
  <c r="BN563" i="97" s="1"/>
  <c r="BM561" i="97"/>
  <c r="BM563" i="97" s="1"/>
  <c r="BL561" i="97"/>
  <c r="BL563" i="97" s="1"/>
  <c r="BK561" i="97"/>
  <c r="BK563" i="97" s="1"/>
  <c r="BJ561" i="97"/>
  <c r="BJ563" i="97" s="1"/>
  <c r="BI561" i="97"/>
  <c r="BI563" i="97" s="1"/>
  <c r="BH561" i="97"/>
  <c r="BH563" i="97" s="1"/>
  <c r="BG561" i="97"/>
  <c r="BG563" i="97" s="1"/>
  <c r="BF561" i="97"/>
  <c r="BF563" i="97" s="1"/>
  <c r="BE561" i="97"/>
  <c r="BE563" i="97" s="1"/>
  <c r="BD561" i="97"/>
  <c r="BD563" i="97" s="1"/>
  <c r="BC561" i="97"/>
  <c r="BC563" i="97" s="1"/>
  <c r="BB561" i="97"/>
  <c r="BB563" i="97" s="1"/>
  <c r="BA561" i="97"/>
  <c r="BA563" i="97" s="1"/>
  <c r="AZ561" i="97"/>
  <c r="AZ563" i="97" s="1"/>
  <c r="AY561" i="97"/>
  <c r="AY563" i="97" s="1"/>
  <c r="AX561" i="97"/>
  <c r="AX563" i="97" s="1"/>
  <c r="AW561" i="97"/>
  <c r="AW563" i="97" s="1"/>
  <c r="AV561" i="97"/>
  <c r="AV563" i="97" s="1"/>
  <c r="AU561" i="97"/>
  <c r="AU563" i="97" s="1"/>
  <c r="AT561" i="97"/>
  <c r="AT563" i="97" s="1"/>
  <c r="AS561" i="97"/>
  <c r="AS563" i="97" s="1"/>
  <c r="AR561" i="97"/>
  <c r="AR563" i="97" s="1"/>
  <c r="AQ561" i="97"/>
  <c r="AQ563" i="97" s="1"/>
  <c r="AP561" i="97"/>
  <c r="AP563" i="97" s="1"/>
  <c r="AO561" i="97"/>
  <c r="AO563" i="97" s="1"/>
  <c r="AN561" i="97"/>
  <c r="AN563" i="97" s="1"/>
  <c r="AM561" i="97"/>
  <c r="AM563" i="97" s="1"/>
  <c r="AL561" i="97"/>
  <c r="AL563" i="97" s="1"/>
  <c r="AK561" i="97"/>
  <c r="AK563" i="97" s="1"/>
  <c r="AJ561" i="97"/>
  <c r="AJ563" i="97" s="1"/>
  <c r="AH561" i="97"/>
  <c r="AH563" i="97" s="1"/>
  <c r="AG561" i="97"/>
  <c r="AG563" i="97" s="1"/>
  <c r="AF561" i="97"/>
  <c r="AF563" i="97" s="1"/>
  <c r="AE561" i="97"/>
  <c r="AE563" i="97" s="1"/>
  <c r="AD561" i="97"/>
  <c r="AD563" i="97" s="1"/>
  <c r="AB561" i="97"/>
  <c r="AB563" i="97" s="1"/>
  <c r="AA561" i="97"/>
  <c r="AA563" i="97" s="1"/>
  <c r="Z561" i="97"/>
  <c r="Z563" i="97" s="1"/>
  <c r="Y561" i="97"/>
  <c r="Y563" i="97" s="1"/>
  <c r="X561" i="97"/>
  <c r="X563" i="97" s="1"/>
  <c r="W561" i="97"/>
  <c r="W563" i="97" s="1"/>
  <c r="V561" i="97"/>
  <c r="V563" i="97" s="1"/>
  <c r="U561" i="97"/>
  <c r="U563" i="97" s="1"/>
  <c r="O561" i="97"/>
  <c r="O563" i="97" s="1"/>
  <c r="N561" i="97"/>
  <c r="N563" i="97" s="1"/>
  <c r="M561" i="97"/>
  <c r="M563" i="97" s="1"/>
  <c r="L561" i="97"/>
  <c r="L563" i="97" s="1"/>
  <c r="K561" i="97"/>
  <c r="K563" i="97" s="1"/>
  <c r="J561" i="97"/>
  <c r="J563" i="97" s="1"/>
  <c r="J618" i="97" l="1"/>
  <c r="J614" i="97"/>
  <c r="J521" i="97"/>
  <c r="J249" i="97"/>
  <c r="J8" i="97" l="1"/>
  <c r="J250" i="97"/>
  <c r="J550" i="97"/>
  <c r="BO405" i="97" l="1"/>
  <c r="BT405" i="97"/>
  <c r="BS405" i="97"/>
  <c r="BP405" i="97"/>
  <c r="BN405" i="97"/>
  <c r="BM405" i="97"/>
  <c r="BL405" i="97"/>
  <c r="BK405" i="97"/>
  <c r="BJ405" i="97"/>
  <c r="BI405" i="97"/>
  <c r="BH405" i="97"/>
  <c r="BG405" i="97"/>
  <c r="BF405" i="97"/>
  <c r="BE405" i="97"/>
  <c r="BD405" i="97"/>
  <c r="BC405" i="97"/>
  <c r="BB405" i="97"/>
  <c r="BA405" i="97"/>
  <c r="AZ405" i="97"/>
  <c r="AY405" i="97"/>
  <c r="AX405" i="97"/>
  <c r="AW405" i="97"/>
  <c r="AV405" i="97"/>
  <c r="AU405" i="97"/>
  <c r="AT405" i="97"/>
  <c r="AS405" i="97"/>
  <c r="AR405" i="97"/>
  <c r="AQ405" i="97"/>
  <c r="AP405" i="97"/>
  <c r="AO405" i="97"/>
  <c r="AN405" i="97"/>
  <c r="AM405" i="97"/>
  <c r="AL405" i="97"/>
  <c r="AK405" i="97"/>
  <c r="AJ405" i="97"/>
  <c r="AI405" i="97"/>
  <c r="AH405" i="97"/>
  <c r="AG405" i="97"/>
  <c r="AF405" i="97"/>
  <c r="AE405" i="97"/>
  <c r="AD405" i="97"/>
  <c r="AC405" i="97"/>
  <c r="AB405" i="97"/>
  <c r="AA405" i="97"/>
  <c r="Z405" i="97"/>
  <c r="Y405" i="97"/>
  <c r="X405" i="97"/>
  <c r="W405" i="97"/>
  <c r="V405" i="97"/>
  <c r="U405" i="97"/>
  <c r="O405" i="97"/>
  <c r="N405" i="97"/>
  <c r="M405" i="97"/>
  <c r="L405" i="97"/>
  <c r="K405" i="97"/>
  <c r="BM618" i="97" l="1"/>
  <c r="BL618" i="97"/>
  <c r="BK618" i="97"/>
  <c r="BJ618" i="97"/>
  <c r="BI618" i="97"/>
  <c r="BH618" i="97"/>
  <c r="BG618" i="97"/>
  <c r="BF618" i="97"/>
  <c r="BE618" i="97"/>
  <c r="BD618" i="97"/>
  <c r="BM614" i="97"/>
  <c r="BL614" i="97"/>
  <c r="BK614" i="97"/>
  <c r="BJ614" i="97"/>
  <c r="BI614" i="97"/>
  <c r="BH614" i="97"/>
  <c r="BG614" i="97"/>
  <c r="BF614" i="97"/>
  <c r="BE614" i="97"/>
  <c r="BD614" i="97"/>
  <c r="BM597" i="97"/>
  <c r="BL597" i="97"/>
  <c r="BK597" i="97"/>
  <c r="BJ597" i="97"/>
  <c r="BI597" i="97"/>
  <c r="BH597" i="97"/>
  <c r="BG597" i="97"/>
  <c r="BF597" i="97"/>
  <c r="BE597" i="97"/>
  <c r="BD597" i="97"/>
  <c r="BM553" i="97"/>
  <c r="BM555" i="97" s="1"/>
  <c r="BL553" i="97"/>
  <c r="BL555" i="97" s="1"/>
  <c r="BK553" i="97"/>
  <c r="BK555" i="97" s="1"/>
  <c r="BJ553" i="97"/>
  <c r="BJ555" i="97" s="1"/>
  <c r="BI553" i="97"/>
  <c r="BI555" i="97" s="1"/>
  <c r="BH553" i="97"/>
  <c r="BH555" i="97" s="1"/>
  <c r="BG553" i="97"/>
  <c r="BG555" i="97" s="1"/>
  <c r="BF553" i="97"/>
  <c r="BF555" i="97" s="1"/>
  <c r="BE553" i="97"/>
  <c r="BE555" i="97" s="1"/>
  <c r="BD553" i="97"/>
  <c r="BD555" i="97" s="1"/>
  <c r="BM549" i="97"/>
  <c r="BL549" i="97"/>
  <c r="BK549" i="97"/>
  <c r="BJ549" i="97"/>
  <c r="BI549" i="97"/>
  <c r="BH549" i="97"/>
  <c r="BG549" i="97"/>
  <c r="BF549" i="97"/>
  <c r="BE549" i="97"/>
  <c r="BD549" i="97"/>
  <c r="BM521" i="97"/>
  <c r="BM523" i="97" s="1"/>
  <c r="BL521" i="97"/>
  <c r="BK521" i="97"/>
  <c r="BK523" i="97" s="1"/>
  <c r="BJ521" i="97"/>
  <c r="BJ523" i="97" s="1"/>
  <c r="BI521" i="97"/>
  <c r="BI523" i="97" s="1"/>
  <c r="BH521" i="97"/>
  <c r="BG521" i="97"/>
  <c r="BG523" i="97" s="1"/>
  <c r="BF521" i="97"/>
  <c r="BF523" i="97" s="1"/>
  <c r="BE521" i="97"/>
  <c r="BE523" i="97" s="1"/>
  <c r="BD521" i="97"/>
  <c r="BM518" i="97"/>
  <c r="BL518" i="97"/>
  <c r="BK518" i="97"/>
  <c r="BJ518" i="97"/>
  <c r="BI518" i="97"/>
  <c r="BH518" i="97"/>
  <c r="BG518" i="97"/>
  <c r="BF518" i="97"/>
  <c r="BE518" i="97"/>
  <c r="BD518" i="97"/>
  <c r="BM505" i="97"/>
  <c r="BL505" i="97"/>
  <c r="BK505" i="97"/>
  <c r="BJ505" i="97"/>
  <c r="BI505" i="97"/>
  <c r="BH505" i="97"/>
  <c r="BG505" i="97"/>
  <c r="BF505" i="97"/>
  <c r="BE505" i="97"/>
  <c r="BD505" i="97"/>
  <c r="BM390" i="97"/>
  <c r="BL390" i="97"/>
  <c r="BK390" i="97"/>
  <c r="BJ390" i="97"/>
  <c r="BI390" i="97"/>
  <c r="BH390" i="97"/>
  <c r="BG390" i="97"/>
  <c r="BF390" i="97"/>
  <c r="BE390" i="97"/>
  <c r="BD390" i="97"/>
  <c r="BM372" i="97"/>
  <c r="BL372" i="97"/>
  <c r="BK372" i="97"/>
  <c r="BJ372" i="97"/>
  <c r="BI372" i="97"/>
  <c r="BH372" i="97"/>
  <c r="BG372" i="97"/>
  <c r="BF372" i="97"/>
  <c r="BE372" i="97"/>
  <c r="BD372" i="97"/>
  <c r="BM249" i="97"/>
  <c r="BL249" i="97"/>
  <c r="BK249" i="97"/>
  <c r="BJ249" i="97"/>
  <c r="BI249" i="97"/>
  <c r="BH249" i="97"/>
  <c r="BG249" i="97"/>
  <c r="BF249" i="97"/>
  <c r="BE249" i="97"/>
  <c r="BD249" i="97"/>
  <c r="BM37" i="97"/>
  <c r="BL37" i="97"/>
  <c r="BK37" i="97"/>
  <c r="BJ37" i="97"/>
  <c r="BI37" i="97"/>
  <c r="BH37" i="97"/>
  <c r="BG37" i="97"/>
  <c r="BF37" i="97"/>
  <c r="BE37" i="97"/>
  <c r="BD37" i="97"/>
  <c r="BM11" i="97"/>
  <c r="BM13" i="97" s="1"/>
  <c r="BL11" i="97"/>
  <c r="BL13" i="97" s="1"/>
  <c r="BK11" i="97"/>
  <c r="BK13" i="97" s="1"/>
  <c r="BJ11" i="97"/>
  <c r="BJ13" i="97" s="1"/>
  <c r="BI11" i="97"/>
  <c r="BI13" i="97" s="1"/>
  <c r="BH11" i="97"/>
  <c r="BH13" i="97" s="1"/>
  <c r="BG11" i="97"/>
  <c r="BG13" i="97" s="1"/>
  <c r="BF11" i="97"/>
  <c r="BF13" i="97" s="1"/>
  <c r="BE11" i="97"/>
  <c r="BE13" i="97" s="1"/>
  <c r="BD11" i="97"/>
  <c r="BD13" i="97" s="1"/>
  <c r="AE618" i="97"/>
  <c r="AI618" i="97"/>
  <c r="AH618" i="97"/>
  <c r="AG618" i="97"/>
  <c r="AF618" i="97"/>
  <c r="AI614" i="97"/>
  <c r="AH614" i="97"/>
  <c r="AG614" i="97"/>
  <c r="AF614" i="97"/>
  <c r="AE614" i="97"/>
  <c r="AI597" i="97"/>
  <c r="AH597" i="97"/>
  <c r="AG597" i="97"/>
  <c r="AF597" i="97"/>
  <c r="AE597" i="97"/>
  <c r="AI553" i="97"/>
  <c r="AI555" i="97" s="1"/>
  <c r="AH553" i="97"/>
  <c r="AH555" i="97" s="1"/>
  <c r="AG553" i="97"/>
  <c r="AG555" i="97" s="1"/>
  <c r="AF553" i="97"/>
  <c r="AF555" i="97" s="1"/>
  <c r="AE553" i="97"/>
  <c r="AE555" i="97" s="1"/>
  <c r="AI549" i="97"/>
  <c r="AH549" i="97"/>
  <c r="AG549" i="97"/>
  <c r="AF549" i="97"/>
  <c r="AE549" i="97"/>
  <c r="AI521" i="97"/>
  <c r="AI523" i="97" s="1"/>
  <c r="AH521" i="97"/>
  <c r="AH523" i="97" s="1"/>
  <c r="AG521" i="97"/>
  <c r="AG523" i="97" s="1"/>
  <c r="AF521" i="97"/>
  <c r="AF523" i="97" s="1"/>
  <c r="AE521" i="97"/>
  <c r="AE523" i="97" s="1"/>
  <c r="AI518" i="97"/>
  <c r="AH518" i="97"/>
  <c r="AG518" i="97"/>
  <c r="AF518" i="97"/>
  <c r="AE518" i="97"/>
  <c r="AI505" i="97"/>
  <c r="AH505" i="97"/>
  <c r="AG505" i="97"/>
  <c r="AF505" i="97"/>
  <c r="AE505" i="97"/>
  <c r="AI390" i="97"/>
  <c r="AH390" i="97"/>
  <c r="AG390" i="97"/>
  <c r="AF390" i="97"/>
  <c r="AE390" i="97"/>
  <c r="AJ372" i="97"/>
  <c r="AI372" i="97"/>
  <c r="AH372" i="97"/>
  <c r="AG372" i="97"/>
  <c r="AF372" i="97"/>
  <c r="AE372" i="97"/>
  <c r="AE249" i="97"/>
  <c r="AI249" i="97"/>
  <c r="AH249" i="97"/>
  <c r="AG249" i="97"/>
  <c r="AF249" i="97"/>
  <c r="AI37" i="97"/>
  <c r="AH37" i="97"/>
  <c r="AG37" i="97"/>
  <c r="AF37" i="97"/>
  <c r="AE37" i="97"/>
  <c r="AI11" i="97"/>
  <c r="AI13" i="97" s="1"/>
  <c r="AH11" i="97"/>
  <c r="AH13" i="97" s="1"/>
  <c r="AG11" i="97"/>
  <c r="AG13" i="97" s="1"/>
  <c r="AF11" i="97"/>
  <c r="AF13" i="97" s="1"/>
  <c r="AE11" i="97"/>
  <c r="AE13" i="97" s="1"/>
  <c r="BD7" i="97" l="1"/>
  <c r="BL7" i="97"/>
  <c r="BJ8" i="97"/>
  <c r="BE7" i="97"/>
  <c r="BK8" i="97"/>
  <c r="BM7" i="97"/>
  <c r="AI8" i="97"/>
  <c r="AH8" i="97"/>
  <c r="AE7" i="97"/>
  <c r="AF7" i="97"/>
  <c r="BL8" i="97"/>
  <c r="AG7" i="97"/>
  <c r="BM8" i="97"/>
  <c r="AH7" i="97"/>
  <c r="BH7" i="97"/>
  <c r="BF8" i="97"/>
  <c r="AE8" i="97"/>
  <c r="BF7" i="97"/>
  <c r="BE8" i="97"/>
  <c r="AI7" i="97"/>
  <c r="BG8" i="97"/>
  <c r="AF8" i="97"/>
  <c r="BJ7" i="97"/>
  <c r="BH8" i="97"/>
  <c r="BD8" i="97"/>
  <c r="BG7" i="97"/>
  <c r="BI7" i="97"/>
  <c r="AG8" i="97"/>
  <c r="BK7" i="97"/>
  <c r="BI8" i="97"/>
  <c r="AF598" i="97"/>
  <c r="AE598" i="97"/>
  <c r="AI598" i="97"/>
  <c r="AE506" i="97"/>
  <c r="AI506" i="97"/>
  <c r="AE550" i="97"/>
  <c r="AI619" i="97"/>
  <c r="AE391" i="97"/>
  <c r="AI391" i="97"/>
  <c r="AF550" i="97"/>
  <c r="AF619" i="97"/>
  <c r="AE619" i="97"/>
  <c r="AF506" i="97"/>
  <c r="AI550" i="97"/>
  <c r="AF391" i="97"/>
  <c r="AH598" i="97"/>
  <c r="BE250" i="97"/>
  <c r="BI250" i="97"/>
  <c r="BM250" i="97"/>
  <c r="BE391" i="97"/>
  <c r="BI391" i="97"/>
  <c r="BM391" i="97"/>
  <c r="AF250" i="97"/>
  <c r="BE506" i="97"/>
  <c r="BM506" i="97"/>
  <c r="BD598" i="97"/>
  <c r="BL598" i="97"/>
  <c r="BD619" i="97"/>
  <c r="BH619" i="97"/>
  <c r="BL619" i="97"/>
  <c r="AG506" i="97"/>
  <c r="BF250" i="97"/>
  <c r="BJ250" i="97"/>
  <c r="BF391" i="97"/>
  <c r="BJ391" i="97"/>
  <c r="BF506" i="97"/>
  <c r="BJ506" i="97"/>
  <c r="BE550" i="97"/>
  <c r="BI550" i="97"/>
  <c r="BM550" i="97"/>
  <c r="BE598" i="97"/>
  <c r="BI598" i="97"/>
  <c r="BM598" i="97"/>
  <c r="BE619" i="97"/>
  <c r="BI619" i="97"/>
  <c r="BM619" i="97"/>
  <c r="AH250" i="97"/>
  <c r="AG391" i="97"/>
  <c r="AH506" i="97"/>
  <c r="AH550" i="97"/>
  <c r="AG598" i="97"/>
  <c r="AH619" i="97"/>
  <c r="BG250" i="97"/>
  <c r="BK250" i="97"/>
  <c r="BG391" i="97"/>
  <c r="BK391" i="97"/>
  <c r="BG506" i="97"/>
  <c r="BK506" i="97"/>
  <c r="BF550" i="97"/>
  <c r="BJ550" i="97"/>
  <c r="BF598" i="97"/>
  <c r="BJ598" i="97"/>
  <c r="BF619" i="97"/>
  <c r="BJ619" i="97"/>
  <c r="BI506" i="97"/>
  <c r="BH598" i="97"/>
  <c r="AG550" i="97"/>
  <c r="AG619" i="97"/>
  <c r="AI250" i="97"/>
  <c r="BD250" i="97"/>
  <c r="BH250" i="97"/>
  <c r="BL250" i="97"/>
  <c r="BD391" i="97"/>
  <c r="BH391" i="97"/>
  <c r="BL391" i="97"/>
  <c r="BD506" i="97"/>
  <c r="BH506" i="97"/>
  <c r="BL506" i="97"/>
  <c r="BG550" i="97"/>
  <c r="BK550" i="97"/>
  <c r="BG598" i="97"/>
  <c r="BK598" i="97"/>
  <c r="BG619" i="97"/>
  <c r="BK619" i="97"/>
  <c r="BD550" i="97"/>
  <c r="BH550" i="97"/>
  <c r="BL550" i="97"/>
  <c r="BD523" i="97"/>
  <c r="BH523" i="97"/>
  <c r="BL523" i="97"/>
  <c r="AH391" i="97"/>
  <c r="AE250" i="97"/>
  <c r="AG250" i="97"/>
  <c r="BF6" i="97" l="1"/>
  <c r="BM6" i="97"/>
  <c r="BK6" i="97"/>
  <c r="AI6" i="97"/>
  <c r="BH6" i="97"/>
  <c r="BG6" i="97"/>
  <c r="AF6" i="97"/>
  <c r="BJ6" i="97"/>
  <c r="BI6" i="97"/>
  <c r="BL6" i="97"/>
  <c r="AE6" i="97"/>
  <c r="BE6" i="97"/>
  <c r="BD6" i="97"/>
  <c r="AH6" i="97"/>
  <c r="AG6" i="97"/>
  <c r="X521" i="97" l="1"/>
  <c r="X505" i="97"/>
  <c r="X37" i="97"/>
  <c r="BT618" i="97"/>
  <c r="BS618" i="97"/>
  <c r="BQ618" i="97"/>
  <c r="BP618" i="97"/>
  <c r="BO618" i="97"/>
  <c r="BN618" i="97"/>
  <c r="BC618" i="97"/>
  <c r="BB618" i="97"/>
  <c r="BA618" i="97"/>
  <c r="AZ618" i="97"/>
  <c r="AY618" i="97"/>
  <c r="AX618" i="97"/>
  <c r="AW618" i="97"/>
  <c r="AV618" i="97"/>
  <c r="AU618" i="97"/>
  <c r="AT618" i="97"/>
  <c r="AS618" i="97"/>
  <c r="AR618" i="97"/>
  <c r="AQ618" i="97"/>
  <c r="AP618" i="97"/>
  <c r="AO618" i="97"/>
  <c r="AN618" i="97"/>
  <c r="AM618" i="97"/>
  <c r="AL618" i="97"/>
  <c r="AK618" i="97"/>
  <c r="AJ618" i="97"/>
  <c r="AD618" i="97"/>
  <c r="AC618" i="97"/>
  <c r="AB618" i="97"/>
  <c r="AA618" i="97"/>
  <c r="Z618" i="97"/>
  <c r="Y618" i="97"/>
  <c r="X618" i="97"/>
  <c r="W618" i="97"/>
  <c r="V618" i="97"/>
  <c r="U618" i="97"/>
  <c r="O618" i="97"/>
  <c r="N618" i="97"/>
  <c r="M618" i="97"/>
  <c r="L618" i="97"/>
  <c r="K618" i="97"/>
  <c r="BT614" i="97"/>
  <c r="BS614" i="97"/>
  <c r="BQ614" i="97"/>
  <c r="BP614" i="97"/>
  <c r="BO614" i="97"/>
  <c r="BN614" i="97"/>
  <c r="BC614" i="97"/>
  <c r="BB614" i="97"/>
  <c r="BA614" i="97"/>
  <c r="AZ614" i="97"/>
  <c r="AY614" i="97"/>
  <c r="AX614" i="97"/>
  <c r="AW614" i="97"/>
  <c r="AV614" i="97"/>
  <c r="AU614" i="97"/>
  <c r="AT614" i="97"/>
  <c r="AS614" i="97"/>
  <c r="AR614" i="97"/>
  <c r="AQ614" i="97"/>
  <c r="AP614" i="97"/>
  <c r="AO614" i="97"/>
  <c r="AN614" i="97"/>
  <c r="AM614" i="97"/>
  <c r="AL614" i="97"/>
  <c r="AK614" i="97"/>
  <c r="AJ614" i="97"/>
  <c r="AD614" i="97"/>
  <c r="AC614" i="97"/>
  <c r="AB614" i="97"/>
  <c r="AA614" i="97"/>
  <c r="Z614" i="97"/>
  <c r="Y614" i="97"/>
  <c r="X614" i="97"/>
  <c r="W614" i="97"/>
  <c r="V614" i="97"/>
  <c r="U614" i="97"/>
  <c r="O614" i="97"/>
  <c r="N614" i="97"/>
  <c r="M614" i="97"/>
  <c r="L614" i="97"/>
  <c r="K614" i="97"/>
  <c r="BT521" i="97" l="1"/>
  <c r="BS521" i="97"/>
  <c r="BO521" i="97"/>
  <c r="BN521" i="97"/>
  <c r="BC521" i="97"/>
  <c r="BB521" i="97"/>
  <c r="BA521" i="97"/>
  <c r="AZ521" i="97"/>
  <c r="AY521" i="97"/>
  <c r="AX521" i="97"/>
  <c r="AW521" i="97"/>
  <c r="AV521" i="97"/>
  <c r="AU521" i="97"/>
  <c r="AT521" i="97"/>
  <c r="AS521" i="97"/>
  <c r="AR521" i="97"/>
  <c r="AQ521" i="97"/>
  <c r="AP521" i="97"/>
  <c r="AO521" i="97"/>
  <c r="AN521" i="97"/>
  <c r="AM521" i="97"/>
  <c r="AL521" i="97"/>
  <c r="AK521" i="97"/>
  <c r="AJ521" i="97"/>
  <c r="AD521" i="97"/>
  <c r="AC521" i="97"/>
  <c r="AB521" i="97"/>
  <c r="AA521" i="97"/>
  <c r="Z521" i="97"/>
  <c r="Y521" i="97"/>
  <c r="W521" i="97"/>
  <c r="V521" i="97"/>
  <c r="U521" i="97"/>
  <c r="O521" i="97"/>
  <c r="N521" i="97"/>
  <c r="M521" i="97"/>
  <c r="L521" i="97"/>
  <c r="K521" i="97"/>
  <c r="BT505" i="97" l="1"/>
  <c r="BS505" i="97"/>
  <c r="BQ505" i="97"/>
  <c r="BP505" i="97"/>
  <c r="BO505" i="97"/>
  <c r="BN505" i="97"/>
  <c r="BC505" i="97"/>
  <c r="BB505" i="97"/>
  <c r="BA505" i="97"/>
  <c r="AZ505" i="97"/>
  <c r="AY505" i="97"/>
  <c r="AX505" i="97"/>
  <c r="AW505" i="97"/>
  <c r="AV505" i="97"/>
  <c r="AU505" i="97"/>
  <c r="AT505" i="97"/>
  <c r="AS505" i="97"/>
  <c r="AR505" i="97"/>
  <c r="AQ505" i="97"/>
  <c r="AP505" i="97"/>
  <c r="AO505" i="97"/>
  <c r="AN505" i="97"/>
  <c r="AM505" i="97"/>
  <c r="AL505" i="97"/>
  <c r="AK505" i="97"/>
  <c r="AJ505" i="97"/>
  <c r="AD505" i="97"/>
  <c r="AC505" i="97"/>
  <c r="AB505" i="97"/>
  <c r="AA505" i="97"/>
  <c r="Z505" i="97"/>
  <c r="Y505" i="97"/>
  <c r="W505" i="97"/>
  <c r="V505" i="97"/>
  <c r="U505" i="97"/>
  <c r="O505" i="97"/>
  <c r="M505" i="97"/>
  <c r="L505" i="97"/>
  <c r="K505" i="97"/>
  <c r="BT390" i="97" l="1"/>
  <c r="BS390" i="97"/>
  <c r="BQ390" i="97"/>
  <c r="BP390" i="97"/>
  <c r="BO390" i="97"/>
  <c r="BN390" i="97"/>
  <c r="BC390" i="97"/>
  <c r="BB390" i="97"/>
  <c r="BA390" i="97"/>
  <c r="AZ390" i="97"/>
  <c r="AY390" i="97"/>
  <c r="AX390" i="97"/>
  <c r="AW390" i="97"/>
  <c r="AV390" i="97"/>
  <c r="AU390" i="97"/>
  <c r="AT390" i="97"/>
  <c r="AS390" i="97"/>
  <c r="AR390" i="97"/>
  <c r="AQ390" i="97"/>
  <c r="AP390" i="97"/>
  <c r="AO390" i="97"/>
  <c r="AN390" i="97"/>
  <c r="AM390" i="97"/>
  <c r="AL390" i="97"/>
  <c r="AK390" i="97"/>
  <c r="AJ390" i="97"/>
  <c r="AD390" i="97"/>
  <c r="AC390" i="97"/>
  <c r="AB390" i="97"/>
  <c r="AA390" i="97"/>
  <c r="Z390" i="97"/>
  <c r="Y390" i="97"/>
  <c r="X390" i="97"/>
  <c r="W390" i="97"/>
  <c r="V390" i="97"/>
  <c r="U390" i="97"/>
  <c r="O390" i="97"/>
  <c r="N390" i="97"/>
  <c r="M390" i="97"/>
  <c r="L390" i="97"/>
  <c r="K390" i="97"/>
  <c r="BT372" i="97"/>
  <c r="BS372" i="97"/>
  <c r="BQ372" i="97"/>
  <c r="BP372" i="97"/>
  <c r="BO372" i="97"/>
  <c r="BN372" i="97"/>
  <c r="BC372" i="97"/>
  <c r="BB372" i="97"/>
  <c r="BA372" i="97"/>
  <c r="AZ372" i="97"/>
  <c r="AY372" i="97"/>
  <c r="AX372" i="97"/>
  <c r="AW372" i="97"/>
  <c r="AV372" i="97"/>
  <c r="AU372" i="97"/>
  <c r="AT372" i="97"/>
  <c r="AS372" i="97"/>
  <c r="AR372" i="97"/>
  <c r="AQ372" i="97"/>
  <c r="AP372" i="97"/>
  <c r="AO372" i="97"/>
  <c r="AN372" i="97"/>
  <c r="AM372" i="97"/>
  <c r="AL372" i="97"/>
  <c r="AK372" i="97"/>
  <c r="AD372" i="97"/>
  <c r="AC372" i="97"/>
  <c r="AB372" i="97"/>
  <c r="AA372" i="97"/>
  <c r="Y372" i="97"/>
  <c r="X372" i="97"/>
  <c r="W372" i="97"/>
  <c r="V372" i="97"/>
  <c r="O372" i="97"/>
  <c r="N372" i="97"/>
  <c r="M372" i="97"/>
  <c r="L372" i="97"/>
  <c r="AA391" i="97" l="1"/>
  <c r="AV391" i="97"/>
  <c r="K391" i="97"/>
  <c r="L391" i="97"/>
  <c r="M391" i="97"/>
  <c r="O391" i="97"/>
  <c r="U391" i="97"/>
  <c r="X391" i="97"/>
  <c r="Y391" i="97"/>
  <c r="AB391" i="97"/>
  <c r="AC391" i="97"/>
  <c r="AJ391" i="97"/>
  <c r="AK391" i="97"/>
  <c r="AL391" i="97"/>
  <c r="AN391" i="97"/>
  <c r="AO391" i="97"/>
  <c r="AP391" i="97"/>
  <c r="AR391" i="97"/>
  <c r="AS391" i="97"/>
  <c r="AT391" i="97"/>
  <c r="AW391" i="97"/>
  <c r="AX391" i="97"/>
  <c r="AZ391" i="97"/>
  <c r="BA391" i="97"/>
  <c r="BN391" i="97"/>
  <c r="BO391" i="97"/>
  <c r="BP391" i="97"/>
  <c r="V391" i="97"/>
  <c r="BB391" i="97"/>
  <c r="L506" i="97"/>
  <c r="N506" i="97"/>
  <c r="W506" i="97"/>
  <c r="AD506" i="97"/>
  <c r="AM506" i="97"/>
  <c r="AQ506" i="97"/>
  <c r="AU506" i="97"/>
  <c r="AY506" i="97"/>
  <c r="BC506" i="97"/>
  <c r="BQ506" i="97"/>
  <c r="J506" i="97"/>
  <c r="Z506" i="97"/>
  <c r="BT37" i="97"/>
  <c r="BS37" i="97"/>
  <c r="BQ37" i="97"/>
  <c r="BP37" i="97"/>
  <c r="BO37" i="97"/>
  <c r="BN37" i="97"/>
  <c r="BC37" i="97"/>
  <c r="BB37" i="97"/>
  <c r="BA37" i="97"/>
  <c r="AZ37" i="97"/>
  <c r="AY37" i="97"/>
  <c r="AX37" i="97"/>
  <c r="AW37" i="97"/>
  <c r="AV37" i="97"/>
  <c r="AU37" i="97"/>
  <c r="AT37" i="97"/>
  <c r="AS37" i="97"/>
  <c r="AR37" i="97"/>
  <c r="AQ37" i="97"/>
  <c r="AP37" i="97"/>
  <c r="AO37" i="97"/>
  <c r="AN37" i="97"/>
  <c r="AM37" i="97"/>
  <c r="AL37" i="97"/>
  <c r="AK37" i="97"/>
  <c r="AJ37" i="97"/>
  <c r="AD37" i="97"/>
  <c r="AC37" i="97"/>
  <c r="AB37" i="97"/>
  <c r="AA37" i="97"/>
  <c r="Z37" i="97"/>
  <c r="Y37" i="97"/>
  <c r="W37" i="97"/>
  <c r="V37" i="97"/>
  <c r="U37" i="97"/>
  <c r="K37" i="97"/>
  <c r="O37" i="97"/>
  <c r="N37" i="97"/>
  <c r="M37" i="97"/>
  <c r="L37" i="97"/>
  <c r="BT506" i="97" l="1"/>
  <c r="BO506" i="97"/>
  <c r="BA506" i="97"/>
  <c r="AW506" i="97"/>
  <c r="AS506" i="97"/>
  <c r="AO506" i="97"/>
  <c r="AK506" i="97"/>
  <c r="AB506" i="97"/>
  <c r="Y506" i="97"/>
  <c r="U506" i="97"/>
  <c r="BS506" i="97"/>
  <c r="BN506" i="97"/>
  <c r="AZ506" i="97"/>
  <c r="AV506" i="97"/>
  <c r="AR506" i="97"/>
  <c r="AN506" i="97"/>
  <c r="AJ506" i="97"/>
  <c r="AA506" i="97"/>
  <c r="X506" i="97"/>
  <c r="O506" i="97"/>
  <c r="K506" i="97"/>
  <c r="BP506" i="97"/>
  <c r="BB506" i="97"/>
  <c r="AX506" i="97"/>
  <c r="AT506" i="97"/>
  <c r="AP506" i="97"/>
  <c r="AL506" i="97"/>
  <c r="AC506" i="97"/>
  <c r="V506" i="97"/>
  <c r="M506" i="97"/>
  <c r="BQ391" i="97"/>
  <c r="BC391" i="97"/>
  <c r="AY391" i="97"/>
  <c r="AU391" i="97"/>
  <c r="AQ391" i="97"/>
  <c r="AM391" i="97"/>
  <c r="AD391" i="97"/>
  <c r="Z391" i="97"/>
  <c r="W391" i="97"/>
  <c r="N391" i="97"/>
  <c r="J391" i="97"/>
  <c r="J11" i="97"/>
  <c r="J7" i="97" s="1"/>
  <c r="J6" i="97" l="1"/>
  <c r="BQ521" i="97"/>
  <c r="BP521" i="97"/>
  <c r="BT249" i="97" l="1"/>
  <c r="BS249" i="97"/>
  <c r="BQ249" i="97"/>
  <c r="BP249" i="97"/>
  <c r="BO249" i="97"/>
  <c r="BN249" i="97"/>
  <c r="BC249" i="97"/>
  <c r="BB249" i="97"/>
  <c r="BA249" i="97"/>
  <c r="AZ249" i="97"/>
  <c r="AY249" i="97"/>
  <c r="AX249" i="97"/>
  <c r="AW249" i="97"/>
  <c r="AV249" i="97"/>
  <c r="AU249" i="97"/>
  <c r="AT249" i="97"/>
  <c r="AS249" i="97"/>
  <c r="AR249" i="97"/>
  <c r="AQ249" i="97"/>
  <c r="AP249" i="97"/>
  <c r="AO249" i="97"/>
  <c r="AN249" i="97"/>
  <c r="AM249" i="97"/>
  <c r="AL249" i="97"/>
  <c r="AK249" i="97"/>
  <c r="AJ249" i="97"/>
  <c r="AD249" i="97"/>
  <c r="AC249" i="97"/>
  <c r="AB249" i="97"/>
  <c r="AA249" i="97"/>
  <c r="Z249" i="97"/>
  <c r="Y249" i="97"/>
  <c r="X249" i="97"/>
  <c r="W249" i="97"/>
  <c r="V249" i="97"/>
  <c r="U249" i="97"/>
  <c r="O249" i="97"/>
  <c r="N249" i="97"/>
  <c r="M249" i="97"/>
  <c r="L249" i="97"/>
  <c r="K249" i="97"/>
  <c r="K553" i="97" l="1"/>
  <c r="K549" i="97"/>
  <c r="BT597" i="97" l="1"/>
  <c r="BS597" i="97"/>
  <c r="BQ597" i="97"/>
  <c r="BP597" i="97"/>
  <c r="BO597" i="97"/>
  <c r="BN597" i="97"/>
  <c r="BC597" i="97"/>
  <c r="BB597" i="97"/>
  <c r="BA597" i="97"/>
  <c r="AZ597" i="97"/>
  <c r="AY597" i="97"/>
  <c r="AX597" i="97"/>
  <c r="AW597" i="97"/>
  <c r="AV597" i="97"/>
  <c r="AU597" i="97"/>
  <c r="AT597" i="97"/>
  <c r="AS597" i="97"/>
  <c r="AR597" i="97"/>
  <c r="AQ597" i="97"/>
  <c r="AP597" i="97"/>
  <c r="AO597" i="97"/>
  <c r="AN597" i="97"/>
  <c r="AM597" i="97"/>
  <c r="AL597" i="97"/>
  <c r="AK597" i="97"/>
  <c r="AJ597" i="97"/>
  <c r="AD597" i="97"/>
  <c r="AC597" i="97"/>
  <c r="AB597" i="97"/>
  <c r="AA597" i="97"/>
  <c r="Z597" i="97"/>
  <c r="Y597" i="97"/>
  <c r="X597" i="97"/>
  <c r="W597" i="97"/>
  <c r="V597" i="97"/>
  <c r="U597" i="97"/>
  <c r="O597" i="97"/>
  <c r="N597" i="97"/>
  <c r="M597" i="97"/>
  <c r="L597" i="97"/>
  <c r="K597" i="97"/>
  <c r="K8" i="97" s="1"/>
  <c r="BT11" i="97" l="1"/>
  <c r="BS11" i="97"/>
  <c r="BQ11" i="97"/>
  <c r="BP11" i="97"/>
  <c r="BO11" i="97"/>
  <c r="BN11" i="97"/>
  <c r="BC11" i="97"/>
  <c r="BB11" i="97"/>
  <c r="BA11" i="97"/>
  <c r="AZ11" i="97"/>
  <c r="AY11" i="97"/>
  <c r="AX11" i="97"/>
  <c r="AW11" i="97"/>
  <c r="AV11" i="97"/>
  <c r="AU11" i="97"/>
  <c r="AT11" i="97"/>
  <c r="AS11" i="97"/>
  <c r="AR11" i="97"/>
  <c r="AQ11" i="97"/>
  <c r="AP11" i="97"/>
  <c r="AO11" i="97"/>
  <c r="AN11" i="97"/>
  <c r="AM11" i="97"/>
  <c r="AL11" i="97"/>
  <c r="AK11" i="97"/>
  <c r="AJ11" i="97"/>
  <c r="AD11" i="97"/>
  <c r="AC11" i="97"/>
  <c r="AB11" i="97"/>
  <c r="AA11" i="97"/>
  <c r="Z11" i="97"/>
  <c r="Y11" i="97"/>
  <c r="X11" i="97"/>
  <c r="W11" i="97"/>
  <c r="V11" i="97"/>
  <c r="U11" i="97"/>
  <c r="O11" i="97"/>
  <c r="N11" i="97"/>
  <c r="M11" i="97"/>
  <c r="L11" i="97"/>
  <c r="K11" i="97"/>
  <c r="K7" i="97" s="1"/>
  <c r="BT553" i="97" l="1"/>
  <c r="BT7" i="97" s="1"/>
  <c r="BS553" i="97"/>
  <c r="BS7" i="97" s="1"/>
  <c r="BQ553" i="97"/>
  <c r="BQ7" i="97" s="1"/>
  <c r="BP553" i="97"/>
  <c r="BP7" i="97" s="1"/>
  <c r="BO553" i="97"/>
  <c r="BO7" i="97" s="1"/>
  <c r="BN553" i="97"/>
  <c r="BN7" i="97" s="1"/>
  <c r="BC553" i="97"/>
  <c r="BC7" i="97" s="1"/>
  <c r="BB553" i="97"/>
  <c r="BB7" i="97" s="1"/>
  <c r="BA553" i="97"/>
  <c r="BA7" i="97" s="1"/>
  <c r="AZ553" i="97"/>
  <c r="AZ7" i="97" s="1"/>
  <c r="AY553" i="97"/>
  <c r="AY7" i="97" s="1"/>
  <c r="AX553" i="97"/>
  <c r="AX7" i="97" s="1"/>
  <c r="AW553" i="97"/>
  <c r="AW7" i="97" s="1"/>
  <c r="AV553" i="97"/>
  <c r="AV7" i="97" s="1"/>
  <c r="AU553" i="97"/>
  <c r="AU7" i="97" s="1"/>
  <c r="AT553" i="97"/>
  <c r="AT7" i="97" s="1"/>
  <c r="AS553" i="97"/>
  <c r="AS7" i="97" s="1"/>
  <c r="AR553" i="97"/>
  <c r="AR7" i="97" s="1"/>
  <c r="AQ553" i="97"/>
  <c r="AQ7" i="97" s="1"/>
  <c r="AP553" i="97"/>
  <c r="AP7" i="97" s="1"/>
  <c r="AO553" i="97"/>
  <c r="AO7" i="97" s="1"/>
  <c r="AN553" i="97"/>
  <c r="AN7" i="97" s="1"/>
  <c r="AM553" i="97"/>
  <c r="AM7" i="97" s="1"/>
  <c r="AL553" i="97"/>
  <c r="AL7" i="97" s="1"/>
  <c r="AK553" i="97"/>
  <c r="AK7" i="97" s="1"/>
  <c r="AJ553" i="97"/>
  <c r="AJ7" i="97" s="1"/>
  <c r="AD553" i="97"/>
  <c r="AD7" i="97" s="1"/>
  <c r="AC553" i="97"/>
  <c r="AC7" i="97" s="1"/>
  <c r="AB553" i="97"/>
  <c r="AB7" i="97" s="1"/>
  <c r="AA553" i="97"/>
  <c r="AA7" i="97" s="1"/>
  <c r="Z553" i="97"/>
  <c r="Z7" i="97" s="1"/>
  <c r="Y553" i="97"/>
  <c r="Y7" i="97" s="1"/>
  <c r="X553" i="97"/>
  <c r="X7" i="97" s="1"/>
  <c r="W553" i="97"/>
  <c r="W7" i="97" s="1"/>
  <c r="V553" i="97"/>
  <c r="V7" i="97" s="1"/>
  <c r="U553" i="97"/>
  <c r="U7" i="97" s="1"/>
  <c r="O553" i="97"/>
  <c r="O7" i="97" s="1"/>
  <c r="N553" i="97"/>
  <c r="N7" i="97" s="1"/>
  <c r="M553" i="97"/>
  <c r="M7" i="97" s="1"/>
  <c r="L553" i="97"/>
  <c r="L7" i="97" s="1"/>
  <c r="BB598" i="97" l="1"/>
  <c r="BA598" i="97"/>
  <c r="AZ598" i="97"/>
  <c r="AY598" i="97"/>
  <c r="AX598" i="97"/>
  <c r="AW598" i="97"/>
  <c r="AV598" i="97"/>
  <c r="AU598" i="97"/>
  <c r="AT598" i="97"/>
  <c r="AR598" i="97"/>
  <c r="AQ598" i="97"/>
  <c r="AP598" i="97"/>
  <c r="AO598" i="97"/>
  <c r="AN598" i="97"/>
  <c r="AM598" i="97"/>
  <c r="AL598" i="97"/>
  <c r="AK598" i="97"/>
  <c r="AJ598" i="97"/>
  <c r="BC619" i="97"/>
  <c r="BB619" i="97"/>
  <c r="BA619" i="97"/>
  <c r="AZ619" i="97"/>
  <c r="AX619" i="97"/>
  <c r="AW619" i="97"/>
  <c r="AV619" i="97"/>
  <c r="AU619" i="97"/>
  <c r="AT619" i="97"/>
  <c r="AS619" i="97"/>
  <c r="AR619" i="97"/>
  <c r="AQ619" i="97"/>
  <c r="AP619" i="97"/>
  <c r="AO619" i="97"/>
  <c r="AN619" i="97"/>
  <c r="AM619" i="97"/>
  <c r="AL619" i="97"/>
  <c r="AK619" i="97"/>
  <c r="AJ619" i="97"/>
  <c r="AY619" i="97" l="1"/>
  <c r="AA598" i="97"/>
  <c r="BC598" i="97"/>
  <c r="AS598" i="97"/>
  <c r="Z619" i="97"/>
  <c r="AB598" i="97"/>
  <c r="AD619" i="97"/>
  <c r="AB619" i="97"/>
  <c r="AA619" i="97"/>
  <c r="AC598" i="97"/>
  <c r="AC619" i="97"/>
  <c r="Z598" i="97"/>
  <c r="AD598" i="97"/>
  <c r="BC555" i="97" l="1"/>
  <c r="BB555" i="97"/>
  <c r="BA555" i="97"/>
  <c r="AZ555" i="97"/>
  <c r="AY555" i="97"/>
  <c r="AX555" i="97"/>
  <c r="AW555" i="97"/>
  <c r="AV555" i="97"/>
  <c r="AU555" i="97"/>
  <c r="AT555" i="97"/>
  <c r="AS555" i="97"/>
  <c r="AR555" i="97"/>
  <c r="AQ555" i="97"/>
  <c r="AP555" i="97"/>
  <c r="AO555" i="97"/>
  <c r="AN555" i="97"/>
  <c r="AM555" i="97"/>
  <c r="AL555" i="97"/>
  <c r="AK555" i="97"/>
  <c r="AJ555" i="97"/>
  <c r="AD555" i="97"/>
  <c r="AC555" i="97"/>
  <c r="AB555" i="97"/>
  <c r="AA555" i="97"/>
  <c r="Z555" i="97"/>
  <c r="BC549" i="97" l="1"/>
  <c r="BC8" i="97" s="1"/>
  <c r="BB549" i="97"/>
  <c r="BB8" i="97" s="1"/>
  <c r="BA549" i="97"/>
  <c r="BA8" i="97" s="1"/>
  <c r="AZ549" i="97"/>
  <c r="AZ8" i="97" s="1"/>
  <c r="AY549" i="97"/>
  <c r="AY8" i="97" s="1"/>
  <c r="AX549" i="97"/>
  <c r="AX8" i="97" s="1"/>
  <c r="AW549" i="97"/>
  <c r="AW8" i="97" s="1"/>
  <c r="AV549" i="97"/>
  <c r="AV8" i="97" s="1"/>
  <c r="AU549" i="97"/>
  <c r="AU8" i="97" s="1"/>
  <c r="AT549" i="97"/>
  <c r="AT8" i="97" s="1"/>
  <c r="AS549" i="97"/>
  <c r="AS8" i="97" s="1"/>
  <c r="AR549" i="97"/>
  <c r="AR8" i="97" s="1"/>
  <c r="AQ549" i="97"/>
  <c r="AQ8" i="97" s="1"/>
  <c r="AP549" i="97"/>
  <c r="AP8" i="97" s="1"/>
  <c r="AO549" i="97"/>
  <c r="AO8" i="97" s="1"/>
  <c r="AN549" i="97"/>
  <c r="AN8" i="97" s="1"/>
  <c r="AM549" i="97"/>
  <c r="AM8" i="97" s="1"/>
  <c r="AL549" i="97"/>
  <c r="AL8" i="97" s="1"/>
  <c r="AK549" i="97"/>
  <c r="AK8" i="97" s="1"/>
  <c r="AJ549" i="97"/>
  <c r="AJ8" i="97" s="1"/>
  <c r="AD549" i="97"/>
  <c r="AD8" i="97" s="1"/>
  <c r="AC549" i="97"/>
  <c r="AC8" i="97" s="1"/>
  <c r="AB549" i="97"/>
  <c r="AB8" i="97" s="1"/>
  <c r="AA549" i="97"/>
  <c r="AA8" i="97" s="1"/>
  <c r="Z549" i="97"/>
  <c r="Z8" i="97" s="1"/>
  <c r="AN550" i="97" l="1"/>
  <c r="AR550" i="97"/>
  <c r="AV550" i="97"/>
  <c r="AZ550" i="97"/>
  <c r="AK550" i="97"/>
  <c r="AO550" i="97"/>
  <c r="AS550" i="97"/>
  <c r="AW550" i="97"/>
  <c r="AL550" i="97"/>
  <c r="AP550" i="97"/>
  <c r="AT550" i="97"/>
  <c r="AX550" i="97"/>
  <c r="BB550" i="97"/>
  <c r="AM550" i="97"/>
  <c r="AQ550" i="97"/>
  <c r="AU550" i="97"/>
  <c r="AY550" i="97"/>
  <c r="BC550" i="97"/>
  <c r="BA550" i="97"/>
  <c r="AB550" i="97"/>
  <c r="Z550" i="97"/>
  <c r="AD550" i="97"/>
  <c r="AJ550" i="97"/>
  <c r="AA550" i="97"/>
  <c r="AC550" i="97"/>
  <c r="Z523" i="97" l="1"/>
  <c r="AD523" i="97"/>
  <c r="AD6" i="97"/>
  <c r="AM523" i="97"/>
  <c r="AQ523" i="97"/>
  <c r="AU523" i="97"/>
  <c r="AY523" i="97"/>
  <c r="BC523" i="97"/>
  <c r="AJ523" i="97"/>
  <c r="AN523" i="97"/>
  <c r="AR523" i="97"/>
  <c r="AV523" i="97"/>
  <c r="AZ523" i="97"/>
  <c r="AO523" i="97"/>
  <c r="BA523" i="97"/>
  <c r="AA523" i="97"/>
  <c r="AB523" i="97"/>
  <c r="AK523" i="97"/>
  <c r="AS523" i="97"/>
  <c r="AW523" i="97"/>
  <c r="AC523" i="97"/>
  <c r="AL523" i="97"/>
  <c r="AP523" i="97"/>
  <c r="AT523" i="97"/>
  <c r="AX523" i="97"/>
  <c r="BB523" i="97"/>
  <c r="BC518" i="97"/>
  <c r="BB518" i="97"/>
  <c r="BA518" i="97"/>
  <c r="AZ518" i="97"/>
  <c r="AY518" i="97"/>
  <c r="AU518" i="97"/>
  <c r="AT518" i="97"/>
  <c r="AS518" i="97"/>
  <c r="AQ518" i="97"/>
  <c r="AP518" i="97"/>
  <c r="AO518" i="97"/>
  <c r="AM518" i="97"/>
  <c r="AL518" i="97"/>
  <c r="AK518" i="97"/>
  <c r="AJ518" i="97"/>
  <c r="AB518" i="97"/>
  <c r="AW518" i="97"/>
  <c r="AR518" i="97"/>
  <c r="AD518" i="97"/>
  <c r="AX518" i="97"/>
  <c r="AV518" i="97"/>
  <c r="AA518" i="97" l="1"/>
  <c r="AC518" i="97"/>
  <c r="Z518" i="97"/>
  <c r="AN518" i="97" l="1"/>
  <c r="K518" i="97" l="1"/>
  <c r="L518" i="97"/>
  <c r="M518" i="97"/>
  <c r="O518" i="97"/>
  <c r="U518" i="97"/>
  <c r="V518" i="97"/>
  <c r="X518" i="97"/>
  <c r="Y518" i="97"/>
  <c r="BN518" i="97"/>
  <c r="BO518" i="97"/>
  <c r="BP518" i="97"/>
  <c r="BS518" i="97"/>
  <c r="BT518" i="97"/>
  <c r="J518" i="97"/>
  <c r="N518" i="97"/>
  <c r="W518" i="97"/>
  <c r="BQ518" i="97"/>
  <c r="X523" i="97" l="1"/>
  <c r="O523" i="97"/>
  <c r="K523" i="97"/>
  <c r="BP523" i="97"/>
  <c r="Y523" i="97"/>
  <c r="L523" i="97"/>
  <c r="BT523" i="97"/>
  <c r="BN523" i="97"/>
  <c r="W523" i="97"/>
  <c r="N523" i="97"/>
  <c r="J523" i="97"/>
  <c r="U523" i="97"/>
  <c r="BO523" i="97"/>
  <c r="BS523" i="97"/>
  <c r="BQ523" i="97"/>
  <c r="V523" i="97"/>
  <c r="M523" i="97"/>
  <c r="Z6" i="97"/>
  <c r="Z13" i="97" s="1"/>
  <c r="AD13" i="97"/>
  <c r="AC6" i="97"/>
  <c r="AC13" i="97" s="1"/>
  <c r="AB6" i="97"/>
  <c r="AB13" i="97" s="1"/>
  <c r="AA6" i="97"/>
  <c r="AA13" i="97" s="1"/>
  <c r="BC6" i="97"/>
  <c r="BC13" i="97" s="1"/>
  <c r="BB6" i="97"/>
  <c r="BB13" i="97" s="1"/>
  <c r="BA6" i="97"/>
  <c r="BA13" i="97" s="1"/>
  <c r="AZ6" i="97"/>
  <c r="AZ13" i="97" s="1"/>
  <c r="AY6" i="97"/>
  <c r="AY13" i="97" s="1"/>
  <c r="AX6" i="97"/>
  <c r="AX13" i="97" s="1"/>
  <c r="AW6" i="97"/>
  <c r="AW13" i="97" s="1"/>
  <c r="AV6" i="97"/>
  <c r="AV13" i="97" s="1"/>
  <c r="AU6" i="97"/>
  <c r="AU13" i="97" s="1"/>
  <c r="AT6" i="97"/>
  <c r="AT13" i="97" s="1"/>
  <c r="AS6" i="97"/>
  <c r="AS13" i="97" s="1"/>
  <c r="AR6" i="97"/>
  <c r="AR13" i="97" s="1"/>
  <c r="AQ6" i="97"/>
  <c r="AQ13" i="97" s="1"/>
  <c r="AP6" i="97"/>
  <c r="AP13" i="97" s="1"/>
  <c r="AO6" i="97"/>
  <c r="AO13" i="97" s="1"/>
  <c r="AN6" i="97"/>
  <c r="AN13" i="97" s="1"/>
  <c r="AM6" i="97"/>
  <c r="AM13" i="97" s="1"/>
  <c r="AL6" i="97"/>
  <c r="AL13" i="97" s="1"/>
  <c r="AK6" i="97"/>
  <c r="AK13" i="97" s="1"/>
  <c r="AJ6" i="97"/>
  <c r="AJ13" i="97" s="1"/>
  <c r="Z250" i="97" l="1"/>
  <c r="AK250" i="97"/>
  <c r="AO250" i="97"/>
  <c r="AS250" i="97"/>
  <c r="AW250" i="97"/>
  <c r="BA250" i="97"/>
  <c r="AA250" i="97"/>
  <c r="AL250" i="97"/>
  <c r="AP250" i="97"/>
  <c r="AT250" i="97"/>
  <c r="AX250" i="97"/>
  <c r="BB250" i="97"/>
  <c r="AB250" i="97"/>
  <c r="AM250" i="97"/>
  <c r="AQ250" i="97"/>
  <c r="AU250" i="97"/>
  <c r="AY250" i="97"/>
  <c r="BC250" i="97"/>
  <c r="AC250" i="97"/>
  <c r="AJ250" i="97"/>
  <c r="AN250" i="97"/>
  <c r="AR250" i="97"/>
  <c r="AV250" i="97"/>
  <c r="AZ250" i="97"/>
  <c r="AD250" i="97"/>
  <c r="BT549" i="97" l="1"/>
  <c r="BT8" i="97" s="1"/>
  <c r="BS549" i="97"/>
  <c r="BS8" i="97" s="1"/>
  <c r="BQ549" i="97"/>
  <c r="BQ8" i="97" s="1"/>
  <c r="BP549" i="97"/>
  <c r="BP8" i="97" s="1"/>
  <c r="BO549" i="97"/>
  <c r="BO8" i="97" s="1"/>
  <c r="BN549" i="97"/>
  <c r="BN8" i="97" s="1"/>
  <c r="Y549" i="97"/>
  <c r="Y8" i="97" s="1"/>
  <c r="X549" i="97"/>
  <c r="X8" i="97" s="1"/>
  <c r="W549" i="97"/>
  <c r="W8" i="97" s="1"/>
  <c r="V549" i="97"/>
  <c r="V8" i="97" s="1"/>
  <c r="U549" i="97"/>
  <c r="U8" i="97" s="1"/>
  <c r="O549" i="97"/>
  <c r="O8" i="97" s="1"/>
  <c r="N549" i="97"/>
  <c r="N8" i="97" s="1"/>
  <c r="M549" i="97"/>
  <c r="M8" i="97" s="1"/>
  <c r="L549" i="97"/>
  <c r="L8" i="97" s="1"/>
  <c r="BT619" i="97" l="1"/>
  <c r="BS619" i="97"/>
  <c r="BQ619" i="97"/>
  <c r="BP619" i="97"/>
  <c r="BO619" i="97"/>
  <c r="BN619" i="97"/>
  <c r="Y619" i="97"/>
  <c r="X619" i="97"/>
  <c r="W619" i="97"/>
  <c r="V619" i="97"/>
  <c r="U619" i="97"/>
  <c r="O619" i="97"/>
  <c r="N619" i="97"/>
  <c r="M619" i="97"/>
  <c r="L619" i="97"/>
  <c r="K619" i="97"/>
  <c r="J619" i="97"/>
  <c r="V6" i="97"/>
  <c r="V13" i="97" s="1"/>
  <c r="M6" i="97"/>
  <c r="M13" i="97" s="1"/>
  <c r="J598" i="97"/>
  <c r="BN598" i="97"/>
  <c r="N6" i="97" l="1"/>
  <c r="N13" i="97" s="1"/>
  <c r="W6" i="97"/>
  <c r="W13" i="97" s="1"/>
  <c r="L6" i="97"/>
  <c r="L13" i="97" s="1"/>
  <c r="U6" i="97"/>
  <c r="U13" i="97" s="1"/>
  <c r="Y6" i="97"/>
  <c r="Y13" i="97" s="1"/>
  <c r="BQ6" i="97"/>
  <c r="BQ13" i="97" s="1"/>
  <c r="BN250" i="97"/>
  <c r="BN6" i="97"/>
  <c r="BN13" i="97" s="1"/>
  <c r="BO6" i="97"/>
  <c r="BO13" i="97" s="1"/>
  <c r="BT6" i="97"/>
  <c r="BT13" i="97" s="1"/>
  <c r="BS250" i="97"/>
  <c r="BS6" i="97"/>
  <c r="BS13" i="97" s="1"/>
  <c r="K6" i="97"/>
  <c r="K13" i="97" s="1"/>
  <c r="O6" i="97"/>
  <c r="O13" i="97" s="1"/>
  <c r="X6" i="97"/>
  <c r="X13" i="97" s="1"/>
  <c r="BP6" i="97"/>
  <c r="BP13" i="97" s="1"/>
  <c r="K598" i="97"/>
  <c r="O598" i="97"/>
  <c r="V555" i="97"/>
  <c r="Y550" i="97"/>
  <c r="BP550" i="97"/>
  <c r="M555" i="97"/>
  <c r="BP555" i="97"/>
  <c r="U550" i="97"/>
  <c r="BS598" i="97"/>
  <c r="L550" i="97"/>
  <c r="BO550" i="97"/>
  <c r="BP598" i="97"/>
  <c r="M550" i="97"/>
  <c r="V550" i="97"/>
  <c r="K550" i="97"/>
  <c r="O550" i="97"/>
  <c r="X550" i="97"/>
  <c r="BN550" i="97"/>
  <c r="K555" i="97"/>
  <c r="O555" i="97"/>
  <c r="BS555" i="97"/>
  <c r="M598" i="97"/>
  <c r="V598" i="97"/>
  <c r="BO598" i="97"/>
  <c r="BT598" i="97"/>
  <c r="J555" i="97"/>
  <c r="N555" i="97"/>
  <c r="W555" i="97"/>
  <c r="BQ555" i="97"/>
  <c r="Y598" i="97"/>
  <c r="L598" i="97"/>
  <c r="U598" i="97"/>
  <c r="K250" i="97"/>
  <c r="M250" i="97"/>
  <c r="W250" i="97"/>
  <c r="O250" i="97"/>
  <c r="U250" i="97"/>
  <c r="Y250" i="97"/>
  <c r="BO250" i="97"/>
  <c r="BT250" i="97"/>
  <c r="BQ250" i="97"/>
  <c r="X555" i="97"/>
  <c r="BN555" i="97"/>
  <c r="L250" i="97"/>
  <c r="X250" i="97"/>
  <c r="BQ550" i="97"/>
  <c r="X598" i="97"/>
  <c r="V250" i="97"/>
  <c r="BP250" i="97"/>
  <c r="N550" i="97"/>
  <c r="W550" i="97"/>
  <c r="N250" i="97"/>
  <c r="N598" i="97"/>
  <c r="W598" i="97"/>
  <c r="L555" i="97"/>
  <c r="U555" i="97"/>
  <c r="Y555" i="97"/>
  <c r="BO555" i="97"/>
  <c r="BT555" i="97"/>
  <c r="BQ598" i="97"/>
  <c r="J13" i="97" l="1"/>
  <c r="O511" i="56" l="1"/>
  <c r="O502" i="56"/>
  <c r="O488" i="56"/>
  <c r="O332" i="56"/>
  <c r="O305" i="56"/>
  <c r="O542" i="56"/>
  <c r="O503" i="56" l="1"/>
  <c r="O333" i="56"/>
  <c r="CE516" i="56"/>
  <c r="CE518" i="56" s="1"/>
  <c r="CD516" i="56"/>
  <c r="CD518" i="56" s="1"/>
  <c r="CC516" i="56"/>
  <c r="CC518" i="56" s="1"/>
  <c r="CB516" i="56"/>
  <c r="CB518" i="56" s="1"/>
  <c r="CA516" i="56"/>
  <c r="CA518" i="56" s="1"/>
  <c r="BZ516" i="56"/>
  <c r="BZ518" i="56" s="1"/>
  <c r="BY516" i="56"/>
  <c r="BY518" i="56" s="1"/>
  <c r="BX516" i="56"/>
  <c r="BX518" i="56" s="1"/>
  <c r="BW516" i="56"/>
  <c r="BW518" i="56" s="1"/>
  <c r="BV516" i="56"/>
  <c r="BV518" i="56" s="1"/>
  <c r="BU516" i="56"/>
  <c r="BU518" i="56" s="1"/>
  <c r="BT516" i="56"/>
  <c r="BT518" i="56" s="1"/>
  <c r="BS516" i="56"/>
  <c r="BS518" i="56" s="1"/>
  <c r="BR516" i="56"/>
  <c r="BR518" i="56" s="1"/>
  <c r="BQ516" i="56"/>
  <c r="BQ518" i="56" s="1"/>
  <c r="BP516" i="56"/>
  <c r="BP518" i="56" s="1"/>
  <c r="BO516" i="56"/>
  <c r="BO518" i="56" s="1"/>
  <c r="BN516" i="56"/>
  <c r="BN518" i="56" s="1"/>
  <c r="BM516" i="56"/>
  <c r="BM518" i="56" s="1"/>
  <c r="BL516" i="56"/>
  <c r="BL518" i="56" s="1"/>
  <c r="BK516" i="56"/>
  <c r="BK518" i="56" s="1"/>
  <c r="BJ516" i="56"/>
  <c r="BJ518" i="56" s="1"/>
  <c r="AG516" i="56"/>
  <c r="AG518" i="56" s="1"/>
  <c r="AF516" i="56"/>
  <c r="AF518" i="56" s="1"/>
  <c r="AE516" i="56"/>
  <c r="AE518" i="56" s="1"/>
  <c r="AD516" i="56"/>
  <c r="AD518" i="56" s="1"/>
  <c r="AC516" i="56"/>
  <c r="AC518" i="56" s="1"/>
  <c r="AB516" i="56"/>
  <c r="AB518" i="56" s="1"/>
  <c r="CA402" i="56" l="1"/>
  <c r="BZ402" i="56"/>
  <c r="BY402" i="56"/>
  <c r="BX402" i="56"/>
  <c r="BW402" i="56"/>
  <c r="BV402" i="56"/>
  <c r="BU402" i="56"/>
  <c r="BT402" i="56"/>
  <c r="BS402" i="56"/>
  <c r="BR402" i="56"/>
  <c r="BQ402" i="56"/>
  <c r="BP402" i="56"/>
  <c r="BO402" i="56"/>
  <c r="BN402" i="56"/>
  <c r="BM402" i="56"/>
  <c r="BL402" i="56"/>
  <c r="BK402" i="56"/>
  <c r="BJ402" i="56"/>
  <c r="AF402" i="56"/>
  <c r="AE402" i="56"/>
  <c r="AD402" i="56"/>
  <c r="AC402" i="56"/>
  <c r="AB402" i="56"/>
  <c r="V402" i="56"/>
  <c r="U402" i="56"/>
  <c r="T402" i="56"/>
  <c r="S402" i="56"/>
  <c r="R402" i="56"/>
  <c r="BP168" i="56"/>
  <c r="BH168" i="56"/>
  <c r="AX168" i="56"/>
  <c r="BS168" i="56"/>
  <c r="BM168" i="56"/>
  <c r="AO168" i="56"/>
  <c r="AP168" i="56"/>
  <c r="AQ168" i="56"/>
  <c r="AR168" i="56"/>
  <c r="AT168" i="56"/>
  <c r="AU168" i="56"/>
  <c r="AV168" i="56"/>
  <c r="AW168" i="56"/>
  <c r="AY168" i="56"/>
  <c r="AZ168" i="56"/>
  <c r="BA168" i="56"/>
  <c r="BB168" i="56"/>
  <c r="BD168" i="56"/>
  <c r="BE168" i="56"/>
  <c r="BF168" i="56"/>
  <c r="BG168" i="56"/>
  <c r="BI168" i="56"/>
  <c r="BJ168" i="56"/>
  <c r="BN168" i="56"/>
  <c r="BT168" i="56"/>
  <c r="BX168" i="56"/>
  <c r="CC168" i="56"/>
  <c r="CD168" i="56"/>
  <c r="CE168" i="56"/>
  <c r="CF168" i="56"/>
  <c r="CG168" i="56"/>
  <c r="CA168" i="56" l="1"/>
  <c r="BO168" i="56"/>
  <c r="BC168" i="56"/>
  <c r="BK168" i="56"/>
  <c r="BV168" i="56"/>
  <c r="BW168" i="56"/>
  <c r="BY168" i="56"/>
  <c r="BQ168" i="56"/>
  <c r="BZ168" i="56"/>
  <c r="BL168" i="56"/>
  <c r="AS168" i="56"/>
  <c r="BU168" i="56"/>
  <c r="CB168" i="56" l="1"/>
  <c r="BR168" i="56"/>
  <c r="BR371" i="56" l="1"/>
  <c r="BR370" i="56"/>
  <c r="BR369" i="56"/>
  <c r="BR368" i="56"/>
  <c r="BR367" i="56"/>
  <c r="BR366" i="56"/>
  <c r="BR365" i="56"/>
  <c r="BR364" i="56"/>
  <c r="BR363" i="56"/>
  <c r="BR362" i="56"/>
  <c r="BR361" i="56"/>
  <c r="BR360" i="56"/>
  <c r="BR359" i="56"/>
  <c r="BR358" i="56"/>
  <c r="BR357" i="56"/>
  <c r="BR356" i="56"/>
  <c r="BR355" i="56"/>
  <c r="BR354" i="56"/>
  <c r="BR353" i="56"/>
  <c r="BR352" i="56"/>
  <c r="BR351" i="56"/>
  <c r="BR350" i="56"/>
  <c r="BR349" i="56"/>
  <c r="BR348" i="56"/>
  <c r="BR347" i="56"/>
  <c r="BR346" i="56"/>
  <c r="BR345" i="56"/>
  <c r="BR344" i="56"/>
  <c r="BR343" i="56"/>
  <c r="BR342" i="56"/>
  <c r="BR341" i="56"/>
  <c r="U511" i="56" l="1"/>
  <c r="CG573" i="56"/>
  <c r="CG574" i="56" s="1"/>
  <c r="CF573" i="56"/>
  <c r="CF574" i="56" s="1"/>
  <c r="CE573" i="56"/>
  <c r="CE574" i="56" s="1"/>
  <c r="CD573" i="56"/>
  <c r="CD574" i="56" s="1"/>
  <c r="CC573" i="56"/>
  <c r="CC574" i="56" s="1"/>
  <c r="CB573" i="56"/>
  <c r="CB574" i="56" s="1"/>
  <c r="CA573" i="56"/>
  <c r="CA574" i="56" s="1"/>
  <c r="BZ573" i="56"/>
  <c r="BZ574" i="56" s="1"/>
  <c r="BY573" i="56"/>
  <c r="BY574" i="56" s="1"/>
  <c r="BX573" i="56"/>
  <c r="BX574" i="56" s="1"/>
  <c r="BW573" i="56"/>
  <c r="BW574" i="56" s="1"/>
  <c r="BV573" i="56"/>
  <c r="BV574" i="56" s="1"/>
  <c r="BU573" i="56"/>
  <c r="BU574" i="56" s="1"/>
  <c r="BT573" i="56"/>
  <c r="BT574" i="56" s="1"/>
  <c r="BS573" i="56"/>
  <c r="BS574" i="56" s="1"/>
  <c r="BR573" i="56"/>
  <c r="BR574" i="56" s="1"/>
  <c r="BQ573" i="56"/>
  <c r="BQ574" i="56" s="1"/>
  <c r="BP573" i="56"/>
  <c r="BP574" i="56" s="1"/>
  <c r="BO573" i="56"/>
  <c r="BO574" i="56" s="1"/>
  <c r="BN573" i="56"/>
  <c r="BN574" i="56" s="1"/>
  <c r="BM573" i="56"/>
  <c r="BM574" i="56" s="1"/>
  <c r="BL573" i="56"/>
  <c r="BL574" i="56" s="1"/>
  <c r="BK573" i="56"/>
  <c r="BK574" i="56" s="1"/>
  <c r="BJ573" i="56"/>
  <c r="BJ574" i="56" s="1"/>
  <c r="BI573" i="56"/>
  <c r="BI574" i="56" s="1"/>
  <c r="BH573" i="56"/>
  <c r="BH574" i="56" s="1"/>
  <c r="BG573" i="56"/>
  <c r="BG574" i="56" s="1"/>
  <c r="BF573" i="56"/>
  <c r="BF574" i="56" s="1"/>
  <c r="BE573" i="56"/>
  <c r="BE574" i="56" s="1"/>
  <c r="BD573" i="56"/>
  <c r="BD574" i="56" s="1"/>
  <c r="BC573" i="56"/>
  <c r="BC574" i="56" s="1"/>
  <c r="BB573" i="56"/>
  <c r="BB574" i="56" s="1"/>
  <c r="BA573" i="56"/>
  <c r="BA574" i="56" s="1"/>
  <c r="AZ573" i="56"/>
  <c r="AZ574" i="56" s="1"/>
  <c r="AY573" i="56"/>
  <c r="AY574" i="56" s="1"/>
  <c r="AX573" i="56"/>
  <c r="AX574" i="56" s="1"/>
  <c r="AW573" i="56"/>
  <c r="AW574" i="56" s="1"/>
  <c r="AV573" i="56"/>
  <c r="AV574" i="56" s="1"/>
  <c r="AU573" i="56"/>
  <c r="AU574" i="56" s="1"/>
  <c r="AT573" i="56"/>
  <c r="AT574" i="56" s="1"/>
  <c r="AS573" i="56"/>
  <c r="AS574" i="56" s="1"/>
  <c r="AR573" i="56"/>
  <c r="AR574" i="56" s="1"/>
  <c r="AQ573" i="56"/>
  <c r="AQ574" i="56" s="1"/>
  <c r="AP573" i="56"/>
  <c r="AP574" i="56" s="1"/>
  <c r="AO573" i="56"/>
  <c r="AO574" i="56" s="1"/>
  <c r="AN573" i="56"/>
  <c r="AN574" i="56" s="1"/>
  <c r="AM573" i="56"/>
  <c r="AM574" i="56" s="1"/>
  <c r="AL573" i="56"/>
  <c r="AL574" i="56" s="1"/>
  <c r="AK573" i="56"/>
  <c r="AK574" i="56" s="1"/>
  <c r="AJ573" i="56"/>
  <c r="AJ574" i="56" s="1"/>
  <c r="AI573" i="56"/>
  <c r="AI574" i="56" s="1"/>
  <c r="AH573" i="56"/>
  <c r="AH574" i="56" s="1"/>
  <c r="AG573" i="56"/>
  <c r="AG574" i="56" s="1"/>
  <c r="AF573" i="56"/>
  <c r="AF574" i="56" s="1"/>
  <c r="AE573" i="56"/>
  <c r="AE574" i="56" s="1"/>
  <c r="AD573" i="56"/>
  <c r="AD574" i="56" s="1"/>
  <c r="AC573" i="56"/>
  <c r="AC574" i="56" s="1"/>
  <c r="AB573" i="56"/>
  <c r="AB574" i="56" s="1"/>
  <c r="AA573" i="56"/>
  <c r="AA574" i="56" s="1"/>
  <c r="Z573" i="56"/>
  <c r="Z574" i="56" s="1"/>
  <c r="Y573" i="56"/>
  <c r="Y574" i="56" s="1"/>
  <c r="X573" i="56"/>
  <c r="X574" i="56" s="1"/>
  <c r="W573" i="56"/>
  <c r="W574" i="56" s="1"/>
  <c r="V573" i="56"/>
  <c r="V574" i="56" s="1"/>
  <c r="U573" i="56"/>
  <c r="U574" i="56" s="1"/>
  <c r="T573" i="56"/>
  <c r="T574" i="56" s="1"/>
  <c r="S573" i="56"/>
  <c r="S574" i="56" s="1"/>
  <c r="R573" i="56"/>
  <c r="R574" i="56" s="1"/>
  <c r="V516" i="56"/>
  <c r="V518" i="56" s="1"/>
  <c r="U516" i="56"/>
  <c r="U518" i="56" s="1"/>
  <c r="T516" i="56"/>
  <c r="T518" i="56" s="1"/>
  <c r="S516" i="56"/>
  <c r="S518" i="56" s="1"/>
  <c r="R516" i="56"/>
  <c r="R518" i="56" s="1"/>
  <c r="V513" i="56"/>
  <c r="U513" i="56"/>
  <c r="T513" i="56"/>
  <c r="S513" i="56"/>
  <c r="R513" i="56"/>
  <c r="V511" i="56"/>
  <c r="T511" i="56"/>
  <c r="S511" i="56"/>
  <c r="R511" i="56"/>
  <c r="AF513" i="56"/>
  <c r="AE513" i="56"/>
  <c r="AD513" i="56"/>
  <c r="AC513" i="56"/>
  <c r="AB513" i="56"/>
  <c r="CG513" i="56"/>
  <c r="CF513" i="56"/>
  <c r="CE513" i="56"/>
  <c r="CD513" i="56"/>
  <c r="CC513" i="56"/>
  <c r="CB513" i="56"/>
  <c r="CA513" i="56"/>
  <c r="BZ513" i="56"/>
  <c r="BY513" i="56"/>
  <c r="BX513" i="56"/>
  <c r="BW513" i="56"/>
  <c r="BV513" i="56"/>
  <c r="BU513" i="56"/>
  <c r="BT513" i="56"/>
  <c r="BS513" i="56"/>
  <c r="BR513" i="56"/>
  <c r="BQ513" i="56"/>
  <c r="BP513" i="56"/>
  <c r="BO513" i="56"/>
  <c r="BN513" i="56"/>
  <c r="BM513" i="56"/>
  <c r="BL513" i="56"/>
  <c r="BK513" i="56"/>
  <c r="BJ513" i="56"/>
  <c r="CF511" i="56"/>
  <c r="CE511" i="56"/>
  <c r="CD511" i="56"/>
  <c r="CC511" i="56"/>
  <c r="CB511" i="56"/>
  <c r="CA511" i="56"/>
  <c r="BZ511" i="56"/>
  <c r="BY511" i="56"/>
  <c r="BX511" i="56"/>
  <c r="BW511" i="56"/>
  <c r="BV511" i="56"/>
  <c r="BU511" i="56"/>
  <c r="BT511" i="56"/>
  <c r="BS511" i="56"/>
  <c r="BR511" i="56"/>
  <c r="BQ511" i="56"/>
  <c r="BP511" i="56"/>
  <c r="BO511" i="56"/>
  <c r="BN511" i="56"/>
  <c r="BM511" i="56"/>
  <c r="BL511" i="56"/>
  <c r="BK511" i="56"/>
  <c r="BJ511" i="56"/>
  <c r="BI511" i="56"/>
  <c r="BH511" i="56"/>
  <c r="BG511" i="56"/>
  <c r="BF511" i="56"/>
  <c r="BE511" i="56"/>
  <c r="BD511" i="56"/>
  <c r="BC511" i="56"/>
  <c r="BB511" i="56"/>
  <c r="BA511" i="56"/>
  <c r="AZ511" i="56"/>
  <c r="AY511" i="56"/>
  <c r="AX511" i="56"/>
  <c r="AW511" i="56"/>
  <c r="AV511" i="56"/>
  <c r="AU511" i="56"/>
  <c r="AT511" i="56"/>
  <c r="AS511" i="56"/>
  <c r="AR511" i="56"/>
  <c r="AQ511" i="56"/>
  <c r="AP511" i="56"/>
  <c r="AO511" i="56"/>
  <c r="AN511" i="56"/>
  <c r="AM511" i="56"/>
  <c r="AL511" i="56"/>
  <c r="AK511" i="56"/>
  <c r="AJ511" i="56"/>
  <c r="AI511" i="56"/>
  <c r="AH511" i="56"/>
  <c r="AG511" i="56"/>
  <c r="AF511" i="56"/>
  <c r="AE511" i="56"/>
  <c r="AD511" i="56"/>
  <c r="AC511" i="56"/>
  <c r="AC514" i="56" s="1"/>
  <c r="AB511" i="56"/>
  <c r="BL514" i="56" l="1"/>
  <c r="BP514" i="56"/>
  <c r="BT514" i="56"/>
  <c r="BX514" i="56"/>
  <c r="CB514" i="56"/>
  <c r="CF514" i="56"/>
  <c r="AB514" i="56"/>
  <c r="AF514" i="56"/>
  <c r="BK514" i="56"/>
  <c r="BO514" i="56"/>
  <c r="BS514" i="56"/>
  <c r="BW514" i="56"/>
  <c r="CA514" i="56"/>
  <c r="CE514" i="56"/>
  <c r="S514" i="56"/>
  <c r="T514" i="56"/>
  <c r="U514" i="56"/>
  <c r="R514" i="56"/>
  <c r="V514" i="56"/>
  <c r="BM514" i="56"/>
  <c r="BQ514" i="56"/>
  <c r="BU514" i="56"/>
  <c r="BY514" i="56"/>
  <c r="CC514" i="56"/>
  <c r="BJ514" i="56"/>
  <c r="BN514" i="56"/>
  <c r="BR514" i="56"/>
  <c r="BV514" i="56"/>
  <c r="BZ514" i="56"/>
  <c r="CD514" i="56"/>
  <c r="AD514" i="56"/>
  <c r="AE514" i="56"/>
  <c r="AN168" i="56" l="1"/>
  <c r="AM168" i="56"/>
  <c r="AL168" i="56"/>
  <c r="AK168" i="56"/>
  <c r="AJ168" i="56"/>
  <c r="AI168" i="56"/>
  <c r="AH168" i="56"/>
  <c r="AG168" i="56"/>
  <c r="AF168" i="56"/>
  <c r="AE168" i="56"/>
  <c r="AD168" i="56"/>
  <c r="AC168" i="56"/>
  <c r="AB168" i="56"/>
  <c r="AA168" i="56"/>
  <c r="Z168" i="56"/>
  <c r="Y168" i="56"/>
  <c r="X168" i="56"/>
  <c r="W168" i="56"/>
  <c r="V168" i="56"/>
  <c r="U168" i="56"/>
  <c r="T168" i="56"/>
  <c r="S168" i="56"/>
  <c r="R168" i="56"/>
  <c r="Q168" i="56"/>
  <c r="P168" i="56"/>
  <c r="N168" i="56"/>
  <c r="M168" i="56"/>
  <c r="L168" i="56"/>
  <c r="K168" i="56"/>
  <c r="J168" i="56"/>
  <c r="CG97" i="56"/>
  <c r="CG169" i="56" s="1"/>
  <c r="CF97" i="56"/>
  <c r="CF169" i="56" s="1"/>
  <c r="CE97" i="56"/>
  <c r="CE169" i="56" s="1"/>
  <c r="CD97" i="56"/>
  <c r="CD169" i="56" s="1"/>
  <c r="CC97" i="56"/>
  <c r="CC169" i="56" s="1"/>
  <c r="CB97" i="56"/>
  <c r="CB169" i="56" s="1"/>
  <c r="CA97" i="56"/>
  <c r="CA169" i="56" s="1"/>
  <c r="BZ97" i="56"/>
  <c r="BZ169" i="56" s="1"/>
  <c r="BY97" i="56"/>
  <c r="BY169" i="56" s="1"/>
  <c r="BX97" i="56"/>
  <c r="BX169" i="56" s="1"/>
  <c r="BW97" i="56"/>
  <c r="BW169" i="56" s="1"/>
  <c r="BV97" i="56"/>
  <c r="BV169" i="56" s="1"/>
  <c r="BU97" i="56"/>
  <c r="BU169" i="56" s="1"/>
  <c r="BT97" i="56"/>
  <c r="BT169" i="56" s="1"/>
  <c r="BS97" i="56"/>
  <c r="BS169" i="56" s="1"/>
  <c r="BR97" i="56"/>
  <c r="BR169" i="56" s="1"/>
  <c r="BQ97" i="56"/>
  <c r="BQ169" i="56" s="1"/>
  <c r="BP97" i="56"/>
  <c r="BP169" i="56" s="1"/>
  <c r="BO97" i="56"/>
  <c r="BO169" i="56" s="1"/>
  <c r="BN97" i="56"/>
  <c r="BN169" i="56" s="1"/>
  <c r="BM97" i="56"/>
  <c r="BM169" i="56" s="1"/>
  <c r="BL97" i="56"/>
  <c r="BL169" i="56" s="1"/>
  <c r="BK97" i="56"/>
  <c r="BK169" i="56" s="1"/>
  <c r="BJ97" i="56"/>
  <c r="BJ169" i="56" s="1"/>
  <c r="BI97" i="56"/>
  <c r="BI169" i="56" s="1"/>
  <c r="BH97" i="56"/>
  <c r="BH169" i="56" s="1"/>
  <c r="BG97" i="56"/>
  <c r="BG169" i="56" s="1"/>
  <c r="BF97" i="56"/>
  <c r="BF169" i="56" s="1"/>
  <c r="BE97" i="56"/>
  <c r="BE169" i="56" s="1"/>
  <c r="BD97" i="56"/>
  <c r="BD169" i="56" s="1"/>
  <c r="BC97" i="56"/>
  <c r="BC169" i="56" s="1"/>
  <c r="BB97" i="56"/>
  <c r="BB169" i="56" s="1"/>
  <c r="BA97" i="56"/>
  <c r="BA169" i="56" s="1"/>
  <c r="AZ97" i="56"/>
  <c r="AZ169" i="56" s="1"/>
  <c r="AY97" i="56"/>
  <c r="AY169" i="56" s="1"/>
  <c r="AX97" i="56"/>
  <c r="AX169" i="56" s="1"/>
  <c r="AW97" i="56"/>
  <c r="AW169" i="56" s="1"/>
  <c r="AV97" i="56"/>
  <c r="AV169" i="56" s="1"/>
  <c r="AU97" i="56"/>
  <c r="AU169" i="56" s="1"/>
  <c r="AT97" i="56"/>
  <c r="AT169" i="56" s="1"/>
  <c r="AS97" i="56"/>
  <c r="AS169" i="56" s="1"/>
  <c r="AR97" i="56"/>
  <c r="AR169" i="56" s="1"/>
  <c r="AQ97" i="56"/>
  <c r="AQ169" i="56" s="1"/>
  <c r="AP97" i="56"/>
  <c r="AP169" i="56" s="1"/>
  <c r="AO97" i="56"/>
  <c r="AO169" i="56" s="1"/>
  <c r="AN97" i="56"/>
  <c r="AM97" i="56"/>
  <c r="AL97" i="56"/>
  <c r="AK97" i="56"/>
  <c r="AJ97" i="56"/>
  <c r="AI97" i="56"/>
  <c r="AH97" i="56"/>
  <c r="AG97" i="56"/>
  <c r="AF97" i="56"/>
  <c r="AE97" i="56"/>
  <c r="AD97" i="56"/>
  <c r="AC97" i="56"/>
  <c r="AB97" i="56"/>
  <c r="AA97" i="56"/>
  <c r="Z97" i="56"/>
  <c r="Y97" i="56"/>
  <c r="X97" i="56"/>
  <c r="W97" i="56"/>
  <c r="V97" i="56"/>
  <c r="U97" i="56"/>
  <c r="T97" i="56"/>
  <c r="S97" i="56"/>
  <c r="R97" i="56"/>
  <c r="Q97" i="56"/>
  <c r="P97" i="56"/>
  <c r="N97" i="56"/>
  <c r="M97" i="56"/>
  <c r="L97" i="56"/>
  <c r="K97" i="56"/>
  <c r="J97" i="56"/>
  <c r="L169" i="56" l="1"/>
  <c r="P169" i="56"/>
  <c r="T169" i="56"/>
  <c r="X169" i="56"/>
  <c r="AB169" i="56"/>
  <c r="AF169" i="56"/>
  <c r="AJ169" i="56"/>
  <c r="AN169" i="56"/>
  <c r="J169" i="56"/>
  <c r="N169" i="56"/>
  <c r="R169" i="56"/>
  <c r="V169" i="56"/>
  <c r="Z169" i="56"/>
  <c r="AD169" i="56"/>
  <c r="AH169" i="56"/>
  <c r="AL169" i="56"/>
  <c r="K169" i="56"/>
  <c r="S169" i="56"/>
  <c r="W169" i="56"/>
  <c r="AA169" i="56"/>
  <c r="AE169" i="56"/>
  <c r="AI169" i="56"/>
  <c r="AM169" i="56"/>
  <c r="M169" i="56"/>
  <c r="Q169" i="56"/>
  <c r="U169" i="56"/>
  <c r="Y169" i="56"/>
  <c r="AC169" i="56"/>
  <c r="AG169" i="56"/>
  <c r="AK169" i="56"/>
  <c r="BH332" i="56" l="1"/>
  <c r="AX332" i="56"/>
  <c r="BM332" i="56"/>
  <c r="AS332" i="56"/>
  <c r="CB332" i="56"/>
  <c r="BX332" i="56"/>
  <c r="BR332" i="56"/>
  <c r="BD332" i="56"/>
  <c r="AT332" i="56"/>
  <c r="AC332" i="56"/>
  <c r="AD332" i="56"/>
  <c r="Z332" i="56"/>
  <c r="U332" i="56"/>
  <c r="I340" i="56"/>
  <c r="J340" i="56"/>
  <c r="K340" i="56"/>
  <c r="L340" i="56"/>
  <c r="M340" i="56"/>
  <c r="N340" i="56"/>
  <c r="P340" i="56"/>
  <c r="Q340" i="56"/>
  <c r="R340" i="56"/>
  <c r="S340" i="56"/>
  <c r="T340" i="56"/>
  <c r="U340" i="56"/>
  <c r="V340" i="56"/>
  <c r="W340" i="56"/>
  <c r="X340" i="56"/>
  <c r="Y340" i="56"/>
  <c r="Z340" i="56"/>
  <c r="AA340" i="56"/>
  <c r="AB340" i="56"/>
  <c r="AC340" i="56"/>
  <c r="AD340" i="56"/>
  <c r="AE340" i="56"/>
  <c r="AF340" i="56"/>
  <c r="CG332" i="56"/>
  <c r="CF332" i="56"/>
  <c r="CE332" i="56"/>
  <c r="CD332" i="56"/>
  <c r="CC332" i="56"/>
  <c r="CA332" i="56"/>
  <c r="BZ332" i="56"/>
  <c r="BY332" i="56"/>
  <c r="BW332" i="56"/>
  <c r="BV332" i="56"/>
  <c r="BU332" i="56"/>
  <c r="BT332" i="56"/>
  <c r="BS332" i="56"/>
  <c r="BQ332" i="56"/>
  <c r="BP332" i="56"/>
  <c r="BO332" i="56"/>
  <c r="BN332" i="56"/>
  <c r="BL332" i="56"/>
  <c r="BK332" i="56"/>
  <c r="BJ332" i="56"/>
  <c r="BI332" i="56"/>
  <c r="BG332" i="56"/>
  <c r="BF332" i="56"/>
  <c r="BE332" i="56"/>
  <c r="BC332" i="56"/>
  <c r="BB332" i="56"/>
  <c r="BA332" i="56"/>
  <c r="AZ332" i="56"/>
  <c r="AY332" i="56"/>
  <c r="AW332" i="56"/>
  <c r="AV332" i="56"/>
  <c r="AU332" i="56"/>
  <c r="AQ332" i="56"/>
  <c r="AP332" i="56"/>
  <c r="AO332" i="56"/>
  <c r="AN332" i="56"/>
  <c r="AM332" i="56"/>
  <c r="AL332" i="56"/>
  <c r="AK332" i="56"/>
  <c r="AJ332" i="56"/>
  <c r="AI332" i="56"/>
  <c r="AH332" i="56"/>
  <c r="AG332" i="56"/>
  <c r="AF332" i="56"/>
  <c r="AA332" i="56"/>
  <c r="X332" i="56"/>
  <c r="W332" i="56"/>
  <c r="V332" i="56"/>
  <c r="T332" i="56"/>
  <c r="S332" i="56"/>
  <c r="R332" i="56"/>
  <c r="Q332" i="56"/>
  <c r="P332" i="56"/>
  <c r="N332" i="56"/>
  <c r="M332" i="56"/>
  <c r="L332" i="56"/>
  <c r="K332" i="56"/>
  <c r="J332" i="56"/>
  <c r="CG305" i="56"/>
  <c r="CF305" i="56"/>
  <c r="CE305" i="56"/>
  <c r="CD305" i="56"/>
  <c r="CC305" i="56"/>
  <c r="CB305" i="56"/>
  <c r="CA305" i="56"/>
  <c r="BZ305" i="56"/>
  <c r="BY305" i="56"/>
  <c r="BX305" i="56"/>
  <c r="BW305" i="56"/>
  <c r="BV305" i="56"/>
  <c r="BU305" i="56"/>
  <c r="BT305" i="56"/>
  <c r="BS305" i="56"/>
  <c r="BR305" i="56"/>
  <c r="BQ305" i="56"/>
  <c r="BP305" i="56"/>
  <c r="BO305" i="56"/>
  <c r="BN305" i="56"/>
  <c r="BM305" i="56"/>
  <c r="BL305" i="56"/>
  <c r="BK305" i="56"/>
  <c r="BJ305" i="56"/>
  <c r="BI305" i="56"/>
  <c r="BH305" i="56"/>
  <c r="BG305" i="56"/>
  <c r="BF305" i="56"/>
  <c r="BE305" i="56"/>
  <c r="BD305" i="56"/>
  <c r="BC305" i="56"/>
  <c r="BB305" i="56"/>
  <c r="BA305" i="56"/>
  <c r="AZ305" i="56"/>
  <c r="AY305" i="56"/>
  <c r="AX305" i="56"/>
  <c r="AW305" i="56"/>
  <c r="AV305" i="56"/>
  <c r="AU305" i="56"/>
  <c r="AT305" i="56"/>
  <c r="AS305" i="56"/>
  <c r="AR305" i="56"/>
  <c r="AQ305" i="56"/>
  <c r="AP305" i="56"/>
  <c r="AO305" i="56"/>
  <c r="AN305" i="56"/>
  <c r="AM305" i="56"/>
  <c r="AL305" i="56"/>
  <c r="AK305" i="56"/>
  <c r="AJ305" i="56"/>
  <c r="AI305" i="56"/>
  <c r="AH305" i="56"/>
  <c r="AG305" i="56"/>
  <c r="AF305" i="56"/>
  <c r="AE305" i="56"/>
  <c r="AD305" i="56"/>
  <c r="AC305" i="56"/>
  <c r="AB305" i="56"/>
  <c r="AA305" i="56"/>
  <c r="Z305" i="56"/>
  <c r="Y305" i="56"/>
  <c r="X305" i="56"/>
  <c r="W305" i="56"/>
  <c r="V305" i="56"/>
  <c r="U305" i="56"/>
  <c r="T305" i="56"/>
  <c r="S305" i="56"/>
  <c r="R305" i="56"/>
  <c r="Q305" i="56"/>
  <c r="P305" i="56"/>
  <c r="N305" i="56"/>
  <c r="M305" i="56"/>
  <c r="L305" i="56"/>
  <c r="K305" i="56"/>
  <c r="J305" i="56"/>
  <c r="I305" i="56"/>
  <c r="AJ333" i="56" l="1"/>
  <c r="AN333" i="56"/>
  <c r="AU333" i="56"/>
  <c r="AZ333" i="56"/>
  <c r="CD333" i="56"/>
  <c r="Z333" i="56"/>
  <c r="BD333" i="56"/>
  <c r="AS333" i="56"/>
  <c r="J333" i="56"/>
  <c r="N333" i="56"/>
  <c r="R333" i="56"/>
  <c r="W333" i="56"/>
  <c r="AG333" i="56"/>
  <c r="AK333" i="56"/>
  <c r="AO333" i="56"/>
  <c r="AV333" i="56"/>
  <c r="BA333" i="56"/>
  <c r="BF333" i="56"/>
  <c r="BK333" i="56"/>
  <c r="BP333" i="56"/>
  <c r="BU333" i="56"/>
  <c r="BZ333" i="56"/>
  <c r="CE333" i="56"/>
  <c r="AD333" i="56"/>
  <c r="BR333" i="56"/>
  <c r="BM333" i="56"/>
  <c r="Q333" i="56"/>
  <c r="AF333" i="56"/>
  <c r="BE333" i="56"/>
  <c r="BO333" i="56"/>
  <c r="BY333" i="56"/>
  <c r="K333" i="56"/>
  <c r="S333" i="56"/>
  <c r="X333" i="56"/>
  <c r="AH333" i="56"/>
  <c r="AL333" i="56"/>
  <c r="AP333" i="56"/>
  <c r="AW333" i="56"/>
  <c r="BB333" i="56"/>
  <c r="BG333" i="56"/>
  <c r="BL333" i="56"/>
  <c r="BQ333" i="56"/>
  <c r="BV333" i="56"/>
  <c r="CA333" i="56"/>
  <c r="CF333" i="56"/>
  <c r="AC333" i="56"/>
  <c r="BX333" i="56"/>
  <c r="AX333" i="56"/>
  <c r="M333" i="56"/>
  <c r="V333" i="56"/>
  <c r="BJ333" i="56"/>
  <c r="BT333" i="56"/>
  <c r="L333" i="56"/>
  <c r="P333" i="56"/>
  <c r="T333" i="56"/>
  <c r="AI333" i="56"/>
  <c r="AM333" i="56"/>
  <c r="AQ333" i="56"/>
  <c r="AY333" i="56"/>
  <c r="BC333" i="56"/>
  <c r="BI333" i="56"/>
  <c r="BN333" i="56"/>
  <c r="BS333" i="56"/>
  <c r="BW333" i="56"/>
  <c r="CC333" i="56"/>
  <c r="CG333" i="56"/>
  <c r="U333" i="56"/>
  <c r="AT333" i="56"/>
  <c r="CB333" i="56"/>
  <c r="BH333" i="56"/>
  <c r="AA333" i="56"/>
  <c r="AR332" i="56"/>
  <c r="AR333" i="56" s="1"/>
  <c r="AE332" i="56"/>
  <c r="Y332" i="56"/>
  <c r="Y333" i="56" s="1"/>
  <c r="AB332" i="56"/>
  <c r="AB333" i="56" l="1"/>
  <c r="AE333" i="56"/>
  <c r="CG562" i="56"/>
  <c r="CF562" i="56"/>
  <c r="CE562" i="56"/>
  <c r="CD562" i="56"/>
  <c r="CC562" i="56"/>
  <c r="CB562" i="56"/>
  <c r="CA562" i="56"/>
  <c r="BZ562" i="56"/>
  <c r="BY562" i="56"/>
  <c r="BX562" i="56"/>
  <c r="BW562" i="56"/>
  <c r="BV562" i="56"/>
  <c r="BU562" i="56"/>
  <c r="BT562" i="56"/>
  <c r="BS562" i="56"/>
  <c r="BR562" i="56"/>
  <c r="BQ562" i="56"/>
  <c r="BP562" i="56"/>
  <c r="BO562" i="56"/>
  <c r="BN562" i="56"/>
  <c r="BM562" i="56"/>
  <c r="BL562" i="56"/>
  <c r="BK562" i="56"/>
  <c r="BJ562" i="56"/>
  <c r="BI562" i="56"/>
  <c r="BH562" i="56"/>
  <c r="BG562" i="56"/>
  <c r="BF562" i="56"/>
  <c r="BE562" i="56"/>
  <c r="BD562" i="56"/>
  <c r="BC562" i="56"/>
  <c r="BB562" i="56"/>
  <c r="BA562" i="56"/>
  <c r="AZ562" i="56"/>
  <c r="AY562" i="56"/>
  <c r="AX562" i="56"/>
  <c r="AW562" i="56"/>
  <c r="AV562" i="56"/>
  <c r="AU562" i="56"/>
  <c r="AT562" i="56"/>
  <c r="AS562" i="56"/>
  <c r="AR562" i="56"/>
  <c r="AQ562" i="56"/>
  <c r="AP562" i="56"/>
  <c r="AO562" i="56"/>
  <c r="AN562" i="56"/>
  <c r="AM562" i="56"/>
  <c r="AL562" i="56"/>
  <c r="AK562" i="56"/>
  <c r="AJ562" i="56"/>
  <c r="AI562" i="56"/>
  <c r="AH562" i="56"/>
  <c r="AG562" i="56"/>
  <c r="AF562" i="56"/>
  <c r="AE562" i="56"/>
  <c r="AD562" i="56"/>
  <c r="AC562" i="56"/>
  <c r="AB562" i="56"/>
  <c r="AA562" i="56"/>
  <c r="Z562" i="56"/>
  <c r="Y562" i="56"/>
  <c r="X562" i="56"/>
  <c r="W562" i="56"/>
  <c r="V562" i="56"/>
  <c r="U562" i="56"/>
  <c r="T562" i="56"/>
  <c r="S562" i="56"/>
  <c r="R562" i="56"/>
  <c r="Q562" i="56"/>
  <c r="P562" i="56"/>
  <c r="N562" i="56"/>
  <c r="M562" i="56"/>
  <c r="L562" i="56"/>
  <c r="K562" i="56"/>
  <c r="J562" i="56"/>
  <c r="CG542" i="56"/>
  <c r="CF542" i="56"/>
  <c r="CE542" i="56"/>
  <c r="CD542" i="56"/>
  <c r="CC542" i="56"/>
  <c r="CB542" i="56"/>
  <c r="CA542" i="56"/>
  <c r="BZ542" i="56"/>
  <c r="BY542" i="56"/>
  <c r="BX542" i="56"/>
  <c r="BW542" i="56"/>
  <c r="BV542" i="56"/>
  <c r="BU542" i="56"/>
  <c r="BT542" i="56"/>
  <c r="BS542" i="56"/>
  <c r="BR542" i="56"/>
  <c r="BQ542" i="56"/>
  <c r="BP542" i="56"/>
  <c r="BO542" i="56"/>
  <c r="BN542" i="56"/>
  <c r="BM542" i="56"/>
  <c r="BL542" i="56"/>
  <c r="BK542" i="56"/>
  <c r="BJ542" i="56"/>
  <c r="BI542" i="56"/>
  <c r="BH542" i="56"/>
  <c r="BG542" i="56"/>
  <c r="BF542" i="56"/>
  <c r="BE542" i="56"/>
  <c r="BD542" i="56"/>
  <c r="BC542" i="56"/>
  <c r="BB542" i="56"/>
  <c r="BA542" i="56"/>
  <c r="AZ542" i="56"/>
  <c r="AY542" i="56"/>
  <c r="AX542" i="56"/>
  <c r="AW542" i="56"/>
  <c r="AV542" i="56"/>
  <c r="AU542" i="56"/>
  <c r="AT542" i="56"/>
  <c r="AS542" i="56"/>
  <c r="AR542" i="56"/>
  <c r="AQ542" i="56"/>
  <c r="AP542" i="56"/>
  <c r="AO542" i="56"/>
  <c r="AN542" i="56"/>
  <c r="AM542" i="56"/>
  <c r="AL542" i="56"/>
  <c r="AK542" i="56"/>
  <c r="AJ542" i="56"/>
  <c r="AI542" i="56"/>
  <c r="AH542" i="56"/>
  <c r="AG542" i="56"/>
  <c r="AF542" i="56"/>
  <c r="AE542" i="56"/>
  <c r="AD542" i="56"/>
  <c r="AC542" i="56"/>
  <c r="AB542" i="56"/>
  <c r="AA542" i="56"/>
  <c r="Z542" i="56"/>
  <c r="Y542" i="56"/>
  <c r="X542" i="56"/>
  <c r="W542" i="56"/>
  <c r="V542" i="56"/>
  <c r="U542" i="56"/>
  <c r="T542" i="56"/>
  <c r="S542" i="56"/>
  <c r="R542" i="56"/>
  <c r="Q542" i="56"/>
  <c r="P542" i="56"/>
  <c r="N542" i="56"/>
  <c r="M542" i="56"/>
  <c r="L542" i="56"/>
  <c r="K542" i="56"/>
  <c r="J542" i="56"/>
  <c r="I542" i="56"/>
  <c r="N563" i="56" l="1"/>
  <c r="V563" i="56"/>
  <c r="AD563" i="56"/>
  <c r="AP563" i="56"/>
  <c r="BB563" i="56"/>
  <c r="BJ563" i="56"/>
  <c r="BV563" i="56"/>
  <c r="K563" i="56"/>
  <c r="S563" i="56"/>
  <c r="W563" i="56"/>
  <c r="AA563" i="56"/>
  <c r="AE563" i="56"/>
  <c r="AI563" i="56"/>
  <c r="AM563" i="56"/>
  <c r="AQ563" i="56"/>
  <c r="AU563" i="56"/>
  <c r="AY563" i="56"/>
  <c r="BC563" i="56"/>
  <c r="BG563" i="56"/>
  <c r="BK563" i="56"/>
  <c r="BO563" i="56"/>
  <c r="BS563" i="56"/>
  <c r="BW563" i="56"/>
  <c r="CA563" i="56"/>
  <c r="CE563" i="56"/>
  <c r="R563" i="56"/>
  <c r="AH563" i="56"/>
  <c r="AT563" i="56"/>
  <c r="BF563" i="56"/>
  <c r="BR563" i="56"/>
  <c r="CD563" i="56"/>
  <c r="L563" i="56"/>
  <c r="P563" i="56"/>
  <c r="T563" i="56"/>
  <c r="X563" i="56"/>
  <c r="AB563" i="56"/>
  <c r="AF563" i="56"/>
  <c r="AJ563" i="56"/>
  <c r="AN563" i="56"/>
  <c r="AR563" i="56"/>
  <c r="AV563" i="56"/>
  <c r="AZ563" i="56"/>
  <c r="BD563" i="56"/>
  <c r="BH563" i="56"/>
  <c r="BL563" i="56"/>
  <c r="BP563" i="56"/>
  <c r="BT563" i="56"/>
  <c r="BX563" i="56"/>
  <c r="CB563" i="56"/>
  <c r="CF563" i="56"/>
  <c r="J563" i="56"/>
  <c r="Z563" i="56"/>
  <c r="AL563" i="56"/>
  <c r="AX563" i="56"/>
  <c r="BN563" i="56"/>
  <c r="BZ563" i="56"/>
  <c r="M563" i="56"/>
  <c r="Q563" i="56"/>
  <c r="U563" i="56"/>
  <c r="Y563" i="56"/>
  <c r="AC563" i="56"/>
  <c r="AG563" i="56"/>
  <c r="AK563" i="56"/>
  <c r="AO563" i="56"/>
  <c r="AS563" i="56"/>
  <c r="AW563" i="56"/>
  <c r="BA563" i="56"/>
  <c r="BE563" i="56"/>
  <c r="BI563" i="56"/>
  <c r="BM563" i="56"/>
  <c r="BQ563" i="56"/>
  <c r="BU563" i="56"/>
  <c r="BY563" i="56"/>
  <c r="CC563" i="56"/>
  <c r="CG563" i="56"/>
  <c r="CG502" i="56"/>
  <c r="CF502" i="56"/>
  <c r="CE502" i="56"/>
  <c r="CD502" i="56"/>
  <c r="CC502" i="56"/>
  <c r="CB502" i="56"/>
  <c r="CA502" i="56"/>
  <c r="BZ502" i="56"/>
  <c r="BY502" i="56"/>
  <c r="BX502" i="56"/>
  <c r="BW502" i="56"/>
  <c r="BV502" i="56"/>
  <c r="BU502" i="56"/>
  <c r="BT502" i="56"/>
  <c r="BS502" i="56"/>
  <c r="BR502" i="56"/>
  <c r="BQ502" i="56"/>
  <c r="BP502" i="56"/>
  <c r="BO502" i="56"/>
  <c r="BN502" i="56"/>
  <c r="BM502" i="56"/>
  <c r="BL502" i="56"/>
  <c r="BK502" i="56"/>
  <c r="BJ502" i="56"/>
  <c r="BI502" i="56"/>
  <c r="BH502" i="56"/>
  <c r="BG502" i="56"/>
  <c r="BF502" i="56"/>
  <c r="BE502" i="56"/>
  <c r="BD502" i="56"/>
  <c r="BC502" i="56"/>
  <c r="BB502" i="56"/>
  <c r="BA502" i="56"/>
  <c r="AZ502" i="56"/>
  <c r="AY502" i="56"/>
  <c r="AX502" i="56"/>
  <c r="AW502" i="56"/>
  <c r="AV502" i="56"/>
  <c r="AU502" i="56"/>
  <c r="AT502" i="56"/>
  <c r="AS502" i="56"/>
  <c r="AR502" i="56"/>
  <c r="AQ502" i="56"/>
  <c r="AP502" i="56"/>
  <c r="AO502" i="56"/>
  <c r="AN502" i="56"/>
  <c r="AM502" i="56"/>
  <c r="AL502" i="56"/>
  <c r="AK502" i="56"/>
  <c r="AJ502" i="56"/>
  <c r="AI502" i="56"/>
  <c r="AH502" i="56"/>
  <c r="AG502" i="56"/>
  <c r="AF502" i="56"/>
  <c r="AE502" i="56"/>
  <c r="AD502" i="56"/>
  <c r="AC502" i="56"/>
  <c r="AB502" i="56"/>
  <c r="AA502" i="56"/>
  <c r="Z502" i="56"/>
  <c r="Y502" i="56"/>
  <c r="X502" i="56"/>
  <c r="W502" i="56"/>
  <c r="V502" i="56"/>
  <c r="U502" i="56"/>
  <c r="T502" i="56"/>
  <c r="S502" i="56"/>
  <c r="R502" i="56"/>
  <c r="Q502" i="56"/>
  <c r="P502" i="56"/>
  <c r="N502" i="56"/>
  <c r="M502" i="56"/>
  <c r="L502" i="56"/>
  <c r="K502" i="56"/>
  <c r="J502" i="56"/>
  <c r="I502" i="56"/>
  <c r="BM488" i="56"/>
  <c r="AS488" i="56"/>
  <c r="AX488" i="56"/>
  <c r="BR488" i="56"/>
  <c r="BD488" i="56"/>
  <c r="AT488" i="56"/>
  <c r="CB488" i="56"/>
  <c r="CC488" i="56"/>
  <c r="BH488" i="56"/>
  <c r="CF488" i="56"/>
  <c r="CE488" i="56"/>
  <c r="CD488" i="56"/>
  <c r="CA488" i="56"/>
  <c r="BZ488" i="56"/>
  <c r="BY488" i="56"/>
  <c r="BX488" i="56"/>
  <c r="BW488" i="56"/>
  <c r="BV488" i="56"/>
  <c r="BU488" i="56"/>
  <c r="BT488" i="56"/>
  <c r="BS488" i="56"/>
  <c r="BQ488" i="56"/>
  <c r="BP488" i="56"/>
  <c r="BO488" i="56"/>
  <c r="BN488" i="56"/>
  <c r="BL488" i="56"/>
  <c r="BK488" i="56"/>
  <c r="BJ488" i="56"/>
  <c r="BI488" i="56"/>
  <c r="BG488" i="56"/>
  <c r="BF488" i="56"/>
  <c r="BE488" i="56"/>
  <c r="BC488" i="56"/>
  <c r="BB488" i="56"/>
  <c r="BA488" i="56"/>
  <c r="AZ488" i="56"/>
  <c r="AY488" i="56"/>
  <c r="AW488" i="56"/>
  <c r="AV488" i="56"/>
  <c r="AU488" i="56"/>
  <c r="AR488" i="56"/>
  <c r="AQ488" i="56"/>
  <c r="AP488" i="56"/>
  <c r="AO488" i="56"/>
  <c r="AN488" i="56"/>
  <c r="AM488" i="56"/>
  <c r="AL488" i="56"/>
  <c r="AK488" i="56"/>
  <c r="AJ488" i="56"/>
  <c r="AI488" i="56"/>
  <c r="AH488" i="56"/>
  <c r="AG488" i="56"/>
  <c r="AF488" i="56"/>
  <c r="AE488" i="56"/>
  <c r="AD488" i="56"/>
  <c r="AC488" i="56"/>
  <c r="AB488" i="56"/>
  <c r="AA488" i="56"/>
  <c r="Z488" i="56"/>
  <c r="Y488" i="56"/>
  <c r="X488" i="56"/>
  <c r="W488" i="56"/>
  <c r="V488" i="56"/>
  <c r="U488" i="56"/>
  <c r="T488" i="56"/>
  <c r="S488" i="56"/>
  <c r="R488" i="56"/>
  <c r="Q488" i="56"/>
  <c r="P488" i="56"/>
  <c r="N488" i="56"/>
  <c r="M488" i="56"/>
  <c r="L488" i="56"/>
  <c r="K488" i="56"/>
  <c r="J488" i="56"/>
  <c r="AT503" i="56" l="1"/>
  <c r="BB503" i="56"/>
  <c r="BJ503" i="56"/>
  <c r="BN503" i="56"/>
  <c r="BR503" i="56"/>
  <c r="BV503" i="56"/>
  <c r="BZ503" i="56"/>
  <c r="CD503" i="56"/>
  <c r="N503" i="56"/>
  <c r="Z503" i="56"/>
  <c r="AP503" i="56"/>
  <c r="K503" i="56"/>
  <c r="S503" i="56"/>
  <c r="W503" i="56"/>
  <c r="AA503" i="56"/>
  <c r="AE503" i="56"/>
  <c r="AI503" i="56"/>
  <c r="AM503" i="56"/>
  <c r="AQ503" i="56"/>
  <c r="AU503" i="56"/>
  <c r="AY503" i="56"/>
  <c r="BC503" i="56"/>
  <c r="BG503" i="56"/>
  <c r="BK503" i="56"/>
  <c r="BO503" i="56"/>
  <c r="BS503" i="56"/>
  <c r="BW503" i="56"/>
  <c r="CA503" i="56"/>
  <c r="CE503" i="56"/>
  <c r="R503" i="56"/>
  <c r="AD503" i="56"/>
  <c r="AL503" i="56"/>
  <c r="AX503" i="56"/>
  <c r="L503" i="56"/>
  <c r="P503" i="56"/>
  <c r="T503" i="56"/>
  <c r="X503" i="56"/>
  <c r="AB503" i="56"/>
  <c r="AF503" i="56"/>
  <c r="AJ503" i="56"/>
  <c r="AN503" i="56"/>
  <c r="AR503" i="56"/>
  <c r="AV503" i="56"/>
  <c r="AZ503" i="56"/>
  <c r="BD503" i="56"/>
  <c r="BH503" i="56"/>
  <c r="BL503" i="56"/>
  <c r="BP503" i="56"/>
  <c r="BT503" i="56"/>
  <c r="BX503" i="56"/>
  <c r="CB503" i="56"/>
  <c r="CF503" i="56"/>
  <c r="J503" i="56"/>
  <c r="V503" i="56"/>
  <c r="AH503" i="56"/>
  <c r="BF503" i="56"/>
  <c r="M503" i="56"/>
  <c r="Q503" i="56"/>
  <c r="U503" i="56"/>
  <c r="Y503" i="56"/>
  <c r="AC503" i="56"/>
  <c r="AG503" i="56"/>
  <c r="AK503" i="56"/>
  <c r="AO503" i="56"/>
  <c r="AS503" i="56"/>
  <c r="AW503" i="56"/>
  <c r="BA503" i="56"/>
  <c r="BE503" i="56"/>
  <c r="BI503" i="56"/>
  <c r="BM503" i="56"/>
  <c r="BQ503" i="56"/>
  <c r="BU503" i="56"/>
  <c r="BY503" i="56"/>
  <c r="CC503" i="56"/>
  <c r="CG386" i="56"/>
  <c r="CF386" i="56"/>
  <c r="CE386" i="56"/>
  <c r="CD386" i="56"/>
  <c r="CC386" i="56"/>
  <c r="CB386" i="56"/>
  <c r="CA386" i="56"/>
  <c r="BZ386" i="56"/>
  <c r="BY386" i="56"/>
  <c r="BX386" i="56"/>
  <c r="BW386" i="56"/>
  <c r="BV386" i="56"/>
  <c r="BU386" i="56"/>
  <c r="BT386" i="56"/>
  <c r="BS386" i="56"/>
  <c r="BR386" i="56"/>
  <c r="BQ386" i="56"/>
  <c r="BP386" i="56"/>
  <c r="BO386" i="56"/>
  <c r="BN386" i="56"/>
  <c r="BM386" i="56"/>
  <c r="BL386" i="56"/>
  <c r="BK386" i="56"/>
  <c r="BJ386" i="56"/>
  <c r="BI386" i="56"/>
  <c r="BH386" i="56"/>
  <c r="BG386" i="56"/>
  <c r="BF386" i="56"/>
  <c r="BE386" i="56"/>
  <c r="BD386" i="56"/>
  <c r="BC386" i="56"/>
  <c r="BB386" i="56"/>
  <c r="BA386" i="56"/>
  <c r="AZ386" i="56"/>
  <c r="AY386" i="56"/>
  <c r="AX386" i="56"/>
  <c r="AW386" i="56"/>
  <c r="AV386" i="56"/>
  <c r="AU386" i="56"/>
  <c r="AT386" i="56"/>
  <c r="AS386" i="56"/>
  <c r="AR386" i="56"/>
  <c r="AQ386" i="56"/>
  <c r="AP386" i="56"/>
  <c r="AO386" i="56"/>
  <c r="AN386" i="56"/>
  <c r="AM386" i="56"/>
  <c r="AL386" i="56"/>
  <c r="AK386" i="56"/>
  <c r="AJ386" i="56"/>
  <c r="AI386" i="56"/>
  <c r="AH386" i="56"/>
  <c r="AG386" i="56"/>
  <c r="AF386" i="56"/>
  <c r="AE386" i="56"/>
  <c r="AD386" i="56"/>
  <c r="AC386" i="56"/>
  <c r="AB386" i="56"/>
  <c r="AA386" i="56"/>
  <c r="Z386" i="56"/>
  <c r="Y386" i="56"/>
  <c r="X386" i="56"/>
  <c r="W386" i="56"/>
  <c r="V386" i="56"/>
  <c r="U386" i="56"/>
  <c r="T386" i="56"/>
  <c r="S386" i="56"/>
  <c r="R386" i="56"/>
  <c r="Q386" i="56"/>
  <c r="P386" i="56"/>
  <c r="O386" i="56"/>
  <c r="N386" i="56"/>
  <c r="M386" i="56"/>
  <c r="L386" i="56"/>
  <c r="K386" i="56"/>
  <c r="J386" i="56"/>
  <c r="CG384" i="56"/>
  <c r="CF384" i="56"/>
  <c r="CF387" i="56" s="1"/>
  <c r="CE384" i="56"/>
  <c r="CE387" i="56" s="1"/>
  <c r="CD384" i="56"/>
  <c r="CD387" i="56" s="1"/>
  <c r="CC384" i="56"/>
  <c r="CC387" i="56" s="1"/>
  <c r="CB384" i="56"/>
  <c r="CA384" i="56"/>
  <c r="CA387" i="56" s="1"/>
  <c r="BZ384" i="56"/>
  <c r="BZ387" i="56" s="1"/>
  <c r="BY384" i="56"/>
  <c r="BY387" i="56" s="1"/>
  <c r="BX384" i="56"/>
  <c r="BX387" i="56" s="1"/>
  <c r="BW384" i="56"/>
  <c r="BW387" i="56" s="1"/>
  <c r="BV384" i="56"/>
  <c r="BV387" i="56" s="1"/>
  <c r="BU384" i="56"/>
  <c r="BU387" i="56" s="1"/>
  <c r="BT384" i="56"/>
  <c r="BT387" i="56" s="1"/>
  <c r="BS384" i="56"/>
  <c r="BS387" i="56" s="1"/>
  <c r="BR384" i="56"/>
  <c r="BR387" i="56" s="1"/>
  <c r="BQ384" i="56"/>
  <c r="BQ387" i="56" s="1"/>
  <c r="BP384" i="56"/>
  <c r="BP387" i="56" s="1"/>
  <c r="BO384" i="56"/>
  <c r="BO387" i="56" s="1"/>
  <c r="BN384" i="56"/>
  <c r="BN387" i="56" s="1"/>
  <c r="BM384" i="56"/>
  <c r="BM387" i="56" s="1"/>
  <c r="BL384" i="56"/>
  <c r="BL387" i="56" s="1"/>
  <c r="BK384" i="56"/>
  <c r="BK387" i="56" s="1"/>
  <c r="BJ384" i="56"/>
  <c r="BJ387" i="56" s="1"/>
  <c r="BI384" i="56"/>
  <c r="BI387" i="56" s="1"/>
  <c r="BH384" i="56"/>
  <c r="BH387" i="56" s="1"/>
  <c r="BG384" i="56"/>
  <c r="BG387" i="56" s="1"/>
  <c r="BF384" i="56"/>
  <c r="BF387" i="56" s="1"/>
  <c r="BE384" i="56"/>
  <c r="BE387" i="56" s="1"/>
  <c r="BD384" i="56"/>
  <c r="BD387" i="56" s="1"/>
  <c r="BC384" i="56"/>
  <c r="BC387" i="56" s="1"/>
  <c r="BB384" i="56"/>
  <c r="BB387" i="56" s="1"/>
  <c r="BA384" i="56"/>
  <c r="BA387" i="56" s="1"/>
  <c r="AZ384" i="56"/>
  <c r="AZ387" i="56" s="1"/>
  <c r="AY384" i="56"/>
  <c r="AY387" i="56" s="1"/>
  <c r="AX384" i="56"/>
  <c r="AX387" i="56" s="1"/>
  <c r="AW384" i="56"/>
  <c r="AW387" i="56" s="1"/>
  <c r="AV384" i="56"/>
  <c r="AV387" i="56" s="1"/>
  <c r="AU384" i="56"/>
  <c r="AU387" i="56" s="1"/>
  <c r="AT384" i="56"/>
  <c r="AT387" i="56" s="1"/>
  <c r="AS384" i="56"/>
  <c r="AS387" i="56" s="1"/>
  <c r="AR384" i="56"/>
  <c r="AR387" i="56" s="1"/>
  <c r="AQ384" i="56"/>
  <c r="AQ387" i="56" s="1"/>
  <c r="AP384" i="56"/>
  <c r="AP387" i="56" s="1"/>
  <c r="AO384" i="56"/>
  <c r="AO387" i="56" s="1"/>
  <c r="AN384" i="56"/>
  <c r="AN387" i="56" s="1"/>
  <c r="AM384" i="56"/>
  <c r="AM387" i="56" s="1"/>
  <c r="AL384" i="56"/>
  <c r="AL387" i="56" s="1"/>
  <c r="AK384" i="56"/>
  <c r="AK387" i="56" s="1"/>
  <c r="AJ384" i="56"/>
  <c r="AJ387" i="56" s="1"/>
  <c r="AI384" i="56"/>
  <c r="AI387" i="56" s="1"/>
  <c r="AH384" i="56"/>
  <c r="AH387" i="56" s="1"/>
  <c r="AG384" i="56"/>
  <c r="AG387" i="56" s="1"/>
  <c r="AF384" i="56"/>
  <c r="AE384" i="56"/>
  <c r="AD384" i="56"/>
  <c r="AC384" i="56"/>
  <c r="AB384" i="56"/>
  <c r="AA384" i="56"/>
  <c r="AA387" i="56" s="1"/>
  <c r="Z384" i="56"/>
  <c r="Z387" i="56" s="1"/>
  <c r="Y384" i="56"/>
  <c r="Y387" i="56" s="1"/>
  <c r="X384" i="56"/>
  <c r="X387" i="56" s="1"/>
  <c r="W384" i="56"/>
  <c r="W387" i="56" s="1"/>
  <c r="V384" i="56"/>
  <c r="U384" i="56"/>
  <c r="T384" i="56"/>
  <c r="S384" i="56"/>
  <c r="R384" i="56"/>
  <c r="Q384" i="56"/>
  <c r="Q387" i="56" s="1"/>
  <c r="P384" i="56"/>
  <c r="P387" i="56" s="1"/>
  <c r="O384" i="56"/>
  <c r="O387" i="56" s="1"/>
  <c r="CB387" i="56" l="1"/>
  <c r="R387" i="56"/>
  <c r="AD387" i="56"/>
  <c r="S387" i="56"/>
  <c r="AE387" i="56"/>
  <c r="T387" i="56"/>
  <c r="AB387" i="56"/>
  <c r="AF387" i="56"/>
  <c r="V387" i="56"/>
  <c r="U387" i="56"/>
  <c r="AC387" i="56"/>
  <c r="AX399" i="56"/>
  <c r="BR399" i="56"/>
  <c r="BR403" i="56" s="1"/>
  <c r="BC399" i="56"/>
  <c r="BW399" i="56"/>
  <c r="BW403" i="56" s="1"/>
  <c r="BS399" i="56"/>
  <c r="BS403" i="56" s="1"/>
  <c r="CC399" i="56"/>
  <c r="BI399" i="56"/>
  <c r="AY399" i="56"/>
  <c r="AS399" i="56"/>
  <c r="AC399" i="56"/>
  <c r="AC403" i="56" s="1"/>
  <c r="Y399" i="56"/>
  <c r="U399" i="56"/>
  <c r="AF399" i="56"/>
  <c r="AF403" i="56" s="1"/>
  <c r="X399" i="56"/>
  <c r="K399" i="56"/>
  <c r="CG399" i="56"/>
  <c r="CF399" i="56"/>
  <c r="CE399" i="56"/>
  <c r="CD399" i="56"/>
  <c r="CB399" i="56"/>
  <c r="CA399" i="56"/>
  <c r="CA403" i="56" s="1"/>
  <c r="BZ399" i="56"/>
  <c r="BZ403" i="56" s="1"/>
  <c r="BY399" i="56"/>
  <c r="BY403" i="56" s="1"/>
  <c r="BX399" i="56"/>
  <c r="BX403" i="56" s="1"/>
  <c r="BV399" i="56"/>
  <c r="BV403" i="56" s="1"/>
  <c r="BU399" i="56"/>
  <c r="BU403" i="56" s="1"/>
  <c r="BT399" i="56"/>
  <c r="BT403" i="56" s="1"/>
  <c r="BQ399" i="56"/>
  <c r="BQ403" i="56" s="1"/>
  <c r="BP399" i="56"/>
  <c r="BP403" i="56" s="1"/>
  <c r="BO399" i="56"/>
  <c r="BO403" i="56" s="1"/>
  <c r="BN399" i="56"/>
  <c r="BN403" i="56" s="1"/>
  <c r="BM399" i="56"/>
  <c r="BM403" i="56" s="1"/>
  <c r="BL399" i="56"/>
  <c r="BL403" i="56" s="1"/>
  <c r="BK399" i="56"/>
  <c r="BK403" i="56" s="1"/>
  <c r="BJ399" i="56"/>
  <c r="BJ403" i="56" s="1"/>
  <c r="BH399" i="56"/>
  <c r="BG399" i="56"/>
  <c r="BF399" i="56"/>
  <c r="BE399" i="56"/>
  <c r="BD399" i="56"/>
  <c r="BB399" i="56"/>
  <c r="BA399" i="56"/>
  <c r="AZ399" i="56"/>
  <c r="AW399" i="56"/>
  <c r="AV399" i="56"/>
  <c r="AU399" i="56"/>
  <c r="AT399" i="56"/>
  <c r="AR399" i="56"/>
  <c r="AQ399" i="56"/>
  <c r="AP399" i="56"/>
  <c r="AO399" i="56"/>
  <c r="AN399" i="56"/>
  <c r="AM399" i="56"/>
  <c r="AL399" i="56"/>
  <c r="AK399" i="56"/>
  <c r="AJ399" i="56"/>
  <c r="AI399" i="56"/>
  <c r="AH399" i="56"/>
  <c r="AG399" i="56"/>
  <c r="AD399" i="56"/>
  <c r="AD403" i="56" s="1"/>
  <c r="AA399" i="56"/>
  <c r="V399" i="56"/>
  <c r="T399" i="56"/>
  <c r="S399" i="56"/>
  <c r="R399" i="56"/>
  <c r="Q399" i="56"/>
  <c r="P399" i="56"/>
  <c r="N399" i="56"/>
  <c r="M399" i="56"/>
  <c r="L399" i="56"/>
  <c r="J399" i="56"/>
  <c r="I399" i="56"/>
  <c r="U7" i="56" l="1"/>
  <c r="U403" i="56"/>
  <c r="V7" i="56"/>
  <c r="V403" i="56"/>
  <c r="R7" i="56"/>
  <c r="R403" i="56"/>
  <c r="S7" i="56"/>
  <c r="S403" i="56"/>
  <c r="T7" i="56"/>
  <c r="T403" i="56"/>
  <c r="AC7" i="56"/>
  <c r="AD7" i="56"/>
  <c r="AF7" i="56"/>
  <c r="Z399" i="56"/>
  <c r="AE399" i="56"/>
  <c r="AE403" i="56" s="1"/>
  <c r="W399" i="56"/>
  <c r="AB399" i="56"/>
  <c r="AB403" i="56" s="1"/>
  <c r="AB7" i="56" l="1"/>
  <c r="AE7" i="56"/>
  <c r="CG372" i="56" l="1"/>
  <c r="CF372" i="56"/>
  <c r="CE372" i="56"/>
  <c r="CD372" i="56"/>
  <c r="CC372" i="56"/>
  <c r="CB372" i="56"/>
  <c r="CA372" i="56"/>
  <c r="BZ372" i="56"/>
  <c r="BZ8" i="56" s="1"/>
  <c r="BY372" i="56"/>
  <c r="BY8" i="56" s="1"/>
  <c r="BX372" i="56"/>
  <c r="BW372" i="56"/>
  <c r="BV372" i="56"/>
  <c r="BV8" i="56" s="1"/>
  <c r="BU372" i="56"/>
  <c r="BU8" i="56" s="1"/>
  <c r="BT372" i="56"/>
  <c r="BS372" i="56"/>
  <c r="BR372" i="56"/>
  <c r="BR8" i="56" s="1"/>
  <c r="BQ372" i="56"/>
  <c r="BQ8" i="56" s="1"/>
  <c r="BP372" i="56"/>
  <c r="BO372" i="56"/>
  <c r="BN372" i="56"/>
  <c r="BN8" i="56" s="1"/>
  <c r="BM372" i="56"/>
  <c r="BM8" i="56" s="1"/>
  <c r="BL372" i="56"/>
  <c r="BK372" i="56"/>
  <c r="BJ372" i="56"/>
  <c r="BJ8" i="56" s="1"/>
  <c r="BI372" i="56"/>
  <c r="BH372" i="56"/>
  <c r="BG372" i="56"/>
  <c r="BF372" i="56"/>
  <c r="BE372" i="56"/>
  <c r="BD372" i="56"/>
  <c r="BC372" i="56"/>
  <c r="BB372" i="56"/>
  <c r="BA372" i="56"/>
  <c r="AZ372" i="56"/>
  <c r="AY372" i="56"/>
  <c r="AX372" i="56"/>
  <c r="AW372" i="56"/>
  <c r="AV372" i="56"/>
  <c r="AU372" i="56"/>
  <c r="AT372" i="56"/>
  <c r="AS372" i="56"/>
  <c r="AR372" i="56"/>
  <c r="AQ372" i="56"/>
  <c r="AP372" i="56"/>
  <c r="AO372" i="56"/>
  <c r="AN372" i="56"/>
  <c r="AM372" i="56"/>
  <c r="AL372" i="56"/>
  <c r="AK372" i="56"/>
  <c r="AJ372" i="56"/>
  <c r="AI372" i="56"/>
  <c r="AH372" i="56"/>
  <c r="AG372" i="56"/>
  <c r="AF372" i="56"/>
  <c r="AF8" i="56" s="1"/>
  <c r="AF6" i="56" s="1"/>
  <c r="AE372" i="56"/>
  <c r="AD372" i="56"/>
  <c r="AD8" i="56" s="1"/>
  <c r="AD6" i="56" s="1"/>
  <c r="AC372" i="56"/>
  <c r="AC8" i="56" s="1"/>
  <c r="AC6" i="56" s="1"/>
  <c r="AB372" i="56"/>
  <c r="AB8" i="56" s="1"/>
  <c r="AB6" i="56" s="1"/>
  <c r="AA372" i="56"/>
  <c r="AA373" i="56" s="1"/>
  <c r="Z372" i="56"/>
  <c r="Y372" i="56"/>
  <c r="X372" i="56"/>
  <c r="W372" i="56"/>
  <c r="W373" i="56" s="1"/>
  <c r="V372" i="56"/>
  <c r="V8" i="56" s="1"/>
  <c r="V6" i="56" s="1"/>
  <c r="U372" i="56"/>
  <c r="U8" i="56" s="1"/>
  <c r="U6" i="56" s="1"/>
  <c r="T372" i="56"/>
  <c r="T8" i="56" s="1"/>
  <c r="T6" i="56" s="1"/>
  <c r="S372" i="56"/>
  <c r="R372" i="56"/>
  <c r="R8" i="56" s="1"/>
  <c r="R6" i="56" s="1"/>
  <c r="Q372" i="56"/>
  <c r="P372" i="56"/>
  <c r="N372" i="56"/>
  <c r="M372" i="56"/>
  <c r="L372" i="56"/>
  <c r="K372" i="56"/>
  <c r="J372" i="56"/>
  <c r="I372" i="56"/>
  <c r="CE340" i="56"/>
  <c r="CD340" i="56"/>
  <c r="CC340" i="56"/>
  <c r="CB340" i="56"/>
  <c r="CA340" i="56"/>
  <c r="CA7" i="56" s="1"/>
  <c r="BZ340" i="56"/>
  <c r="BZ7" i="56" s="1"/>
  <c r="BY340" i="56"/>
  <c r="BY7" i="56" s="1"/>
  <c r="BX340" i="56"/>
  <c r="BX7" i="56" s="1"/>
  <c r="BW340" i="56"/>
  <c r="BW7" i="56" s="1"/>
  <c r="BV340" i="56"/>
  <c r="BV7" i="56" s="1"/>
  <c r="BU340" i="56"/>
  <c r="BU7" i="56" s="1"/>
  <c r="BT340" i="56"/>
  <c r="BT7" i="56" s="1"/>
  <c r="BS340" i="56"/>
  <c r="BS7" i="56" s="1"/>
  <c r="BR340" i="56"/>
  <c r="BR7" i="56" s="1"/>
  <c r="BQ340" i="56"/>
  <c r="BQ7" i="56" s="1"/>
  <c r="BP340" i="56"/>
  <c r="BP7" i="56" s="1"/>
  <c r="BO340" i="56"/>
  <c r="BO7" i="56" s="1"/>
  <c r="BN340" i="56"/>
  <c r="BN7" i="56" s="1"/>
  <c r="BM340" i="56"/>
  <c r="BM7" i="56" s="1"/>
  <c r="BL340" i="56"/>
  <c r="BL7" i="56" s="1"/>
  <c r="BK340" i="56"/>
  <c r="BK7" i="56" s="1"/>
  <c r="BJ340" i="56"/>
  <c r="BJ7" i="56" s="1"/>
  <c r="BI340" i="56"/>
  <c r="BH340" i="56"/>
  <c r="BG340" i="56"/>
  <c r="BF340" i="56"/>
  <c r="BE340" i="56"/>
  <c r="BD340" i="56"/>
  <c r="BC340" i="56"/>
  <c r="BB340" i="56"/>
  <c r="BA340" i="56"/>
  <c r="AZ340" i="56"/>
  <c r="AY340" i="56"/>
  <c r="AX340" i="56"/>
  <c r="AW340" i="56"/>
  <c r="AV340" i="56"/>
  <c r="AU340" i="56"/>
  <c r="AT340" i="56"/>
  <c r="AS340" i="56"/>
  <c r="AR340" i="56"/>
  <c r="AQ340" i="56"/>
  <c r="AP340" i="56"/>
  <c r="AO340" i="56"/>
  <c r="AN340" i="56"/>
  <c r="AM340" i="56"/>
  <c r="AL340" i="56"/>
  <c r="AK340" i="56"/>
  <c r="AJ340" i="56"/>
  <c r="AI340" i="56"/>
  <c r="AH340" i="56"/>
  <c r="AG340" i="56"/>
  <c r="BM6" i="56" l="1"/>
  <c r="BQ6" i="56"/>
  <c r="BU6" i="56"/>
  <c r="BY6" i="56"/>
  <c r="BJ6" i="56"/>
  <c r="BN6" i="56"/>
  <c r="BR6" i="56"/>
  <c r="BV6" i="56"/>
  <c r="BZ6" i="56"/>
  <c r="S373" i="56"/>
  <c r="S8" i="56"/>
  <c r="S6" i="56" s="1"/>
  <c r="AE373" i="56"/>
  <c r="AE8" i="56"/>
  <c r="AE6" i="56" s="1"/>
  <c r="AM373" i="56"/>
  <c r="AQ373" i="56"/>
  <c r="AU373" i="56"/>
  <c r="AY373" i="56"/>
  <c r="BC373" i="56"/>
  <c r="BG373" i="56"/>
  <c r="BK373" i="56"/>
  <c r="BK8" i="56"/>
  <c r="BK6" i="56" s="1"/>
  <c r="BO373" i="56"/>
  <c r="BO8" i="56"/>
  <c r="BO6" i="56" s="1"/>
  <c r="BS373" i="56"/>
  <c r="BS8" i="56"/>
  <c r="BS6" i="56" s="1"/>
  <c r="BW373" i="56"/>
  <c r="BW8" i="56"/>
  <c r="BW6" i="56" s="1"/>
  <c r="CA373" i="56"/>
  <c r="CA8" i="56"/>
  <c r="CA6" i="56" s="1"/>
  <c r="CE373" i="56"/>
  <c r="AJ373" i="56"/>
  <c r="AR373" i="56"/>
  <c r="AV373" i="56"/>
  <c r="AZ373" i="56"/>
  <c r="BD373" i="56"/>
  <c r="BH373" i="56"/>
  <c r="BL373" i="56"/>
  <c r="BL8" i="56"/>
  <c r="BL6" i="56" s="1"/>
  <c r="BP373" i="56"/>
  <c r="BP8" i="56"/>
  <c r="BP6" i="56" s="1"/>
  <c r="BT373" i="56"/>
  <c r="BT8" i="56"/>
  <c r="BT6" i="56" s="1"/>
  <c r="BX373" i="56"/>
  <c r="BX8" i="56"/>
  <c r="BX6" i="56" s="1"/>
  <c r="CB373" i="56"/>
  <c r="BY373" i="56"/>
  <c r="CC373" i="56"/>
  <c r="R373" i="56"/>
  <c r="V373" i="56"/>
  <c r="Z373" i="56"/>
  <c r="AD373" i="56"/>
  <c r="BV373" i="56"/>
  <c r="BZ373" i="56"/>
  <c r="CD373" i="56"/>
  <c r="T373" i="56"/>
  <c r="X373" i="56"/>
  <c r="AB373" i="56"/>
  <c r="AF373" i="56"/>
  <c r="AN373" i="56"/>
  <c r="U373" i="56"/>
  <c r="Y373" i="56"/>
  <c r="AC373" i="56"/>
  <c r="AS373" i="56"/>
  <c r="AW373" i="56"/>
  <c r="BA373" i="56"/>
  <c r="BE373" i="56"/>
  <c r="BI373" i="56"/>
  <c r="BM373" i="56"/>
  <c r="BQ373" i="56"/>
  <c r="BU373" i="56"/>
  <c r="AP373" i="56"/>
  <c r="AT373" i="56"/>
  <c r="AX373" i="56"/>
  <c r="BB373" i="56"/>
  <c r="BF373" i="56"/>
  <c r="BJ373" i="56"/>
  <c r="BN373" i="56"/>
  <c r="BR373" i="56"/>
  <c r="AI373" i="56"/>
  <c r="AG373" i="56"/>
  <c r="AK373" i="56"/>
  <c r="AO373" i="56"/>
  <c r="AH373" i="56"/>
  <c r="AL373" i="56"/>
  <c r="I332" i="56" l="1"/>
  <c r="I333" i="56" l="1"/>
  <c r="I168" i="56"/>
  <c r="I97" i="56" l="1"/>
  <c r="I169" i="56" l="1"/>
  <c r="I562" i="56" l="1"/>
  <c r="I563" i="56" l="1"/>
  <c r="CG402" i="56" l="1"/>
  <c r="CF402" i="56"/>
  <c r="CE402" i="56"/>
  <c r="CD402" i="56"/>
  <c r="CC402" i="56"/>
  <c r="CB402" i="56"/>
  <c r="BI402" i="56"/>
  <c r="BH402" i="56"/>
  <c r="BG402" i="56"/>
  <c r="BF402" i="56"/>
  <c r="BE402" i="56"/>
  <c r="BD402" i="56"/>
  <c r="BC402" i="56"/>
  <c r="BB402" i="56"/>
  <c r="BA402" i="56"/>
  <c r="AZ402" i="56"/>
  <c r="AY402" i="56"/>
  <c r="AX402" i="56"/>
  <c r="AW402" i="56"/>
  <c r="AV402" i="56"/>
  <c r="AU402" i="56"/>
  <c r="AT402" i="56"/>
  <c r="AS402" i="56"/>
  <c r="AR402" i="56"/>
  <c r="AQ402" i="56"/>
  <c r="AP402" i="56"/>
  <c r="AO402" i="56"/>
  <c r="AN402" i="56"/>
  <c r="AM402" i="56"/>
  <c r="AL402" i="56"/>
  <c r="AK402" i="56"/>
  <c r="AJ402" i="56"/>
  <c r="AI402" i="56"/>
  <c r="AH402" i="56"/>
  <c r="AG402" i="56"/>
  <c r="AA402" i="56"/>
  <c r="Z402" i="56"/>
  <c r="Y402" i="56"/>
  <c r="X402" i="56"/>
  <c r="W402" i="56"/>
  <c r="Q402" i="56"/>
  <c r="P402" i="56"/>
  <c r="N402" i="56"/>
  <c r="M402" i="56"/>
  <c r="L402" i="56"/>
  <c r="K402" i="56"/>
  <c r="K403" i="56" s="1"/>
  <c r="J402" i="56"/>
  <c r="I402" i="56"/>
  <c r="AA403" i="56" l="1"/>
  <c r="AJ403" i="56"/>
  <c r="AN403" i="56"/>
  <c r="AR403" i="56"/>
  <c r="AV403" i="56"/>
  <c r="AZ403" i="56"/>
  <c r="BD403" i="56"/>
  <c r="BH403" i="56"/>
  <c r="CD403" i="56"/>
  <c r="AG403" i="56"/>
  <c r="AK403" i="56"/>
  <c r="AO403" i="56"/>
  <c r="AS403" i="56"/>
  <c r="AW403" i="56"/>
  <c r="BA403" i="56"/>
  <c r="BE403" i="56"/>
  <c r="BI403" i="56"/>
  <c r="CE403" i="56"/>
  <c r="Y403" i="56"/>
  <c r="AL403" i="56"/>
  <c r="AX403" i="56"/>
  <c r="BF403" i="56"/>
  <c r="CF403" i="56"/>
  <c r="X403" i="56"/>
  <c r="AH403" i="56"/>
  <c r="AP403" i="56"/>
  <c r="AT403" i="56"/>
  <c r="BB403" i="56"/>
  <c r="CB403" i="56"/>
  <c r="Z403" i="56"/>
  <c r="AI403" i="56"/>
  <c r="AM403" i="56"/>
  <c r="AQ403" i="56"/>
  <c r="AU403" i="56"/>
  <c r="AY403" i="56"/>
  <c r="BC403" i="56"/>
  <c r="BG403" i="56"/>
  <c r="CC403" i="56"/>
  <c r="CG403" i="56"/>
  <c r="L403" i="56"/>
  <c r="P403" i="56"/>
  <c r="J403" i="56"/>
  <c r="N403" i="56"/>
  <c r="W403" i="56"/>
  <c r="I403" i="56"/>
  <c r="M403" i="56"/>
  <c r="Q403" i="56"/>
  <c r="CG511" i="56" l="1"/>
  <c r="CG514" i="56" s="1"/>
  <c r="AA511" i="56"/>
  <c r="Z511" i="56"/>
  <c r="Y511" i="56"/>
  <c r="X511" i="56"/>
  <c r="W511" i="56"/>
  <c r="Q511" i="56"/>
  <c r="P511" i="56"/>
  <c r="N511" i="56"/>
  <c r="M511" i="56"/>
  <c r="L511" i="56"/>
  <c r="K511" i="56"/>
  <c r="J511" i="56"/>
  <c r="I511" i="56"/>
  <c r="BI513" i="56"/>
  <c r="BH513" i="56"/>
  <c r="BG513" i="56"/>
  <c r="BF513" i="56"/>
  <c r="BE513" i="56"/>
  <c r="BD513" i="56"/>
  <c r="BC513" i="56"/>
  <c r="BB513" i="56"/>
  <c r="BA513" i="56"/>
  <c r="AZ513" i="56"/>
  <c r="AY513" i="56"/>
  <c r="AX513" i="56"/>
  <c r="AW513" i="56"/>
  <c r="AV513" i="56"/>
  <c r="AU513" i="56"/>
  <c r="AT513" i="56"/>
  <c r="AS513" i="56"/>
  <c r="AR513" i="56"/>
  <c r="AQ513" i="56"/>
  <c r="AP513" i="56"/>
  <c r="AO513" i="56"/>
  <c r="AN513" i="56"/>
  <c r="AM513" i="56"/>
  <c r="AL513" i="56"/>
  <c r="AK513" i="56"/>
  <c r="AJ513" i="56"/>
  <c r="AI513" i="56"/>
  <c r="AH513" i="56"/>
  <c r="AG513" i="56"/>
  <c r="AA513" i="56"/>
  <c r="Z513" i="56"/>
  <c r="Y513" i="56"/>
  <c r="X513" i="56"/>
  <c r="W513" i="56"/>
  <c r="Q513" i="56"/>
  <c r="P513" i="56"/>
  <c r="O513" i="56"/>
  <c r="N513" i="56"/>
  <c r="M513" i="56"/>
  <c r="L513" i="56"/>
  <c r="K513" i="56"/>
  <c r="J513" i="56"/>
  <c r="I513" i="56"/>
  <c r="I514" i="56" l="1"/>
  <c r="M514" i="56"/>
  <c r="Q514" i="56"/>
  <c r="Z514" i="56"/>
  <c r="J514" i="56"/>
  <c r="N514" i="56"/>
  <c r="W514" i="56"/>
  <c r="AA514" i="56"/>
  <c r="AJ514" i="56"/>
  <c r="AN514" i="56"/>
  <c r="AR514" i="56"/>
  <c r="AV514" i="56"/>
  <c r="AZ514" i="56"/>
  <c r="BD514" i="56"/>
  <c r="BH514" i="56"/>
  <c r="K514" i="56"/>
  <c r="O514" i="56"/>
  <c r="X514" i="56"/>
  <c r="AS514" i="56"/>
  <c r="AW514" i="56"/>
  <c r="BA514" i="56"/>
  <c r="BE514" i="56"/>
  <c r="BI514" i="56"/>
  <c r="L514" i="56"/>
  <c r="P514" i="56"/>
  <c r="Y514" i="56"/>
  <c r="AP514" i="56"/>
  <c r="AT514" i="56"/>
  <c r="AX514" i="56"/>
  <c r="BB514" i="56"/>
  <c r="BF514" i="56"/>
  <c r="AQ514" i="56"/>
  <c r="AU514" i="56"/>
  <c r="AY514" i="56"/>
  <c r="BC514" i="56"/>
  <c r="BG514" i="56"/>
  <c r="AK514" i="56"/>
  <c r="AH514" i="56"/>
  <c r="AL514" i="56"/>
  <c r="AG514" i="56"/>
  <c r="AO514" i="56"/>
  <c r="AI514" i="56"/>
  <c r="AM514" i="56"/>
  <c r="Q573" i="56"/>
  <c r="Q574" i="56" s="1"/>
  <c r="P573" i="56"/>
  <c r="P574" i="56" s="1"/>
  <c r="N573" i="56"/>
  <c r="N574" i="56" s="1"/>
  <c r="M573" i="56"/>
  <c r="M574" i="56" s="1"/>
  <c r="L573" i="56"/>
  <c r="L574" i="56" s="1"/>
  <c r="K573" i="56"/>
  <c r="K574" i="56" s="1"/>
  <c r="J573" i="56"/>
  <c r="J574" i="56" s="1"/>
  <c r="I573" i="56"/>
  <c r="I574" i="56" s="1"/>
  <c r="BD8" i="56" l="1"/>
  <c r="AN8" i="56"/>
  <c r="AP8" i="56"/>
  <c r="BA8" i="56"/>
  <c r="CG8" i="56"/>
  <c r="AY8" i="56"/>
  <c r="AI8" i="56"/>
  <c r="AL8" i="56"/>
  <c r="BE8" i="56"/>
  <c r="X8" i="56"/>
  <c r="CB8" i="56"/>
  <c r="AZ8" i="56"/>
  <c r="AJ8" i="56"/>
  <c r="AH8" i="56"/>
  <c r="AO8" i="56"/>
  <c r="CC8" i="56"/>
  <c r="AU8" i="56"/>
  <c r="Z8" i="56"/>
  <c r="Y8" i="56"/>
  <c r="AW8" i="56"/>
  <c r="BF8" i="56"/>
  <c r="CD8" i="56"/>
  <c r="AV8" i="56"/>
  <c r="AA8" i="56"/>
  <c r="AG8" i="56"/>
  <c r="BG8" i="56"/>
  <c r="AQ8" i="56"/>
  <c r="Q8" i="56"/>
  <c r="AS8" i="56"/>
  <c r="BB8" i="56"/>
  <c r="BH8" i="56"/>
  <c r="AR8" i="56"/>
  <c r="W8" i="56"/>
  <c r="BI8" i="56"/>
  <c r="BC8" i="56"/>
  <c r="AM8" i="56"/>
  <c r="AT8" i="56"/>
  <c r="CE8" i="56"/>
  <c r="AK8" i="56"/>
  <c r="CF8" i="56"/>
  <c r="AX8" i="56"/>
  <c r="I386" i="56"/>
  <c r="N384" i="56"/>
  <c r="N387" i="56" s="1"/>
  <c r="M384" i="56"/>
  <c r="M387" i="56" s="1"/>
  <c r="L384" i="56"/>
  <c r="L387" i="56" s="1"/>
  <c r="K384" i="56"/>
  <c r="K387" i="56" s="1"/>
  <c r="J384" i="56"/>
  <c r="I384" i="56"/>
  <c r="CG340" i="56"/>
  <c r="CF340" i="56"/>
  <c r="Q373" i="56"/>
  <c r="P373" i="56"/>
  <c r="N373" i="56"/>
  <c r="M373" i="56"/>
  <c r="L373" i="56"/>
  <c r="K373" i="56"/>
  <c r="J373" i="56"/>
  <c r="CF373" i="56" l="1"/>
  <c r="CG373" i="56"/>
  <c r="I387" i="56"/>
  <c r="CG387" i="56"/>
  <c r="J387" i="56"/>
  <c r="I373" i="56"/>
  <c r="I8" i="56"/>
  <c r="CG488" i="56"/>
  <c r="CG503" i="56" s="1"/>
  <c r="I488" i="56"/>
  <c r="I503" i="56" s="1"/>
  <c r="CG516" i="56" l="1"/>
  <c r="CG7" i="56" s="1"/>
  <c r="CG6" i="56" s="1"/>
  <c r="CF516" i="56"/>
  <c r="CF7" i="56" s="1"/>
  <c r="CF6" i="56" s="1"/>
  <c r="CE7" i="56"/>
  <c r="CE6" i="56" s="1"/>
  <c r="CD7" i="56"/>
  <c r="CD6" i="56" s="1"/>
  <c r="CC7" i="56"/>
  <c r="CC6" i="56" s="1"/>
  <c r="CB7" i="56"/>
  <c r="CB6" i="56" s="1"/>
  <c r="BI516" i="56"/>
  <c r="BI7" i="56" s="1"/>
  <c r="BI6" i="56" s="1"/>
  <c r="BH516" i="56"/>
  <c r="BH7" i="56" s="1"/>
  <c r="BH6" i="56" s="1"/>
  <c r="BG516" i="56"/>
  <c r="BG7" i="56" s="1"/>
  <c r="BG6" i="56" s="1"/>
  <c r="BF516" i="56"/>
  <c r="BF7" i="56" s="1"/>
  <c r="BF6" i="56" s="1"/>
  <c r="BE516" i="56"/>
  <c r="BE7" i="56" s="1"/>
  <c r="BE6" i="56" s="1"/>
  <c r="BD516" i="56"/>
  <c r="BD7" i="56" s="1"/>
  <c r="BD6" i="56" s="1"/>
  <c r="BC516" i="56"/>
  <c r="BC7" i="56" s="1"/>
  <c r="BC6" i="56" s="1"/>
  <c r="BB516" i="56"/>
  <c r="BB7" i="56" s="1"/>
  <c r="BB6" i="56" s="1"/>
  <c r="BA516" i="56"/>
  <c r="BA7" i="56" s="1"/>
  <c r="BA6" i="56" s="1"/>
  <c r="AZ516" i="56"/>
  <c r="AZ7" i="56" s="1"/>
  <c r="AZ6" i="56" s="1"/>
  <c r="AY516" i="56"/>
  <c r="AY7" i="56" s="1"/>
  <c r="AY6" i="56" s="1"/>
  <c r="AX516" i="56"/>
  <c r="AX7" i="56" s="1"/>
  <c r="AX6" i="56" s="1"/>
  <c r="AW516" i="56"/>
  <c r="AW7" i="56" s="1"/>
  <c r="AW6" i="56" s="1"/>
  <c r="AV516" i="56"/>
  <c r="AV7" i="56" s="1"/>
  <c r="AV6" i="56" s="1"/>
  <c r="AU516" i="56"/>
  <c r="AU7" i="56" s="1"/>
  <c r="AU6" i="56" s="1"/>
  <c r="AT516" i="56"/>
  <c r="AT7" i="56" s="1"/>
  <c r="AT6" i="56" s="1"/>
  <c r="AS516" i="56"/>
  <c r="AS7" i="56" s="1"/>
  <c r="AS6" i="56" s="1"/>
  <c r="AR516" i="56"/>
  <c r="AR7" i="56" s="1"/>
  <c r="AR6" i="56" s="1"/>
  <c r="AQ516" i="56"/>
  <c r="AQ7" i="56" s="1"/>
  <c r="AQ6" i="56" s="1"/>
  <c r="AP516" i="56"/>
  <c r="AP7" i="56" s="1"/>
  <c r="AP6" i="56" s="1"/>
  <c r="AO516" i="56"/>
  <c r="AN516" i="56"/>
  <c r="AN7" i="56" s="1"/>
  <c r="AN6" i="56" s="1"/>
  <c r="AM516" i="56"/>
  <c r="AM7" i="56" s="1"/>
  <c r="AM6" i="56" s="1"/>
  <c r="AL516" i="56"/>
  <c r="AL7" i="56" s="1"/>
  <c r="AL6" i="56" s="1"/>
  <c r="AK516" i="56"/>
  <c r="AK7" i="56" s="1"/>
  <c r="AK6" i="56" s="1"/>
  <c r="AJ516" i="56"/>
  <c r="AJ7" i="56" s="1"/>
  <c r="AJ6" i="56" s="1"/>
  <c r="AI516" i="56"/>
  <c r="AI7" i="56" s="1"/>
  <c r="AI6" i="56" s="1"/>
  <c r="AH516" i="56"/>
  <c r="AH7" i="56" s="1"/>
  <c r="AH6" i="56" s="1"/>
  <c r="AG7" i="56"/>
  <c r="AG6" i="56" s="1"/>
  <c r="AA516" i="56"/>
  <c r="AA7" i="56" s="1"/>
  <c r="AA6" i="56" s="1"/>
  <c r="Z516" i="56"/>
  <c r="Z7" i="56" s="1"/>
  <c r="Z6" i="56" s="1"/>
  <c r="Y516" i="56"/>
  <c r="X516" i="56"/>
  <c r="W516" i="56"/>
  <c r="W7" i="56" s="1"/>
  <c r="W6" i="56" s="1"/>
  <c r="Q516" i="56"/>
  <c r="Q7" i="56" s="1"/>
  <c r="Q6" i="56" s="1"/>
  <c r="P516" i="56"/>
  <c r="P518" i="56" s="1"/>
  <c r="O516" i="56"/>
  <c r="O518" i="56" s="1"/>
  <c r="N516" i="56"/>
  <c r="L516" i="56"/>
  <c r="K516" i="56"/>
  <c r="J516" i="56"/>
  <c r="J7" i="56" s="1"/>
  <c r="I516" i="56"/>
  <c r="I7" i="56" s="1"/>
  <c r="M516" i="56"/>
  <c r="M518" i="56" s="1"/>
  <c r="X518" i="56" l="1"/>
  <c r="X7" i="56"/>
  <c r="X6" i="56" s="1"/>
  <c r="Y518" i="56"/>
  <c r="Y7" i="56"/>
  <c r="Y6" i="56" s="1"/>
  <c r="AL518" i="56"/>
  <c r="AP518" i="56"/>
  <c r="AT518" i="56"/>
  <c r="BF518" i="56"/>
  <c r="AI518" i="56"/>
  <c r="AM518" i="56"/>
  <c r="AY518" i="56"/>
  <c r="BC518" i="56"/>
  <c r="CG518" i="56"/>
  <c r="AK518" i="56"/>
  <c r="AO518" i="56"/>
  <c r="AS518" i="56"/>
  <c r="AW518" i="56"/>
  <c r="BA518" i="56"/>
  <c r="BE518" i="56"/>
  <c r="BI518" i="56"/>
  <c r="AH518" i="56"/>
  <c r="Q518" i="56"/>
  <c r="AQ518" i="56"/>
  <c r="P7" i="56"/>
  <c r="L518" i="56"/>
  <c r="BG518" i="56"/>
  <c r="BB518" i="56"/>
  <c r="L7" i="56"/>
  <c r="K518" i="56"/>
  <c r="Z518" i="56"/>
  <c r="AU518" i="56"/>
  <c r="M7" i="56"/>
  <c r="AX518" i="56"/>
  <c r="CF518" i="56"/>
  <c r="I518" i="56"/>
  <c r="K7" i="56"/>
  <c r="N518" i="56"/>
  <c r="W518" i="56"/>
  <c r="AA518" i="56"/>
  <c r="AJ518" i="56"/>
  <c r="AN518" i="56"/>
  <c r="AR518" i="56"/>
  <c r="AV518" i="56"/>
  <c r="AZ518" i="56"/>
  <c r="BD518" i="56"/>
  <c r="BH518" i="56"/>
  <c r="J518" i="56"/>
  <c r="P8" i="56" l="1"/>
  <c r="M8" i="56"/>
  <c r="L8" i="56"/>
  <c r="K8" i="56"/>
  <c r="J8" i="56"/>
  <c r="I6" i="56" l="1"/>
  <c r="L6" i="56"/>
  <c r="P6" i="56"/>
  <c r="J6" i="56"/>
  <c r="M6" i="56"/>
  <c r="K6" i="56" l="1"/>
  <c r="AO7" i="56" l="1"/>
  <c r="AO6" i="5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tc={D3CC2CE1-E46A-4190-86BB-6EE4577B1901}</author>
    <author>tc={52E62E06-B937-482F-BFEC-91AB776CF102}</author>
    <author>tc={02C48EE7-F9D1-4167-88DA-DF409B966CA0}</author>
    <author>tc={BCF49EC4-1D3B-4B11-82CF-5711DC2AAC35}</author>
    <author>tc={F464EB91-3AEE-4463-9A96-D8FA80FFBF60}</author>
    <author>tc={AC09069F-4128-4B10-BF65-C5A53BC381A5}</author>
    <author>tc={9A40A5C6-7EF8-40A1-AC7B-103BEB18F1B5}</author>
    <author>tc={D5EFD78D-21DA-4DF5-B667-590ECCDF7268}</author>
    <author>tc={8E1C6B4F-0E38-4584-B6F8-1C2106DEA871}</author>
    <author>tc={0BEF7460-AE2E-4DEC-AD3F-D1828B0104C0}</author>
    <author>tc={DE56D578-47EF-4B8C-8E59-9D988F358425}</author>
    <author>tc={44EC4ECC-8386-4629-9DC1-852819A2F2EF}</author>
    <author>tc={FDA4C003-D180-4DEF-9B41-F7D1AD9F8E9E}</author>
    <author>tc={30E86F5C-6C7E-44A3-859A-6B876C7BF730}</author>
    <author>tc={70FC425F-05B4-41F6-805C-10AE1A10448C}</author>
    <author>tc={44724CE0-BDAC-4FAB-868A-2BF482552C3A}</author>
    <author>tc={196600D2-7E80-414A-A4EF-67E59DD91BB5}</author>
    <author>tc={21A7EB83-048B-4126-8482-4ED9650E54C7}</author>
    <author>tc={C4AF61A9-2B18-46D7-B1DE-515CC5B01E53}</author>
    <author>Richtrová Michaela</author>
    <author>Divoká Monika</author>
  </authors>
  <commentList>
    <comment ref="B32" authorId="0" shapeId="0" xr:uid="{D3CC2CE1-E46A-4190-86BB-6EE4577B190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Bude stažen a financován ze SFDI</t>
      </text>
    </comment>
    <comment ref="B33" authorId="1" shapeId="0" xr:uid="{52E62E06-B937-482F-BFEC-91AB776CF10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Bude se stahovat a přeregistrovávat.</t>
      </text>
    </comment>
    <comment ref="B39" authorId="2" shapeId="0" xr:uid="{02C48EE7-F9D1-4167-88DA-DF409B966CA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Bude stažen a financován ze SFDI</t>
      </text>
    </comment>
    <comment ref="BQ255" authorId="3" shapeId="0" xr:uid="{BCF49EC4-1D3B-4B11-82CF-5711DC2AAC3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IF SK Rekonstrukce el. rozvodů a svítidel</t>
      </text>
    </comment>
    <comment ref="BN264" authorId="4" shapeId="0" xr:uid="{F464EB91-3AEE-4463-9A96-D8FA80FFBF6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Kofinancování
</t>
      </text>
    </comment>
    <comment ref="K276" authorId="5" shapeId="0" xr:uid="{AC09069F-4128-4B10-BF65-C5A53BC381A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93670 EUR</t>
      </text>
    </comment>
    <comment ref="N276" authorId="6" shapeId="0" xr:uid="{9A40A5C6-7EF8-40A1-AC7B-103BEB18F1B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18 734 EUR</t>
      </text>
    </comment>
    <comment ref="BN320" authorId="7" shapeId="0" xr:uid="{D5EFD78D-21DA-4DF5-B667-590ECCDF726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UZ 855-462271,34 Kč, UZ 955-10436335,06 Kč</t>
      </text>
    </comment>
    <comment ref="L323" authorId="8" shapeId="0" xr:uid="{8E1C6B4F-0E38-4584-B6F8-1C2106DEA87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NV SK 1 675 923,12 Kč SK, ŠPO 5 229,60 Kč + NV 398 090 Kč VZ SK, NV VZ SK 6 427 274,95 Kč</t>
      </text>
    </comment>
    <comment ref="BN332" authorId="9" shapeId="0" xr:uid="{0BEF7460-AE2E-4DEC-AD3F-D1828B0104C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UZ 855 1 258 314,20 Kč, UZ 955 13 807 745,80 Kč</t>
      </text>
    </comment>
    <comment ref="BN333" authorId="10" shapeId="0" xr:uid="{DE56D578-47EF-4B8C-8E59-9D988F35842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UZ 855 - 745 145,69 Kč, UZ 955 - 14 873 811,21 Kč</t>
      </text>
    </comment>
    <comment ref="BN334" authorId="11" shapeId="0" xr:uid="{44EC4ECC-8386-4629-9DC1-852819A2F2E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UZ 855 částka 870 138,27 Kč, UZ 955 částka 11 969 444,39 Kč</t>
      </text>
    </comment>
    <comment ref="BN336" authorId="12" shapeId="0" xr:uid="{FDA4C003-D180-4DEF-9B41-F7D1AD9F8E9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UZ 855-933 756,00 Kč, UZ 955-35 006 400,00 Kč</t>
      </text>
    </comment>
    <comment ref="H337" authorId="13" shapeId="0" xr:uid="{30E86F5C-6C7E-44A3-859A-6B876C7BF73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Podíl EU+SR 75 %, podíl SK 25 %</t>
      </text>
    </comment>
    <comment ref="BN337" authorId="14" shapeId="0" xr:uid="{70FC425F-05B4-41F6-805C-10AE1A10448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UZ 855 1 869 250 Kč, UZ 955 8 945 000 Kč</t>
      </text>
    </comment>
    <comment ref="BN338" authorId="15" shapeId="0" xr:uid="{44724CE0-BDAC-4FAB-868A-2BF482552C3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UZ 855-631 813,50 Kč, UZ 955-21 480 186,50 Kč</t>
      </text>
    </comment>
    <comment ref="BN371" authorId="16" shapeId="0" xr:uid="{196600D2-7E80-414A-A4EF-67E59DD91BB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UZ 855-631 813,50 Kč, UZ 955-21 480 186,50 Kč</t>
      </text>
    </comment>
    <comment ref="T514" authorId="17" shapeId="0" xr:uid="{21A7EB83-048B-4126-8482-4ED9650E54C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Osobní náklady DPČ, vynaložené za období 6-12/2024</t>
      </text>
    </comment>
    <comment ref="X514" authorId="18" shapeId="0" xr:uid="{C4AF61A9-2B18-46D7-B1DE-515CC5B01E5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Osobní náklady DPČ, vynaložené za období 6-12/2024</t>
      </text>
    </comment>
    <comment ref="BH525" authorId="19" shapeId="0" xr:uid="{87F375FB-C8B3-4FA3-97A8-9921A8DA4B34}">
      <text>
        <r>
          <rPr>
            <b/>
            <sz val="9"/>
            <color indexed="81"/>
            <rFont val="Tahoma"/>
            <family val="2"/>
            <charset val="238"/>
          </rPr>
          <t>Richtrová Michaela:</t>
        </r>
        <r>
          <rPr>
            <sz val="9"/>
            <color indexed="81"/>
            <rFont val="Tahoma"/>
            <family val="2"/>
            <charset val="238"/>
          </rPr>
          <t xml:space="preserve">
u tohotot projektu se vrací 4 500 na předfinancování a 500 na kofinancování </t>
        </r>
      </text>
    </comment>
    <comment ref="BM525" authorId="19" shapeId="0" xr:uid="{97457108-2A07-48DC-87C4-178953E421EE}">
      <text>
        <r>
          <rPr>
            <b/>
            <sz val="9"/>
            <color indexed="81"/>
            <rFont val="Tahoma"/>
            <family val="2"/>
            <charset val="238"/>
          </rPr>
          <t>Richtrová Michaela:</t>
        </r>
        <r>
          <rPr>
            <sz val="9"/>
            <color indexed="81"/>
            <rFont val="Tahoma"/>
            <family val="2"/>
            <charset val="238"/>
          </rPr>
          <t xml:space="preserve">
vratka se skládá z  10400 předfinancování a 1155,55556 kofinnaocvání a 350 kofinancování nezpůsobilých výdajů
</t>
        </r>
      </text>
    </comment>
    <comment ref="B567" authorId="20" shapeId="0" xr:uid="{6F57DE0A-F421-4553-8CCB-EBA1B6780A8A}">
      <text>
        <r>
          <rPr>
            <b/>
            <sz val="11"/>
            <color indexed="81"/>
            <rFont val="Tahoma"/>
            <family val="2"/>
            <charset val="238"/>
          </rPr>
          <t>Divoká Monika:</t>
        </r>
        <r>
          <rPr>
            <sz val="11"/>
            <color indexed="81"/>
            <rFont val="Tahoma"/>
            <family val="2"/>
            <charset val="238"/>
          </rPr>
          <t xml:space="preserve">
spor s architektem</t>
        </r>
      </text>
    </comment>
    <comment ref="B570" authorId="20" shapeId="0" xr:uid="{A749E92E-55D4-4BED-A482-3AD693B3A7FE}">
      <text>
        <r>
          <rPr>
            <b/>
            <sz val="12"/>
            <color indexed="81"/>
            <rFont val="Tahoma"/>
            <family val="2"/>
            <charset val="238"/>
          </rPr>
          <t>Divoká Monika:</t>
        </r>
        <r>
          <rPr>
            <sz val="12"/>
            <color indexed="81"/>
            <rFont val="Tahoma"/>
            <family val="2"/>
            <charset val="238"/>
          </rPr>
          <t xml:space="preserve">
aktualizace a realizace projektu snížení energetické náročnosti objektu DS Jenštejn při současném využití energie z obnovitelných zdrojů bylo z důvodu rozhodnutí o výstavbě nového pavilonu odloženo na dobu, kdy bude možné řešit energetickou náročnost jako celek i s novým pavilonem tak, aby využití obnovitelných zdrojů respektovalo i základní parametry kapacity přípojky elektrické energie celého objeku. Aktualizovaný projektový záměr by mohl být v případě zpracování projektové dokumentace nového pavilonu předložen ještě v letošním roce, realizace v souladu s výstavbou nového pavilonu v roce 2025.</t>
        </r>
      </text>
    </comment>
    <comment ref="B573" authorId="20" shapeId="0" xr:uid="{704A06DB-CDE3-421E-90B9-E790D4FBFACA}">
      <text>
        <r>
          <rPr>
            <b/>
            <sz val="12"/>
            <color indexed="81"/>
            <rFont val="Tahoma"/>
            <family val="2"/>
            <charset val="238"/>
          </rPr>
          <t>Divoká Monika:</t>
        </r>
        <r>
          <rPr>
            <sz val="12"/>
            <color indexed="81"/>
            <rFont val="Tahoma"/>
            <family val="2"/>
            <charset val="238"/>
          </rPr>
          <t xml:space="preserve">
Kontrola závěrečné zprávy na OPŽP ještě nebyla dokončena.</t>
        </r>
      </text>
    </comment>
    <comment ref="B574" authorId="20" shapeId="0" xr:uid="{3256DD21-3224-4AA7-9094-715B8E23891F}">
      <text>
        <r>
          <rPr>
            <b/>
            <sz val="14"/>
            <color indexed="81"/>
            <rFont val="Tahoma"/>
            <family val="2"/>
            <charset val="238"/>
          </rPr>
          <t>Divoká Monika:</t>
        </r>
        <r>
          <rPr>
            <sz val="14"/>
            <color indexed="81"/>
            <rFont val="Tahoma"/>
            <family val="2"/>
            <charset val="238"/>
          </rPr>
          <t xml:space="preserve">
2.10. probíhá komise na opakování VZ stavební práce</t>
        </r>
      </text>
    </comment>
    <comment ref="B577" authorId="20" shapeId="0" xr:uid="{DCAECB1C-2C7A-4A9D-B77D-5697E6FAF879}">
      <text>
        <r>
          <rPr>
            <b/>
            <sz val="9"/>
            <color indexed="81"/>
            <rFont val="Tahoma"/>
            <family val="2"/>
            <charset val="238"/>
          </rPr>
          <t>Divoká Monika: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akce byla řešena na úrovni PO, přes SK protekla pouze dotace</t>
        </r>
      </text>
    </comment>
    <comment ref="B578" authorId="20" shapeId="0" xr:uid="{E2535A7F-4397-4C70-AD67-3FFBB2028BBB}">
      <text>
        <r>
          <rPr>
            <b/>
            <sz val="9"/>
            <color indexed="81"/>
            <rFont val="Tahoma"/>
            <family val="2"/>
            <charset val="238"/>
          </rPr>
          <t>Divoká Monika: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akce byla řešena na úrovni PO, přes SK protekla pouze dotace</t>
        </r>
      </text>
    </comment>
    <comment ref="B585" authorId="20" shapeId="0" xr:uid="{481C7B24-95FF-409B-AF35-273C08E4F042}">
      <text>
        <r>
          <rPr>
            <b/>
            <sz val="14"/>
            <color indexed="81"/>
            <rFont val="Tahoma"/>
            <family val="2"/>
            <charset val="238"/>
          </rPr>
          <t>Divoká Monika:</t>
        </r>
        <r>
          <rPr>
            <sz val="14"/>
            <color indexed="81"/>
            <rFont val="Tahoma"/>
            <family val="2"/>
            <charset val="238"/>
          </rPr>
          <t xml:space="preserve">
prozatím z úvěru SK</t>
        </r>
      </text>
    </comment>
    <comment ref="B586" authorId="20" shapeId="0" xr:uid="{9C137A8A-46EB-4FB4-9AFE-642C034608DF}">
      <text>
        <r>
          <rPr>
            <b/>
            <sz val="12"/>
            <color indexed="81"/>
            <rFont val="Tahoma"/>
            <family val="2"/>
            <charset val="238"/>
          </rPr>
          <t>Divoká Monika:</t>
        </r>
        <r>
          <rPr>
            <sz val="12"/>
            <color indexed="81"/>
            <rFont val="Tahoma"/>
            <family val="2"/>
            <charset val="238"/>
          </rPr>
          <t xml:space="preserve">
V současné době je v řešení potřebné  navýšení výměry pozemku</t>
        </r>
      </text>
    </comment>
    <comment ref="B587" authorId="20" shapeId="0" xr:uid="{483DBEBA-D129-446F-9912-B19BB08A3A32}">
      <text>
        <r>
          <rPr>
            <b/>
            <sz val="14"/>
            <color indexed="81"/>
            <rFont val="Tahoma"/>
            <family val="2"/>
            <charset val="238"/>
          </rPr>
          <t>Divoká Monika:</t>
        </r>
        <r>
          <rPr>
            <sz val="14"/>
            <color indexed="81"/>
            <rFont val="Tahoma"/>
            <family val="2"/>
            <charset val="238"/>
          </rPr>
          <t xml:space="preserve">
čekáme na stavební povolení</t>
        </r>
      </text>
    </comment>
    <comment ref="B592" authorId="20" shapeId="0" xr:uid="{14E9F15C-607A-4C67-84A0-775E1845FCF1}">
      <text>
        <r>
          <rPr>
            <b/>
            <sz val="14"/>
            <color indexed="81"/>
            <rFont val="Tahoma"/>
            <family val="2"/>
            <charset val="238"/>
          </rPr>
          <t>Divoká Monika:</t>
        </r>
        <r>
          <rPr>
            <sz val="14"/>
            <color indexed="81"/>
            <rFont val="Tahoma"/>
            <family val="2"/>
            <charset val="238"/>
          </rPr>
          <t xml:space="preserve">
vyhlášení na dodavatele, akce stažena z programu MPSV</t>
        </r>
      </text>
    </comment>
    <comment ref="B594" authorId="20" shapeId="0" xr:uid="{044A9CC0-CED8-47DA-94ED-A2CD638837B7}">
      <text>
        <r>
          <rPr>
            <b/>
            <sz val="11"/>
            <color indexed="81"/>
            <rFont val="Tahoma"/>
            <family val="2"/>
            <charset val="238"/>
          </rPr>
          <t>Divoká Monika:</t>
        </r>
        <r>
          <rPr>
            <sz val="11"/>
            <color indexed="81"/>
            <rFont val="Tahoma"/>
            <family val="2"/>
            <charset val="238"/>
          </rPr>
          <t xml:space="preserve">
Luštěnice</t>
        </r>
      </text>
    </comment>
    <comment ref="B595" authorId="20" shapeId="0" xr:uid="{B2870BAA-3282-417A-A85D-29CBF0FDADCF}">
      <text>
        <r>
          <rPr>
            <b/>
            <sz val="12"/>
            <color indexed="81"/>
            <rFont val="Tahoma"/>
            <family val="2"/>
            <charset val="238"/>
          </rPr>
          <t>Divoká Monika:</t>
        </r>
        <r>
          <rPr>
            <sz val="12"/>
            <color indexed="81"/>
            <rFont val="Tahoma"/>
            <family val="2"/>
            <charset val="238"/>
          </rPr>
          <t xml:space="preserve">
Velvary</t>
        </r>
      </text>
    </comment>
  </commentList>
</comments>
</file>

<file path=xl/sharedStrings.xml><?xml version="1.0" encoding="utf-8"?>
<sst xmlns="http://schemas.openxmlformats.org/spreadsheetml/2006/main" count="16653" uniqueCount="3582">
  <si>
    <t>Název projektu</t>
  </si>
  <si>
    <t>Odbor</t>
  </si>
  <si>
    <t>STŘEDOČESKÝ KRAJ</t>
  </si>
  <si>
    <t>Zvýšení kapacity domova se zvláštním režimem v Domově seniorů Nové Strašecí</t>
  </si>
  <si>
    <t>Podpora zajištění dostupnosti a kvality sociálních služeb ve Středočeském kraji</t>
  </si>
  <si>
    <t>II/603 Radějovice - Babice</t>
  </si>
  <si>
    <t>II/115 Černošice, rekonstrukce silnice</t>
  </si>
  <si>
    <t>Komplexní sanace skal na silnici II/102 v úseku Strnady - Štěchovice</t>
  </si>
  <si>
    <t>CELKEM ODBOR DOPRAVY</t>
  </si>
  <si>
    <t>CELKEM ODBOR KULTURY</t>
  </si>
  <si>
    <t>CELKEM ODBOR ZDRAVOTNICTVÍ</t>
  </si>
  <si>
    <t>CELKEM ODBOR REGIONÁLNÍHO ROZVOJE</t>
  </si>
  <si>
    <t>CELKEM ODBOR ŽIVOTNÍHO PROSTŘEDÍ A ZEMĚDĚLSTVÍ</t>
  </si>
  <si>
    <t>CELKEM ODBOR SOCIÁLNÍCH VĚCÍ</t>
  </si>
  <si>
    <t>04. ODBOR DOPRAVY</t>
  </si>
  <si>
    <t>07. ODBOR ZDRAVOTNICTVÍ</t>
  </si>
  <si>
    <t>08. ODBOR REGIONÁLNÍHO ROZVOJE</t>
  </si>
  <si>
    <t>10. ODBOR ŽIVOTNÍHO PROSTŘEDÍ A ZEMĚDĚLSTVÍ</t>
  </si>
  <si>
    <t>17. ODBOR SOCIÁLNÍCH VĚCÍ</t>
  </si>
  <si>
    <t>Legenda</t>
  </si>
  <si>
    <t>Smart akcelerátor ve Středočeském kraji</t>
  </si>
  <si>
    <t>Snížení energetické náročnosti Dětského domova a ŠJ ve Zruči nad Sázavou</t>
  </si>
  <si>
    <t>Labská cyklostezka, úsek Kly – Mělník</t>
  </si>
  <si>
    <t>Úspory energií na VÚS a BIOS – SOŠ a SOU Nymburk</t>
  </si>
  <si>
    <t>Snížení energetické náročnosti budovy Střední zdravotnické školy a Vyšší odborné školy v Kolíně</t>
  </si>
  <si>
    <t>Snížení energetické náročnosti objektu Rybka - Neratovice</t>
  </si>
  <si>
    <t>Snížení energetické náročnosti objektu Domov Hačka</t>
  </si>
  <si>
    <t>Snížení energetické náročnosti objektu Domov Domino</t>
  </si>
  <si>
    <t>Snížení energetické náročnosti objektu Domov Rožďálovice</t>
  </si>
  <si>
    <t>Snížení energetické náročnosti objektu Domov Pod Lipami Smečno-3 pavilony</t>
  </si>
  <si>
    <t>Snížení energetické náročnosti objektu Domov seniorů Jenštejn</t>
  </si>
  <si>
    <t>Snížení energetické náročnosti objektu Domov Rožďálovice-zámek</t>
  </si>
  <si>
    <t>Snížení energetické náročnosti objektu Domov Velvary</t>
  </si>
  <si>
    <t>Snížení energetické náročnosti objektu Domov Kladno-Švermov</t>
  </si>
  <si>
    <t>Snížení energetické náročnosti objektu Centrum 83 Mladá Boleslav</t>
  </si>
  <si>
    <t>Snížení energetické náročnosti objektu Domov Sedlčany</t>
  </si>
  <si>
    <t>Snížení energetické náročnosti objektu Domov Unhošť</t>
  </si>
  <si>
    <t>Zlepšení stavu ZCHÚ - Vršky pod Špičákem</t>
  </si>
  <si>
    <t>ISŠT Mělník – učebny pohonů, jejich ovládání a využití v obráběcích strojích</t>
  </si>
  <si>
    <t>Technická inovace výuky</t>
  </si>
  <si>
    <t>SOŠ a SOU, Kladno, Dubská - rozvoj infrastruktury pro výuku technických oborů</t>
  </si>
  <si>
    <t>Rekonstrukce a vybavení odborných učeben, laboratoře, dílny a výstavba kryté haly pro praxi</t>
  </si>
  <si>
    <t>Centrum vzdělávání klempířů</t>
  </si>
  <si>
    <t>II/272 Lysá n. Labem, rekonstrukce mostu ev.č. 272-006</t>
  </si>
  <si>
    <t>Snížení energetické náročnosti objektu Nalžovický zámek Kamýk nad Vltavou</t>
  </si>
  <si>
    <t>Krajský akční plán vzdělávání Středočeského kraje</t>
  </si>
  <si>
    <t>Transformace sociálního zařízení Rybka p.s.s. IROP</t>
  </si>
  <si>
    <t>SPŠEK Rakovník – podpora odborného vzdělávání</t>
  </si>
  <si>
    <t>Mediatéka Gymnacel – centrum moderního vzdělávání na Gymnáziu v Čelákovicích</t>
  </si>
  <si>
    <t xml:space="preserve">Modernizace odborných a jazykových učeben, zlepšení podmínek pro výuku v areálu praktické přípravy a nákup traktoru pro výuku autoškoly na VOŠ a SZeŠ Benešov </t>
  </si>
  <si>
    <t>Školní statek Středočeského kraje – zdokonalení výuky – nákup strojů – středisko Benešov, Rakovník, Lázně Toušeň</t>
  </si>
  <si>
    <t>SOŠ a SOU Neratovice – podpora odborného vzdělávání</t>
  </si>
  <si>
    <t>Rozvoj infrastruktury pro odbornou přípravu – SOŠ a SOU Nymburk</t>
  </si>
  <si>
    <t>Rozvoj podporovaných klíčových kompetencí v oborech školy</t>
  </si>
  <si>
    <t>SOUp Jílové – dílna kuchyň</t>
  </si>
  <si>
    <t>SPŠS a OA Kladno – podpora technického vzdělávání</t>
  </si>
  <si>
    <t>SPŠS Mělník – navýšení kapacity a modernizace učeben výpočetní techniky, modernizace jazykových učeben</t>
  </si>
  <si>
    <t>SPŠ a VOŠ Příbram, laboratoře strojírenství, laboratoře pro IKT a POS, laboratoře pro elektro</t>
  </si>
  <si>
    <t>DG – Modernizace školy pro podporu aktivního učení</t>
  </si>
  <si>
    <t>SPŠ Kutná Hora - modernizace dílen</t>
  </si>
  <si>
    <t>VOŠ, SPŠ a OA Čáslav - modernizace vybavení dílen a odborných učeben</t>
  </si>
  <si>
    <t>Školní statek Středočeského kraje – zdokonalení výuky – nákup strojů – středisko Mělník, Poděbrady, Čáslav</t>
  </si>
  <si>
    <t>VOŠ a SOŠ Březnice - Rekonstrukce dílen, Mechanizační technika</t>
  </si>
  <si>
    <t>Střední zemědělská škola Čáslav – odbornost bez bariér</t>
  </si>
  <si>
    <t>SOŠ a SOU Horky nad Jizerou – Modernizace zemědělských mechanizačních prostředků</t>
  </si>
  <si>
    <t>SG Kladno – modernizace výuky</t>
  </si>
  <si>
    <t>Gymnázium VBT Slaný - moderní prostory pro výuku s bezbariérovým přístupem</t>
  </si>
  <si>
    <t>II/118 Zlonice, rekonstrukce mostu ev.č. 118-057</t>
  </si>
  <si>
    <t>Odbahnění mokřadu v evropsky významné lokalitě a přírodní památce Jablonná - mokřad</t>
  </si>
  <si>
    <t>Geometrické zaměření a značení CHÚ a EVL ve Středočeském kraji IX.</t>
  </si>
  <si>
    <t>Revitalizace biotopu čolka obecného v PP Rožmitál pod Třemšínem</t>
  </si>
  <si>
    <t>Studie odtokových poměrů včetně návrhů možných protipovodňových opatření v povodí vodního toku Výrovka</t>
  </si>
  <si>
    <t>Studie odtokových poměrů včetně návrhů možných protipovodňových opatření v povodí vodního toku Berounka</t>
  </si>
  <si>
    <t>Podpora vybraných druhů sociálních služeb ve Středočeském kraji</t>
  </si>
  <si>
    <t>INTERREG - RI2INTEGRATE</t>
  </si>
  <si>
    <t>INTERREG - D-STIR</t>
  </si>
  <si>
    <t>II/331 Lysá nad Labem, rekonstrukce křižovatek</t>
  </si>
  <si>
    <t>ADA</t>
  </si>
  <si>
    <t>černá barva písma - částka beze změn</t>
  </si>
  <si>
    <t>oranžově podbarvený řádek - nově zařazený projekt</t>
  </si>
  <si>
    <t>x</t>
  </si>
  <si>
    <t>realizace</t>
  </si>
  <si>
    <t>SK</t>
  </si>
  <si>
    <t>Číslo usnesení schvalující projektový záměr</t>
  </si>
  <si>
    <t>Odůvodnění změny</t>
  </si>
  <si>
    <t>Z toho</t>
  </si>
  <si>
    <t>příprava</t>
  </si>
  <si>
    <t>3226</t>
  </si>
  <si>
    <t>Střední odborná škola a Střední odborné učiliště dopravní Čáslav, příspěvková organizace</t>
  </si>
  <si>
    <t>Střední odborná škola informatiky a spojů a Střední odborné učiliště, Kolín, Jaselská 826</t>
  </si>
  <si>
    <t>3549</t>
  </si>
  <si>
    <t>Dětský domov a Školní jídelna, Zruč nad Sázavou, Poštovní 593</t>
  </si>
  <si>
    <t>3550</t>
  </si>
  <si>
    <t>3551</t>
  </si>
  <si>
    <t>Střední průmyslová škola stavební, Mělník, Českobratrská 386</t>
  </si>
  <si>
    <t>3552</t>
  </si>
  <si>
    <t>Gymnázium, Vlašim, Tylova 271</t>
  </si>
  <si>
    <t>3553</t>
  </si>
  <si>
    <t>Střední odborné učiliště, Hubálov 17</t>
  </si>
  <si>
    <t>3554</t>
  </si>
  <si>
    <t>Střední zemědělská škola a Střední odborná škola Poděbrady, příspěvková organizace</t>
  </si>
  <si>
    <t>3555</t>
  </si>
  <si>
    <t>Obchodní akademie, Kolín IV, Kutnohorská 41</t>
  </si>
  <si>
    <t>3556</t>
  </si>
  <si>
    <t>Gymnázium, Český Brod, Vítězná 616</t>
  </si>
  <si>
    <t>3675</t>
  </si>
  <si>
    <t>Střední odborná škola a Střední odborné učiliště, Nymburk, V Kolonii 1804</t>
  </si>
  <si>
    <t>Střední odborné učiliště, Hluboš 178</t>
  </si>
  <si>
    <t>Střední zemědělská škola, Čáslav, Sadová 1234</t>
  </si>
  <si>
    <t>3164</t>
  </si>
  <si>
    <t>Střední zdravotnická škola a Vyšší odborná škola zdravotnická, Kolín, Karoliny Světlé 135</t>
  </si>
  <si>
    <t>047-43/2016/RK ze dne 15.12.2016</t>
  </si>
  <si>
    <t>3711</t>
  </si>
  <si>
    <t>Integrovaná střední škola technická, Mělník, K Učilišti 2566</t>
  </si>
  <si>
    <t>3712</t>
  </si>
  <si>
    <t>Střední odborná škola a Střední odborné učiliště, Beroun - Hlinky, Okružní 1404</t>
  </si>
  <si>
    <t>3713</t>
  </si>
  <si>
    <t>Střední odborná škola a Střední odborné učiliště, Kladno, Dubská</t>
  </si>
  <si>
    <t>3716</t>
  </si>
  <si>
    <t>3717</t>
  </si>
  <si>
    <t>Střední škola služeb a řemesel, Stochov, J. Šípka 187</t>
  </si>
  <si>
    <t xml:space="preserve">013-34/2015/RK ze dne 5.10.2015 </t>
  </si>
  <si>
    <t>Střední průmyslová škola Emila Kolbena Rakovník, příspěvková organizace</t>
  </si>
  <si>
    <t>018-32/2016/RK ze dne 26.9.2016</t>
  </si>
  <si>
    <t>Gymnázium, Čelákovice, J. A. Komenského 414</t>
  </si>
  <si>
    <t>Vyšší odborná škola a Střední zemědělská škola, Benešov, Mendelova 131</t>
  </si>
  <si>
    <t>Školní statek Středočeského kraje, příspěvková organizace</t>
  </si>
  <si>
    <t>Střední odborná škola a Střední odborné učiliště, Neratovice, Školní 664</t>
  </si>
  <si>
    <t>Střední odborná škola a Střední odborné učiliště řemesel, Kutná Hora, Čáslavská 202</t>
  </si>
  <si>
    <t>Střední odborné učiliště potravinářské, Jílové u Prahy, Šenflukova 220</t>
  </si>
  <si>
    <t>Střední průmyslová škola stavební a Obchodní akademie Kladno, Cyrila Boudy 2954, Kladno</t>
  </si>
  <si>
    <t>Střední průmyslová škola a Vyšší odborná škola, Příbram II, Hrabákova 271</t>
  </si>
  <si>
    <t>Dvořákovo gymnázium a Střední odborná škola ekonomická, Kralupy nad Vltavou, Dvořákovo náměstí 800</t>
  </si>
  <si>
    <t>Vyšší odborná škola, Střední průmyslová škola a Jazyková škola s právem státní jazykové zkoušky, Kutná Hora, Masarykova 197</t>
  </si>
  <si>
    <t>Vyšší odborná škola, Střední průmyslová škola a Obchodní akademie, Čáslav, Přemysla Otakara II. 938</t>
  </si>
  <si>
    <t>Vyšší odborná škola a Střední odborná škola, Březnice, Rožmitálská 340</t>
  </si>
  <si>
    <t>Střední odborná škola a Střední odborné učiliště, Horky nad Jizerou 35</t>
  </si>
  <si>
    <t>Sportovní gymnázium, Kladno, Plzeňská 3103</t>
  </si>
  <si>
    <t>Gymnázium Václava Beneše Třebízského, Slaný, Smetanovo nám. 1310</t>
  </si>
  <si>
    <t>DDM Beroun - technické vzdělávání</t>
  </si>
  <si>
    <t xml:space="preserve">Dům dětí a mládeže Beroun, příspěvková organizace </t>
  </si>
  <si>
    <t>034-12/2017/RK ze dne 30. 3. 2017</t>
  </si>
  <si>
    <t>079-15/2017/RK ze dne 27.4.2017</t>
  </si>
  <si>
    <t>E@News</t>
  </si>
  <si>
    <t xml:space="preserve">Gymnázium Karla Čapka, Dobříš, Školní 1530 </t>
  </si>
  <si>
    <t>Waking up in Baroque</t>
  </si>
  <si>
    <t>Gymnázium Františka Palackého, Neratovice, Masarykova 450</t>
  </si>
  <si>
    <t>Gymnázium, Příbram, Legionářů 402</t>
  </si>
  <si>
    <t>Mobilita žáků a učitelů ISŠ, Rakovník - praxe v podnicích</t>
  </si>
  <si>
    <t>Integrovaná střední škola, Rakovník, Na Jirkově 2309</t>
  </si>
  <si>
    <t>Obchodní akademie a Vyšší odborná škola, Příbram I, Na Příkopech 104</t>
  </si>
  <si>
    <t>Střední odborná škola a Střední odborné učiliště, Kralupy nad Vltavou, Cesta brigádníků 693</t>
  </si>
  <si>
    <t>Potřebujeme dobré řemeslné odborníky</t>
  </si>
  <si>
    <t>Učíme se žít v digitálním světě</t>
  </si>
  <si>
    <t>Speciální základní škola, Poděbrady, U Bažantnice 154</t>
  </si>
  <si>
    <t>034-17/2016/RK ze dne 9.5.2016</t>
  </si>
  <si>
    <t>3805</t>
  </si>
  <si>
    <t>3836</t>
  </si>
  <si>
    <t>017-44/2016/RK ze dne 20.12.2016</t>
  </si>
  <si>
    <t>3928</t>
  </si>
  <si>
    <t>050-03/2017/RK ze dne 26.1.2016</t>
  </si>
  <si>
    <t>3929</t>
  </si>
  <si>
    <t>035-05/2017/RK ze dne 9.2.2017</t>
  </si>
  <si>
    <t>3808</t>
  </si>
  <si>
    <t>069-20/2016/RK ze dne 30.5.2016</t>
  </si>
  <si>
    <t>3807</t>
  </si>
  <si>
    <t>SK/SIC</t>
  </si>
  <si>
    <t>050-06/2016/RK ze dne 8.2.2016</t>
  </si>
  <si>
    <t>025-10/2016/RK ze dne 7.3.2016</t>
  </si>
  <si>
    <t>4050</t>
  </si>
  <si>
    <t>122-22/2016/ZK ze dne 25.4.2016</t>
  </si>
  <si>
    <t>4051</t>
  </si>
  <si>
    <t>107-20/2015/ZK</t>
  </si>
  <si>
    <t>110-22/2016/ZK</t>
  </si>
  <si>
    <t>4156</t>
  </si>
  <si>
    <t>026-08/2016/RK, 013-23/2016/ZK</t>
  </si>
  <si>
    <t>3769</t>
  </si>
  <si>
    <t>3767</t>
  </si>
  <si>
    <t>4157</t>
  </si>
  <si>
    <t>3768</t>
  </si>
  <si>
    <t>4158</t>
  </si>
  <si>
    <t>3664</t>
  </si>
  <si>
    <t>podaná žádost</t>
  </si>
  <si>
    <t>026-08/2016/RK, 013-23/2016/ZK, 079-43/2016/RK</t>
  </si>
  <si>
    <t>3770</t>
  </si>
  <si>
    <t>4159</t>
  </si>
  <si>
    <t>4160</t>
  </si>
  <si>
    <t>4161</t>
  </si>
  <si>
    <t>4162</t>
  </si>
  <si>
    <t>4163</t>
  </si>
  <si>
    <t>4164</t>
  </si>
  <si>
    <t>4165</t>
  </si>
  <si>
    <t>CELKEM ODBOR ŘÍZENÍ DOTAČNÍCH PROJEKTŮ</t>
  </si>
  <si>
    <t>Výměna zdrojů tepla na pevná paliva v rodinných domech ve Středočeském kraji 2017-2019</t>
  </si>
  <si>
    <t>KSUS</t>
  </si>
  <si>
    <t>008-13/2016/RK ze dne 4.4.2016</t>
  </si>
  <si>
    <t>Středočeská vědecká knihovna v Kladně, p. o.</t>
  </si>
  <si>
    <t>Muzeum Českého krasu, p. o.</t>
  </si>
  <si>
    <t>Středočeské muzeum v Roztokách u Prahy, p. o.</t>
  </si>
  <si>
    <t>044-29/2016/RK ze dne 29.8.2016</t>
  </si>
  <si>
    <t>Regionální muzeum v Kolíně, p. o.</t>
  </si>
  <si>
    <t>PO-Nalžovický zámek</t>
  </si>
  <si>
    <t>PO-Rybka Neratovice</t>
  </si>
  <si>
    <t>PO-Domov Na Hrádku</t>
  </si>
  <si>
    <t>PO-Domov Hačka</t>
  </si>
  <si>
    <t>PO-Domov Domino</t>
  </si>
  <si>
    <t>PO-Domov Rožďálovice</t>
  </si>
  <si>
    <t>PO-Domov Pod Lipami Smečno</t>
  </si>
  <si>
    <t>PO-Domov seniorů Jenštejn</t>
  </si>
  <si>
    <t>PO-Domov Velvary</t>
  </si>
  <si>
    <t>PO-Domov pod lípou Lipník</t>
  </si>
  <si>
    <t>PO-Domov Kladno-Švermov</t>
  </si>
  <si>
    <t>PO-Centrum 83</t>
  </si>
  <si>
    <t>PO-Domov Sedlčany</t>
  </si>
  <si>
    <t>PO-Domov Unhošť</t>
  </si>
  <si>
    <t>Zpracování Strategie Chytrý venkov - Středočeský kraj</t>
  </si>
  <si>
    <t>038-22/2017/RK ze dne 8.6.2017</t>
  </si>
  <si>
    <t>CELKEM ODBOR ŽIVOTNÍHO PROSTŘEDÍ A ZEMĚDĚLSTVÍ - Národní zdroje</t>
  </si>
  <si>
    <t>Zpracování akčního plánu k PZKO zóna - Střední Čechy</t>
  </si>
  <si>
    <t>4381</t>
  </si>
  <si>
    <t>071-22/2017/RK ze dne 8.6.2017</t>
  </si>
  <si>
    <t>026-14/2017/RK ze dne 13.4.2017</t>
  </si>
  <si>
    <t>5.1 a) „Zateplení budovy SOŠ a SOU dopravního Čáslav“</t>
  </si>
  <si>
    <t>096-27/2017/RK ze dne 3.8.2017</t>
  </si>
  <si>
    <t xml:space="preserve"> 5.1.b) „Zateplení budovy SOŠ a SOU dopravního Čáslav“ </t>
  </si>
  <si>
    <t>096-27/2017/RK ze dne 3. 8. 2017</t>
  </si>
  <si>
    <t>5.1 a – Snížení energetické náročnosti budov SZeŠ a SOŠ Poděbrady</t>
  </si>
  <si>
    <t>5.1 b – „Snížení energetické náročnosti budov SZeŠ a SOŠ Poděbrady“</t>
  </si>
  <si>
    <t>5.1a Snížení energetické náročnosti budovy Gymnázia Český Brod</t>
  </si>
  <si>
    <t xml:space="preserve">5.1b Snížení energetické náročnosti budovy Gymnázia Český Brod  </t>
  </si>
  <si>
    <t>003-19/2017/RK ze dne 29.5.2017</t>
  </si>
  <si>
    <t>4316</t>
  </si>
  <si>
    <t>4219</t>
  </si>
  <si>
    <t>Vzdělávací centrum stavebních oborů</t>
  </si>
  <si>
    <t>Střední odborné učiliště stavební, Benešov, Jana Nohy 1302</t>
  </si>
  <si>
    <t>ITI PMO</t>
  </si>
  <si>
    <t xml:space="preserve">Snížení energetické náročnosti budovy SVČ Labyrint, Litevská  č. p. 2720, Kladno  </t>
  </si>
  <si>
    <t>LABYRINT - středisko volného času, vzdělávání a služeb, Kladno, Arbesova 1187</t>
  </si>
  <si>
    <t>5.1a - Energetické úspory na objektech školy a dílen - SOŠ a SOU, Kladno, Dubská</t>
  </si>
  <si>
    <t>5.1b - Energetické úspory na objektech školy a dílen - SOŠ a SOU, Kladno, Dubská</t>
  </si>
  <si>
    <t>Aktivizační centrum denního stacionáře</t>
  </si>
  <si>
    <t>PO Centrum 83</t>
  </si>
  <si>
    <t>041-24/2017/RK</t>
  </si>
  <si>
    <t>1789</t>
  </si>
  <si>
    <t>3386</t>
  </si>
  <si>
    <t>009-05/2016/RK ze dne 1.2.2016</t>
  </si>
  <si>
    <t>II/124 Hostišov - Jiřetice (hr. okresu)</t>
  </si>
  <si>
    <t>4386</t>
  </si>
  <si>
    <t>007-31/2016/RK ze dne 12.9.2016</t>
  </si>
  <si>
    <t>II/273 Mšeno, průtah</t>
  </si>
  <si>
    <t>046-10/2017/RK ze dne 16.3.2017</t>
  </si>
  <si>
    <t>4388</t>
  </si>
  <si>
    <t>II/191 Rožmitál pod Třemšínem-hr.kraje</t>
  </si>
  <si>
    <t>005-27/2016/RK ze dne 8.8.2016</t>
  </si>
  <si>
    <t>4391</t>
  </si>
  <si>
    <t>2479</t>
  </si>
  <si>
    <t>004-35/2013/RK ze dne 21.10.2013</t>
  </si>
  <si>
    <t>II/245 Vykáň, most ev.č. 245-009a</t>
  </si>
  <si>
    <t>4396</t>
  </si>
  <si>
    <t>038-26/2017/RK ze dne 20.7.2017</t>
  </si>
  <si>
    <t>2426</t>
  </si>
  <si>
    <t>CELKEM ODBOR ŽIVOTNÍHO PROSTŘEDÍ A ZEMĚDĚLSTVÍ - EU/EHP</t>
  </si>
  <si>
    <t>STŘEDOČESKÝ KRAJ -  CELKEM</t>
  </si>
  <si>
    <t>CELKEM ODBOR DOPRAVY - EU/EHP</t>
  </si>
  <si>
    <t>CELKEM ODBOR DOPRAVY - Národní zdroje</t>
  </si>
  <si>
    <t xml:space="preserve">STŘEDOČESKÝ KRAJ - EU/EHP </t>
  </si>
  <si>
    <t>CELKEM ODBOR KULTURY - EU/EHP</t>
  </si>
  <si>
    <t>CELKEM ODBOR KULTURY - Národní zdroje</t>
  </si>
  <si>
    <t>CELKEM ODBOR ZDRAVOTNICTVÍ - EU/EHP</t>
  </si>
  <si>
    <t>CELKEM ODBOR ZDRAVOTNICTVÍ - Národní zdroje</t>
  </si>
  <si>
    <t>CELKEM ODBOR SOCIÁLNÍCH VĚCÍ - EU/EHP</t>
  </si>
  <si>
    <t>CELKEM ODBOR SOCIÁLNÍCH VĚCÍ - Národní zdroje</t>
  </si>
  <si>
    <t>CELKEM ODBOR ŘÍZENÍ DOTAČNÍCH PROJEKTŮ - EU/EHP</t>
  </si>
  <si>
    <t>CELKEM ODBOR ŘÍZENÍ DOTAČNÍCH PROJEKTŮ - Národní zdroje</t>
  </si>
  <si>
    <t>06. ODBOR KULTURY A PAMÁTKOVÉ PÉČE</t>
  </si>
  <si>
    <t>CELKEM ODBOR REGIONÁLNÍHO ROZVOJE - EU/EHP</t>
  </si>
  <si>
    <t>CELKEM ODBOR REGIONÁLNÍHO ROZVOJE - Národní zdroje</t>
  </si>
  <si>
    <t>stav realizace - stav od vydání právního aktu poskytovatele dotace/podpory/příspěvku</t>
  </si>
  <si>
    <t xml:space="preserve"> v tis. Kč</t>
  </si>
  <si>
    <t>nový projekt</t>
  </si>
  <si>
    <t>Celkové vlastní prostředky PO/ a.s.</t>
  </si>
  <si>
    <t>Podpora vybraných druhů sociálních služeb ve Středočeském kraji II</t>
  </si>
  <si>
    <t>Zajištění péče o 4 lokality soustavy Natura 2000 ve Středočeském kraji XII.</t>
  </si>
  <si>
    <t>041-34/2017/RK ze dne 21.9.2017</t>
  </si>
  <si>
    <t>MŽP</t>
  </si>
  <si>
    <t>IROP, výzva č. 18</t>
  </si>
  <si>
    <t>039-30/2017/RK ze dne 24.8.2017 (předložení do IROP) 028-26/2017/RK ze dne 20.7.2017 (předloženo do ITI)</t>
  </si>
  <si>
    <t>4459</t>
  </si>
  <si>
    <t>4458</t>
  </si>
  <si>
    <t>4460</t>
  </si>
  <si>
    <t>4579</t>
  </si>
  <si>
    <t>4556</t>
  </si>
  <si>
    <t>Erasmus+ 2017</t>
  </si>
  <si>
    <t>Rekonstrukce stravovacího provozu Domova Pod Lipami Smečno</t>
  </si>
  <si>
    <t>4587</t>
  </si>
  <si>
    <t>021-04/2017/ZK</t>
  </si>
  <si>
    <t>MPSV; program 013 310</t>
  </si>
  <si>
    <t>MPSV; program 113 313</t>
  </si>
  <si>
    <t>Centrální depozitář-zajištění efektivní ochrany, správy a zpřístupnění sbírkového fondu Muzea Českého krasu</t>
  </si>
  <si>
    <t>4377</t>
  </si>
  <si>
    <t>IROP, výzva č. 32</t>
  </si>
  <si>
    <t>IROP, výzva č. 33</t>
  </si>
  <si>
    <t>OP VVV, výzva č. 02_15_002</t>
  </si>
  <si>
    <t>IROP, výzva č. 56</t>
  </si>
  <si>
    <t>OP VVV, výzva č. 02_16_034</t>
  </si>
  <si>
    <t>IROP, výzva č. 76</t>
  </si>
  <si>
    <t>OP VVV, výzva č. 02_15_004</t>
  </si>
  <si>
    <t>OP Z, výzva č. 058</t>
  </si>
  <si>
    <t>IROP, výzva č. 49</t>
  </si>
  <si>
    <t>OP ŽP, výzva č. 19</t>
  </si>
  <si>
    <t>OP ŽP, výzva č. 70</t>
  </si>
  <si>
    <t>OP ŽP, výzva č. 39</t>
  </si>
  <si>
    <t>OP TP, výzva č. 3</t>
  </si>
  <si>
    <t>OP ŽP, výzva č. 67</t>
  </si>
  <si>
    <t>OP ŽP, výzva č. 28</t>
  </si>
  <si>
    <t>OP ŽP, výzva č. 31</t>
  </si>
  <si>
    <t>OP ŽP, výzva č. 35</t>
  </si>
  <si>
    <t>OP Z, výzva č. 5</t>
  </si>
  <si>
    <t>OP Z, výzva č. 7</t>
  </si>
  <si>
    <t>4586</t>
  </si>
  <si>
    <t>projekty nad fialovým řádkem - financováno z Národních zdrojů</t>
  </si>
  <si>
    <t xml:space="preserve">projekty nad modrým řádkem - financováno ze zdrojů EU/EHP </t>
  </si>
  <si>
    <t>IROP, výzva č. 1</t>
  </si>
  <si>
    <t>IROP, výzva č. 70</t>
  </si>
  <si>
    <t>SFDI</t>
  </si>
  <si>
    <t>II/240 Velké Přílepy - Tursko, oprava silnice</t>
  </si>
  <si>
    <t>obchvat Králův Dvůr - silnice II. třídy - I. etapa</t>
  </si>
  <si>
    <t>II/106 hranice okresu Benešov - Chrást nad Sázavou, rekonstrukce</t>
  </si>
  <si>
    <t>II/105 Netvořice, rekonstrukce</t>
  </si>
  <si>
    <t>112-015 a 017 most přes strouhu v obci Domašín</t>
  </si>
  <si>
    <t>II/101 Zápy, rekonstrukce mostu ev. č. 101-074 B</t>
  </si>
  <si>
    <t>II/105 Počepice, most ev. č. 105-029</t>
  </si>
  <si>
    <t>09. ODBOR ŘÍZENÍ DOTAČNÍCH PROJEKTŮ</t>
  </si>
  <si>
    <t>Jiné zdroje (např. spoluúčast obce)</t>
  </si>
  <si>
    <t>Celková výše předpokládané/skutečné dotace u projektů ex-ante</t>
  </si>
  <si>
    <t>Celková výše předpokládané/skutečné dotace u projektů ex-post</t>
  </si>
  <si>
    <t>Kofinancování uznatelných nákladů (UZ 888), národní zdroje (UZ 811)</t>
  </si>
  <si>
    <t>Kofinancování neuznatelných nákladů (UZ 777)</t>
  </si>
  <si>
    <t>Předfinancování (UZ 999), národní zdroje (UZ 911)</t>
  </si>
  <si>
    <t>Celkem kofinancování a předfinancování</t>
  </si>
  <si>
    <t>Uznatelné</t>
  </si>
  <si>
    <t>Neuznatelné</t>
  </si>
  <si>
    <t>CELKEM ODBOR BEZPEČNOSTNÍ ŘEDITEL - EU/EHP</t>
  </si>
  <si>
    <t>CELKEM ODBOR BEZPEČNOSTNÍ ŘEDITEL - Národní zdroje</t>
  </si>
  <si>
    <t>CELKEM ODBOR BEZPEČNOSTNÍ ŘEDITEL</t>
  </si>
  <si>
    <t>23. OSTATNÍ</t>
  </si>
  <si>
    <t>MV</t>
  </si>
  <si>
    <t>SK/OBŘ</t>
  </si>
  <si>
    <t>Aktualizace územní energetické koncepce</t>
  </si>
  <si>
    <t>MPO ČR - program EFEKT</t>
  </si>
  <si>
    <t>009-43/2017/RK ze dne 11.12.2017</t>
  </si>
  <si>
    <t>ERDF/Interreg Danube (DTP1-1-184-1.1)</t>
  </si>
  <si>
    <t>SIC</t>
  </si>
  <si>
    <t>ERDF/Interreg Danube (DTP1-1-019-1.1)</t>
  </si>
  <si>
    <t>Zajištění činnosti Regionální stálé konference pro území Středočeského kraje 2018 - 2020</t>
  </si>
  <si>
    <t>010-43/2017/RK ze dne 11.12.2017</t>
  </si>
  <si>
    <t>Modernizace obvodového pláště hlavní budovy</t>
  </si>
  <si>
    <t>Dětské centrum Kladno, p. o.</t>
  </si>
  <si>
    <t>Zateplení a výměna oken - administrativní budova</t>
  </si>
  <si>
    <t>Oblastní nemocnice Kolín, a. s., nemocnice Středočeského kraje</t>
  </si>
  <si>
    <t>Zateplení a výměna oken - budova E (oční)</t>
  </si>
  <si>
    <t>Zateplení - budova H (nová patologie, dialýza)</t>
  </si>
  <si>
    <t>Výměna oken v budově HTS - Vojkov</t>
  </si>
  <si>
    <t>IROP, výzva č. 25</t>
  </si>
  <si>
    <t>Polabské muzeum, p. o.</t>
  </si>
  <si>
    <t>Snížení energetické náročnosti budovy Sládečkova vlastivědného muzea v Kladně, příspěvková organizace</t>
  </si>
  <si>
    <t>Sládečkovo vlastivědné muzeum v Kladně, p. o.</t>
  </si>
  <si>
    <t xml:space="preserve">Snížení energetické náročnosti pracoviště Kounice </t>
  </si>
  <si>
    <t>Ústav archeologické památkové péče středních Čech, p. o.</t>
  </si>
  <si>
    <t>OP ŽP výzva č. 70</t>
  </si>
  <si>
    <t>Snížení energetické náročnosti objektu Domov Na Hrádku (CHB Cerhenice podáno do výzvy č. 70</t>
  </si>
  <si>
    <t>129 710 Centra odborné přípravy</t>
  </si>
  <si>
    <t>Česká zahradnická akademie Mělník - střední škola a vyšší odborná škola, příspěvková organizace</t>
  </si>
  <si>
    <t>5.1a - Snížení energetické náročnosti budovy Gymnázia Vlašim</t>
  </si>
  <si>
    <t>5.1b - Snížení energetické náročnosti budovy Gymnázia Vlašim</t>
  </si>
  <si>
    <t>5.1a Snížení energetické náročnosti budovy dílen kovárny a svařovny SOU Hubálov</t>
  </si>
  <si>
    <t>5.1b Snížení energetické náročnosti budovy dílen kovárny a svařovny SOU Hubálov</t>
  </si>
  <si>
    <t>5.1a Snížení energetické náročnosti budovy internátu a tělocvičny SOU Hubálov</t>
  </si>
  <si>
    <t>4851</t>
  </si>
  <si>
    <t>5.1b Snížení energetické náročnosti budovy internátu a tělocvičny SOU Hubálov</t>
  </si>
  <si>
    <t>4752</t>
  </si>
  <si>
    <t>OP ŽP, výzva č. 100</t>
  </si>
  <si>
    <t>4694</t>
  </si>
  <si>
    <t>4779</t>
  </si>
  <si>
    <t>4680</t>
  </si>
  <si>
    <t>4678</t>
  </si>
  <si>
    <t>4691</t>
  </si>
  <si>
    <t>4693</t>
  </si>
  <si>
    <t>4682</t>
  </si>
  <si>
    <t>4679</t>
  </si>
  <si>
    <t>4692</t>
  </si>
  <si>
    <t>4726</t>
  </si>
  <si>
    <t>Vy jste naše součást - Evropská mládež jako inovativní článek v budoucím životě Evropy</t>
  </si>
  <si>
    <t>052-41/2017/RK ze dne 27.11.2017</t>
  </si>
  <si>
    <t xml:space="preserve">Z českých školních lavic do kanceláří v Anglii </t>
  </si>
  <si>
    <t xml:space="preserve">Obchodní akademie, Lysá nad Labem, Komenského 1534 </t>
  </si>
  <si>
    <t>Vom Nationalstaat zum vereinten Europa – Europäische Identität heute?!</t>
  </si>
  <si>
    <t>Gymnázium J. S. Machara, Brandýs nad Labem – Stará Boleslav, Královická 668</t>
  </si>
  <si>
    <t>IROP - CLLD, výzva č. 68</t>
  </si>
  <si>
    <t xml:space="preserve">Střední škola služeb a řemesel, Stochov, J. Šípka 187 </t>
  </si>
  <si>
    <t>048-05/2018/RK ze dne 12.2.2018</t>
  </si>
  <si>
    <t>Gymnázium Dr. Josefa Pekaře, Mladá Boleslav, Palackého 211</t>
  </si>
  <si>
    <t xml:space="preserve">Integrovaná střední škola technická Mělník, příspěvková organizace </t>
  </si>
  <si>
    <t>Snížení energetické náročnosti budovy Dvořákova gymnázia a SOŠE Kralupy nad Vltavou</t>
  </si>
  <si>
    <t xml:space="preserve">Základní škola, Mateřská škola a Praktická škola Jesenice, příspěvková organizace </t>
  </si>
  <si>
    <t>3126</t>
  </si>
  <si>
    <t>4734</t>
  </si>
  <si>
    <t>4760</t>
  </si>
  <si>
    <t>4761</t>
  </si>
  <si>
    <t>4762</t>
  </si>
  <si>
    <t>4763</t>
  </si>
  <si>
    <t>4764</t>
  </si>
  <si>
    <t>4765</t>
  </si>
  <si>
    <t>4700</t>
  </si>
  <si>
    <t>4735</t>
  </si>
  <si>
    <t>4736</t>
  </si>
  <si>
    <t>4767</t>
  </si>
  <si>
    <t>4769</t>
  </si>
  <si>
    <t>4770</t>
  </si>
  <si>
    <t>4707</t>
  </si>
  <si>
    <t>3463</t>
  </si>
  <si>
    <t>4771</t>
  </si>
  <si>
    <t>4772</t>
  </si>
  <si>
    <t>4834</t>
  </si>
  <si>
    <t>4835</t>
  </si>
  <si>
    <t>036-06/2018/RK ze dne 19.2.2018</t>
  </si>
  <si>
    <t>4836</t>
  </si>
  <si>
    <t>024-05/2018/RK ze dne 12.2.2018</t>
  </si>
  <si>
    <t>4843</t>
  </si>
  <si>
    <t>061-04/2018/RK ze dne 5.2.2018</t>
  </si>
  <si>
    <t>4839</t>
  </si>
  <si>
    <t>4838</t>
  </si>
  <si>
    <t xml:space="preserve">020-17/2017/RK ze dne 11.5.2017 </t>
  </si>
  <si>
    <t>II/ 118 Malé Kyšice, nestabilní silniční svah</t>
  </si>
  <si>
    <t>4846</t>
  </si>
  <si>
    <t>038-41/2017/RK ze dne 27.11.2017</t>
  </si>
  <si>
    <t>059-38/2017/RK ze dne 6.11.2017</t>
  </si>
  <si>
    <t>II/114 most Živohošť – Neveklov</t>
  </si>
  <si>
    <t>II/116 Řevnice, sanace záchytného systému</t>
  </si>
  <si>
    <t>II/112, Jemniště - Domašín</t>
  </si>
  <si>
    <t>4849</t>
  </si>
  <si>
    <t>042-37/2017/RK ze dne 26.10.2017</t>
  </si>
  <si>
    <t>4853</t>
  </si>
  <si>
    <t>037-06/2018/RK ze dne 19.2.2018</t>
  </si>
  <si>
    <t>4860</t>
  </si>
  <si>
    <t>064-04/2018/RK ze dne 5.2.2018</t>
  </si>
  <si>
    <t>II/336, Starý Samechov, mosty ev.č. 336-006, 336-007</t>
  </si>
  <si>
    <t>4864</t>
  </si>
  <si>
    <t>030-36/2017/RK ze dne 12.10.2017</t>
  </si>
  <si>
    <t>II/112 Struhařov, rekonstrukce silnice provozní staničení km 6,70-9,48</t>
  </si>
  <si>
    <t>4865</t>
  </si>
  <si>
    <t>031-03/2018/RK ze dne 22.1.2018</t>
  </si>
  <si>
    <t>SSZ v obci Velké Přílepy za účelem zvýšení bezpečnosti provozu a zklidnění dopravy na II/240</t>
  </si>
  <si>
    <t>II/322 Týnec n.L., most ev.č. 322-006 přes místní komunikaci za Týncem nad Labem</t>
  </si>
  <si>
    <t>046-06/2018/RK ze dne 19.2.2018</t>
  </si>
  <si>
    <t>Dětské centrum Chocerady - tepelná čerpadla a zateplení budovy</t>
  </si>
  <si>
    <t>Dětské centrum Strančice, p. o.</t>
  </si>
  <si>
    <t>030-41/2017/RK ze dne 27.11.2017</t>
  </si>
  <si>
    <t>Dětské centrum Chocerady - vzduchotechnika</t>
  </si>
  <si>
    <t>II/105 Kamenný Přívoz, rekonstrukce mostů ev.č. 105-010 a 105-011</t>
  </si>
  <si>
    <t>032-03/2018/RK ze dne 22.1.2018</t>
  </si>
  <si>
    <t>037-09/2018/RK ze dne 12.3.2018</t>
  </si>
  <si>
    <t>1920</t>
  </si>
  <si>
    <t>036-09/2018/RK ze dne 12.3.2018</t>
  </si>
  <si>
    <t>II/237 N. Strašecí - Mšec, rekonstrukce - I. etapa</t>
  </si>
  <si>
    <t xml:space="preserve">037-10/2018/RK ze dne 19.3.2018      </t>
  </si>
  <si>
    <t>034-41/2017/RK ze dne 27.11.2017</t>
  </si>
  <si>
    <t>039-35/2017/RK z 5.10.2017</t>
  </si>
  <si>
    <t>044-39/2017/RK ze dne 13.11.2017</t>
  </si>
  <si>
    <t>059-42/2017/RK ze dne 4.12.2017</t>
  </si>
  <si>
    <t>035-41/2017/RK ze dne 27.11.2017</t>
  </si>
  <si>
    <t>062-04/2018/RK ze dne 5.2.2018</t>
  </si>
  <si>
    <t>054-40/2017/RK ze dne 20.11.2017</t>
  </si>
  <si>
    <t>II/337, most ev. č. 337-007 Močovice</t>
  </si>
  <si>
    <t>040-35/2017/RK z 5.10.2017</t>
  </si>
  <si>
    <t>041-35/2017/RK ze dne 5.10.2017</t>
  </si>
  <si>
    <t>II/240 Černý Vůl, most ev.č. 240-008 přes potok</t>
  </si>
  <si>
    <t>037-41/2017/RK ze dne 27.11.2017</t>
  </si>
  <si>
    <t>044-35/2017/RK ze dne 5.10.2017</t>
  </si>
  <si>
    <t>044-37/2017/RK ze dne 26.10.2017</t>
  </si>
  <si>
    <t>036-41/2017/RK ze dne 27.11.2017</t>
  </si>
  <si>
    <t>033-03/2018/RK ze dne 22.1.2018</t>
  </si>
  <si>
    <t>045-39/2017/RK ze 13.11.2017</t>
  </si>
  <si>
    <t>059-15/2017/RK ze dne 27.4.2017</t>
  </si>
  <si>
    <t>TAČR, program ÉTA</t>
  </si>
  <si>
    <t>013-11/2018/RK ze dne 26.3.2018</t>
  </si>
  <si>
    <t xml:space="preserve"> 065-35/2015/RK ze dne 12.10.2015</t>
  </si>
  <si>
    <t xml:space="preserve"> 067-15/2017/RK ze dne 27.4.2017</t>
  </si>
  <si>
    <t>065-35/2015/RK ze dne 12.10.2015</t>
  </si>
  <si>
    <t>II/272 Litol, rekonstrukce</t>
  </si>
  <si>
    <t xml:space="preserve">Vratka předfinancování </t>
  </si>
  <si>
    <t>IROP, výzva č. 21</t>
  </si>
  <si>
    <t>červená barva písma - navýšení celkových rozpočtovaných nákladů na akci</t>
  </si>
  <si>
    <t>modrá barva písma - snížení celkových rozpočtovaných nákladů na akci</t>
  </si>
  <si>
    <t>červené, přeškrtnuté písmo - ukončený, zrušený  projekt</t>
  </si>
  <si>
    <t>zrušen</t>
  </si>
  <si>
    <t>ukončen</t>
  </si>
  <si>
    <t>020-34/2017/RK ze dne 21.9.2017
020-14/2018/RK ze dne 23.4.2018</t>
  </si>
  <si>
    <t>4897</t>
  </si>
  <si>
    <t>4880</t>
  </si>
  <si>
    <t>5007</t>
  </si>
  <si>
    <t>Erasmus+ 2018</t>
  </si>
  <si>
    <t>061-15/2018/RK ze dne 2.5.2018</t>
  </si>
  <si>
    <t xml:space="preserve">Cesta do Evropy </t>
  </si>
  <si>
    <t xml:space="preserve">Gymnázium Mnichovo Hradiště, příspěvková organizace </t>
  </si>
  <si>
    <t>Physical education – active lifestyle</t>
  </si>
  <si>
    <t xml:space="preserve">Gymnázium J. A. Komenského, Nové Strašecí, Komenského nám. 209 </t>
  </si>
  <si>
    <t>Nadaný žák v 21. století</t>
  </si>
  <si>
    <t xml:space="preserve">Gymnázium Jiřího z Poděbrad, Poděbrady, Studentská 166 </t>
  </si>
  <si>
    <t>Střední odborná škola stavební a Střední odborné učiliště stavební, Kolín II, Pražská 112</t>
  </si>
  <si>
    <t>Střední zdravotnická škola a Vyšší odborná škola zdravotnická, Mladá Boleslav, B. Němcové 482</t>
  </si>
  <si>
    <t>European Style Trainee-ships by menas of ECVET Implementation</t>
  </si>
  <si>
    <t>3701</t>
  </si>
  <si>
    <t>II/229 Rakovník – I/6, připojení na R6</t>
  </si>
  <si>
    <t>II/116 Nižbor – Hýskov, bezpečnostní opatření na silnici</t>
  </si>
  <si>
    <t>041-14/2018/RK ze dne 23.4.2017</t>
  </si>
  <si>
    <t>046-15/2018/RK ze dne 2.5.2017</t>
  </si>
  <si>
    <t>III/25919 Skalsko, rekonstrukce</t>
  </si>
  <si>
    <t>II/334 Kouřim-degradace opěrné zdi předmmostí mostu ev.č.334-009</t>
  </si>
  <si>
    <t>20125-1 Milíčov</t>
  </si>
  <si>
    <t>III/1257 Polánka, most ev. č. 1257-3</t>
  </si>
  <si>
    <t>III/0031 a III/00314 Dolní Břežany, rekostrukce silnice</t>
  </si>
  <si>
    <t>III/2407-Uholičky, havárie opěrné zdi a komunikace, 1.etapa dokončení</t>
  </si>
  <si>
    <t>III/10158 Dřísy centrum</t>
  </si>
  <si>
    <t>III/1125 Milovanice - Holčovice</t>
  </si>
  <si>
    <t>II/112 Benešov, ul. Červené Vršky</t>
  </si>
  <si>
    <t>II/119 Borotice - kř. S III/10223</t>
  </si>
  <si>
    <t>II/114 Nový Knín-Sudovice, 2 úseky</t>
  </si>
  <si>
    <t>II/114 Dobříš - sanatorium</t>
  </si>
  <si>
    <t>III/3373 Miletice - Bedřichov</t>
  </si>
  <si>
    <t>III/2284 Kolešovice - Hořesedly</t>
  </si>
  <si>
    <t xml:space="preserve"> III/24211 Odolena Voda</t>
  </si>
  <si>
    <t>III/24210 Odolená Voda</t>
  </si>
  <si>
    <t>III/24216 Chlumín</t>
  </si>
  <si>
    <t>Název dotačního zdroje a číslo výzvy (pokud je již známo)</t>
  </si>
  <si>
    <t>CELKEM ODBOR ŠKOLSTVÍ - EU/EHP</t>
  </si>
  <si>
    <t>CELKEM ODBOR ŠKOLSTVÍ - Národní zdroje</t>
  </si>
  <si>
    <t>CELKEM ODBOR ŠKOLSTVÍ</t>
  </si>
  <si>
    <t>046-16/2018/RK ze dne 14.5.2018</t>
  </si>
  <si>
    <t>040-13/2018/RK ze dne 16.4.2018</t>
  </si>
  <si>
    <t>Celkové náklady projektu</t>
  </si>
  <si>
    <t>OP Z, výzva č. 80</t>
  </si>
  <si>
    <t>022-20/2018/RK</t>
  </si>
  <si>
    <t>4867</t>
  </si>
  <si>
    <t>062-39/2017/RK ze dne 13.11.2017</t>
  </si>
  <si>
    <t>5143</t>
  </si>
  <si>
    <t>5144</t>
  </si>
  <si>
    <t>5137</t>
  </si>
  <si>
    <t>5069</t>
  </si>
  <si>
    <t>5051</t>
  </si>
  <si>
    <t>5070</t>
  </si>
  <si>
    <t>3715</t>
  </si>
  <si>
    <t>5072</t>
  </si>
  <si>
    <t>projekt ukončen</t>
  </si>
  <si>
    <t>5047</t>
  </si>
  <si>
    <t>5146</t>
  </si>
  <si>
    <t>Zateplení a výměna výplní otvorů SOŠ stavební a SOU stavební Kolín</t>
  </si>
  <si>
    <t>3897</t>
  </si>
  <si>
    <t>SFŽP Zelená úsporám</t>
  </si>
  <si>
    <t>Vzdělávání středočeských knihovníků v oblasti ICT</t>
  </si>
  <si>
    <t>Doplňování vybraných záznamů článků do báze ANL</t>
  </si>
  <si>
    <t>Příspěvek na nákup zvukových knih pro zrakově a zdravotně postižené</t>
  </si>
  <si>
    <t>05. ODBOR ŠKOLSTVÍ</t>
  </si>
  <si>
    <t>037-20/2018/RK</t>
  </si>
  <si>
    <t>II/113 Mukařov - Struhařov</t>
  </si>
  <si>
    <t>095-22/2018/RK</t>
  </si>
  <si>
    <t>096-22/2018/RK</t>
  </si>
  <si>
    <t>II/329 Pečky, rekonstrukce silnice</t>
  </si>
  <si>
    <t>004-21/2018/RK ze dne 18.6.2018</t>
  </si>
  <si>
    <t>005-21/2018/RK ze nde 18.6.2018</t>
  </si>
  <si>
    <t>II/332, III/27212, III/3323 STRAKY</t>
  </si>
  <si>
    <t>049-19/2018/RK ze dne 4.6.2018</t>
  </si>
  <si>
    <t>048-19/2018/RK ze dne 4.6.2018</t>
  </si>
  <si>
    <t>STŘEDOČESKÝ KRAJ - NÁRODNÍ ZDROJE</t>
  </si>
  <si>
    <t>MK</t>
  </si>
  <si>
    <t>OP ŽP, výzvy č. 100</t>
  </si>
  <si>
    <t>IROP ITI, výzva č. 42</t>
  </si>
  <si>
    <t>IROP ITI, výzva č. 66</t>
  </si>
  <si>
    <t>OP ŽP, výzva č. 3</t>
  </si>
  <si>
    <t>IROP ITI, výzva č. 72</t>
  </si>
  <si>
    <t xml:space="preserve">Reálné populace v Praze a Středočeském kraji: monitoring denní mobility a populační pronóza </t>
  </si>
  <si>
    <t xml:space="preserve">018-14/2017/RK ze dne 13.4.2017     028-06/2017/ZK ze dne 25.4.2017    </t>
  </si>
  <si>
    <t>Krajský projekt primární prevence k žádosti o dotaci v dotačním řízení MŠMT na rok 2019</t>
  </si>
  <si>
    <t xml:space="preserve">MŠMT-primární prevence rizikového chování </t>
  </si>
  <si>
    <t>046-27/2018/RK ze dne 13. 9. 2018</t>
  </si>
  <si>
    <t>Snížení energetické náročnosti budovy Střední průmyslové školy v Mladé Boleslavi</t>
  </si>
  <si>
    <t xml:space="preserve">Střední průmyslová škola, Mladá Boleslav, Havlíčkova 456 </t>
  </si>
  <si>
    <t>SOUp Jílové – snížení energetické náročnosti budovy odborného výcviku a ředitelství</t>
  </si>
  <si>
    <t xml:space="preserve">Střední odborné učiliště potravinářské, Jílové u Prahy, Šenflukova 220 </t>
  </si>
  <si>
    <t>Vybudování odborné učebny se zázemím ve školním zahradnictví SOŠ a SOU Horky nad Jizerou</t>
  </si>
  <si>
    <t xml:space="preserve">Mobilita žáků ISŠ Rakovník – praxe v podnicích </t>
  </si>
  <si>
    <t>Integrovaná střední škola Rakovník, příspěvková organizace</t>
  </si>
  <si>
    <t>070-25/2018/RK ze dne 20.8.2018</t>
  </si>
  <si>
    <t>Vzdělávání bez hranic – praxe žáků SOU a PrŠ  Kladno - Vrapice v zahraničí II.</t>
  </si>
  <si>
    <t xml:space="preserve">Střední odborné učiliště a Praktická škola Kladno - Vrapice, příspěvková organizace </t>
  </si>
  <si>
    <t>Mezinárodní podnikání mládeže a zahraniční obchod ve výuce</t>
  </si>
  <si>
    <t xml:space="preserve">Obchodní akademie a Vyšší odborná škola, Příbram I, Na Příkopech 104 </t>
  </si>
  <si>
    <t>Učíme se praxí v Evropě</t>
  </si>
  <si>
    <t xml:space="preserve">Sharing Perspectives to Promote Teaching </t>
  </si>
  <si>
    <t>Centrální depozitář-zajištění efektivní ochrany, správy a zpřístupnění knihovního fondu Středočeské vědecké knihovny v Kladně, p. o.</t>
  </si>
  <si>
    <t>064-33/2015/RK ze dne 29.9.2015, 048-40/2015/RK ze dne 16.11.2015, 030-32/2018/RK ze dne 22.10.2018</t>
  </si>
  <si>
    <t>051-30/2015/RK ze dne 31.8.2015, 048-40/2015/RK ze dne 16.11.2015, 031-32/2018/RK ze dne 22.10.2018</t>
  </si>
  <si>
    <t>Areál Středočeského muzea v Roztokách u Prahy - obnova a rekonstrukce provozního a expozičního zázemí</t>
  </si>
  <si>
    <t xml:space="preserve">Labská cyklostezka, úsek Kostelec n. L. - Kozly </t>
  </si>
  <si>
    <t>Sanace skalního masivu nad komunikací II/242 v Roztokách</t>
  </si>
  <si>
    <t>043-26/2018/RK ze dne 3.9.2018</t>
  </si>
  <si>
    <t>042-26/2018/RK ze dne 3.9.2018</t>
  </si>
  <si>
    <t>III/1024 Řitka, most přes D4 ev. č. 1024-1</t>
  </si>
  <si>
    <t>033-32/2018/RK ze dne 22.10.2018</t>
  </si>
  <si>
    <t>OP Z</t>
  </si>
  <si>
    <t>zeleně podbarv. řádek - sloučený,rozdělený a přejmenovaný projekt</t>
  </si>
  <si>
    <t>datum předání stavby/díla</t>
  </si>
  <si>
    <t>Stav (příprava/ podaná žádost/ realizace/ ukončen / zrušen/finanční vypořádání)</t>
  </si>
  <si>
    <t>registrační číslo</t>
  </si>
  <si>
    <t xml:space="preserve">CZ.02.3.68/0.0/0.0/15_002/0000502 </t>
  </si>
  <si>
    <t>Implementace Krajského akčního plánu Středočeského kraje</t>
  </si>
  <si>
    <t xml:space="preserve">CZ.02.3.68/0.0/0.0/16_034/0008655 </t>
  </si>
  <si>
    <t>CZ.05.5.18/0.0/0.0/15_019/0001497</t>
  </si>
  <si>
    <t>CZ.05.5.18/0.0/0.0/16_039/0004444</t>
  </si>
  <si>
    <t>CZ.05.5.18/0.0/0.0/17_070/0006266</t>
  </si>
  <si>
    <t>CZ.05.5.18/0.0/0.0/17_070/0006267</t>
  </si>
  <si>
    <t>CZ.05.5.18/0.0/0.0/17_070/0006296</t>
  </si>
  <si>
    <t>CZ.05.5.18/0.0/0.0/17_070/0006280</t>
  </si>
  <si>
    <t>CZ.05.5.18/0.0/0.0/17_070/0006281</t>
  </si>
  <si>
    <t>CZ.05.5.18/0.0/0.0/17_070/0006654</t>
  </si>
  <si>
    <t>CZ.05.5.18/0.0/0.0/17_070/0006657</t>
  </si>
  <si>
    <t>CZ.05.5.18/0.0/0.0/17_070/0006656</t>
  </si>
  <si>
    <t>CZ.05.5.18/0.0/0.0/17_070/0006658</t>
  </si>
  <si>
    <t>CZ.05.5.18/0.0/0.0/17_070/0005970</t>
  </si>
  <si>
    <t>CZ.05.5.18/0.0/0.0/17_070/0005971</t>
  </si>
  <si>
    <t>CZ.05.5.18/0.0/0.0/17_070/0006303</t>
  </si>
  <si>
    <t>CZ.05.5.18/0.0/0.0/17_070/0006304</t>
  </si>
  <si>
    <t>CZ.05.5.18/0.0/0.0/17_070/0006320</t>
  </si>
  <si>
    <t>CZ.05.5.18/0.0/0.0/17_070/0006305</t>
  </si>
  <si>
    <t>CZ.05.5.18/0.0/0.0/17_070/0006306</t>
  </si>
  <si>
    <t>CZ.06.2.67/0.0/0.0/16_066/0005767</t>
  </si>
  <si>
    <t>CZ.06.2.67/0.0/0.0/16_066/0006120</t>
  </si>
  <si>
    <t>CZ.06.2.67/0.0/0.0/16_066/0006125</t>
  </si>
  <si>
    <t>CZ.06.2.67/0.0/0.0/16_066/0006064</t>
  </si>
  <si>
    <t>CZ.06.2.67/0.0/0.0/16_066/0006167</t>
  </si>
  <si>
    <t>CZ.06.2.67/0.0/0.0/16_049/0002729</t>
  </si>
  <si>
    <t>CZ.06.2.67/0.0/0.0/16_049/0002719</t>
  </si>
  <si>
    <t>CZ.06.2.67/0.0/0.0/16_049/0002516</t>
  </si>
  <si>
    <t>CZ.06.2.67/0.0/0.0/16_049/0002391</t>
  </si>
  <si>
    <t>CZ.06.2.67/0.0/0.0/16_050/0002613</t>
  </si>
  <si>
    <t>CZ.06.2.67/0.0/0.0/16_050/0002533</t>
  </si>
  <si>
    <t>CZ.06.2.67/0.0/0.0/16_050/0002074</t>
  </si>
  <si>
    <t>CZ.06.2.67/0.0/0.0/16_050/0002277</t>
  </si>
  <si>
    <t>CZ.06.2.67/0.0/0.0/16_050/0002687</t>
  </si>
  <si>
    <t>CZ.06.2.67/0.0/0.0/16_050/0002304</t>
  </si>
  <si>
    <t>CZ.06.2.67/0.0/0.0/16_050/0002479</t>
  </si>
  <si>
    <t>CZ.06.2.67/0.0/0.0/16_050/0002694</t>
  </si>
  <si>
    <t>CZ.06.2.67/0.0/0.0/16_050/0002504</t>
  </si>
  <si>
    <t>CZ.06.2.67/0.0/0.0/16_050/0002397</t>
  </si>
  <si>
    <t>CZ.06.2.67/0.0/0.0/16_050/0002390</t>
  </si>
  <si>
    <t>CZ.06.2.67/0.0/0.0/16_050/0002399</t>
  </si>
  <si>
    <t>CZ.06.2.67/0.0/0.0/16_050/0002123</t>
  </si>
  <si>
    <t>CZ.06.2.67/0.0/0.0/16_050/0002500</t>
  </si>
  <si>
    <t>CZ.06.2.67/0.0/0.0/16_050/0002654</t>
  </si>
  <si>
    <t>CZ.06.2.67/0.0/0.0/16_050/0002484</t>
  </si>
  <si>
    <t>044-33/2018/RK ze dne 29.10.2018</t>
  </si>
  <si>
    <t>Vybudování moderních výukových prostor v ISŠT Mělník</t>
  </si>
  <si>
    <t>Integrovaná střední škola technická Mělník, K Učilišti 2566, 276 01 Mělník</t>
  </si>
  <si>
    <t xml:space="preserve"> 050-35/2018/RK ze dne 12.11.2018 </t>
  </si>
  <si>
    <t>Modernizace a rozšíření prostor SPC Kladno – Vrapice</t>
  </si>
  <si>
    <t>Střední odborné učiliště a Praktická škola Kladno - Vrapice, příspěvková organizace</t>
  </si>
  <si>
    <t>5382</t>
  </si>
  <si>
    <t>IROP, výzva č. 86</t>
  </si>
  <si>
    <t>Odborné terapeutické učebny</t>
  </si>
  <si>
    <t>Odborné učiliště, Praktická škola, Základní škola a Mateřská škola Příbram IV, příspěvková organizace</t>
  </si>
  <si>
    <t>062-39/2018/RK ze dne 17.12.2018</t>
  </si>
  <si>
    <t>2017-1-CZ01-KA219-035444_1</t>
  </si>
  <si>
    <t>2017-1-CZ01-KA102-034743</t>
  </si>
  <si>
    <t>2017-1-CZ01-KA102-034638</t>
  </si>
  <si>
    <t>5380</t>
  </si>
  <si>
    <t>2017-1-DE03-KA219-035563_6</t>
  </si>
  <si>
    <t>5348</t>
  </si>
  <si>
    <t>2017-1-CZ01-KA10 2-034478</t>
  </si>
  <si>
    <t>5317</t>
  </si>
  <si>
    <t>2017-1-DE03-KA219-035509_2</t>
  </si>
  <si>
    <t>Za řemeslem a prací do zahraničí</t>
  </si>
  <si>
    <t xml:space="preserve">090-37/2018/RK ze dne 3.12.2018      </t>
  </si>
  <si>
    <t>CZ.05.4.27/0.0/0.0/16_028/0002132</t>
  </si>
  <si>
    <t>CZ.05.4.27/0.0/0.0/16_031/0006633</t>
  </si>
  <si>
    <t>CZ.05.4.27/0.0/0.0/16_031/0008268</t>
  </si>
  <si>
    <t>CZ.05.1.24/0.0/0.0/16_035/0002345</t>
  </si>
  <si>
    <t>CZ.05.1.24/0.0/0.0/16_035/0002348</t>
  </si>
  <si>
    <t>04661722</t>
  </si>
  <si>
    <t>xxx</t>
  </si>
  <si>
    <t>Výměna zdrojů tepla na pevná paliva v rodinných domech ve Středočeském kraji 2019-2023</t>
  </si>
  <si>
    <t>5183</t>
  </si>
  <si>
    <t>OP ŽP, výzva č. 117</t>
  </si>
  <si>
    <t>CZ.06.3.33/0.0/0.0/16_027/0006439</t>
  </si>
  <si>
    <t>finanční vypořádání</t>
  </si>
  <si>
    <t xml:space="preserve"> CZ.06.3.33/0.0/0.0/17_099/0007610 </t>
  </si>
  <si>
    <t>OPZ005-871-6/2016</t>
  </si>
  <si>
    <t>OPZ005-871-21/2018</t>
  </si>
  <si>
    <t>113D31300 4701</t>
  </si>
  <si>
    <t>013D31300 4601</t>
  </si>
  <si>
    <t>CZ.02.2.69/0.0/0.0/15_004/0000752</t>
  </si>
  <si>
    <t>DTP1-1-184-1.1</t>
  </si>
  <si>
    <t>DTP1-1-019-1.1</t>
  </si>
  <si>
    <t>CZ.08.1.125/0.0/0.0/15_003/0000135</t>
  </si>
  <si>
    <t>CZ. 03.4.74/0.0/0.0/17_080/0010102</t>
  </si>
  <si>
    <t>CZ.03.4.74/0.0/0.0/16_058/0007362</t>
  </si>
  <si>
    <t>122D222008602</t>
  </si>
  <si>
    <t xml:space="preserve">příprava </t>
  </si>
  <si>
    <t>CZ.05.5.18/0.0/0.0/17_070/0006818</t>
  </si>
  <si>
    <t>CZ.05.5.18/0.0/0.0/17_070/0006828</t>
  </si>
  <si>
    <t>8400</t>
  </si>
  <si>
    <t>7839</t>
  </si>
  <si>
    <t>8482</t>
  </si>
  <si>
    <t>8404</t>
  </si>
  <si>
    <t>7954</t>
  </si>
  <si>
    <t>7361</t>
  </si>
  <si>
    <t>7290</t>
  </si>
  <si>
    <t>8502</t>
  </si>
  <si>
    <t>8711</t>
  </si>
  <si>
    <t>8450</t>
  </si>
  <si>
    <t>8213</t>
  </si>
  <si>
    <t>8214</t>
  </si>
  <si>
    <t>9581</t>
  </si>
  <si>
    <t>9522</t>
  </si>
  <si>
    <t xml:space="preserve">038-29/2018/RK ze dne 1.10.2018 </t>
  </si>
  <si>
    <t>056-37/2018/RK ze dne 3.12.2018</t>
  </si>
  <si>
    <t>8908</t>
  </si>
  <si>
    <t>10563</t>
  </si>
  <si>
    <t>8483</t>
  </si>
  <si>
    <t>9173</t>
  </si>
  <si>
    <t>9156</t>
  </si>
  <si>
    <t>9108</t>
  </si>
  <si>
    <t>8853</t>
  </si>
  <si>
    <t>5460</t>
  </si>
  <si>
    <t>705</t>
  </si>
  <si>
    <t>9304</t>
  </si>
  <si>
    <t>10568</t>
  </si>
  <si>
    <t>026-30/2018/RK ze dne 8.10.2018</t>
  </si>
  <si>
    <t>IROP ITI, výzva č. 20</t>
  </si>
  <si>
    <t>035-38/2018/RK ze dne 10.12.2018 (předloženo do ITI)</t>
  </si>
  <si>
    <t>Labská cyklostezka, úsek Kozly - Tuhaň</t>
  </si>
  <si>
    <t>5480</t>
  </si>
  <si>
    <t>5481</t>
  </si>
  <si>
    <t>5463</t>
  </si>
  <si>
    <t>5461</t>
  </si>
  <si>
    <t>Financování přípravy projektu z důvodu časové tísně - přihlášení projektu do výzvy a dodatečné finanční vypořádání projektu z důvodu ukončení projektu v Zásobníku – neočekávané finanční plnění</t>
  </si>
  <si>
    <t>OP ŽP, výzva č. 121</t>
  </si>
  <si>
    <t>datum ukončení projektu</t>
  </si>
  <si>
    <t>Období leden - březen 2020</t>
  </si>
  <si>
    <t>II/606 Velká Dobrá – hr. Okresu Kladno</t>
  </si>
  <si>
    <t>II/606 Nové Strašecí - hranice okresu Rakovník</t>
  </si>
  <si>
    <t>CZ.05.4.27/0.0/0.0/16_031/0008613</t>
  </si>
  <si>
    <t>5550</t>
  </si>
  <si>
    <t>Podpora vybraných druhů sociálních služeb ve Středočeském kraji III</t>
  </si>
  <si>
    <t>026-36/2018/RK ze dne 19.11.2018</t>
  </si>
  <si>
    <t>Efektivita sítě sociálních služeb Středočeského kraje</t>
  </si>
  <si>
    <t>040-07/2019/RK ze dne 25.2.2019</t>
  </si>
  <si>
    <t>4155</t>
  </si>
  <si>
    <t>Domov pro osoby s nízkofunkčním autismem v Mladé Boleslavi</t>
  </si>
  <si>
    <t>IROP, výzva 61</t>
  </si>
  <si>
    <t>030-06/2019/RK ze dne 11.2.2019</t>
  </si>
  <si>
    <t>Snížení energetické náročnosti objektu Domova Pod lípou</t>
  </si>
  <si>
    <t>Předání staveniště proběhne do 30.6.2019.</t>
  </si>
  <si>
    <t>Dle platného Rozhodnutí do 30.6.2020. Projekt bude však prodloužen do 31.12.2021 (bylo již konzultováno s CRR).</t>
  </si>
  <si>
    <t>030-10/2018/RK ze dne 19.3.2018, 029-08/2019/RK ze dne 4.3.2019</t>
  </si>
  <si>
    <t>Celková konzervace a zajištění těžní věže dolu Mayrau</t>
  </si>
  <si>
    <t>5572</t>
  </si>
  <si>
    <t>Fondy EHP-Norsko</t>
  </si>
  <si>
    <t>011-09/2019/RK ze dne 11.3.2019</t>
  </si>
  <si>
    <t>5453</t>
  </si>
  <si>
    <t>5454</t>
  </si>
  <si>
    <t>5.1a Snížení energetické náročnosti budov Obchodní akademie v Kolíně</t>
  </si>
  <si>
    <t>CZ.05.5.18/0.0/0.0/18_100/0009464</t>
  </si>
  <si>
    <t>048-08/2018/RK ze dne 5.3.2018, 084-04/2019/RK ze dne 28.1.2019</t>
  </si>
  <si>
    <t>5.1b Snížení energetické náročnosti budov Obchodní akademie v Kolíně</t>
  </si>
  <si>
    <t>CZ.05.5.18/0.0/0.0/18_100/0009465</t>
  </si>
  <si>
    <t>5.1a - Úsporná škola Jesenice</t>
  </si>
  <si>
    <t>5.1b - Úsporná škola Jesenice</t>
  </si>
  <si>
    <t>CZ.05.5.18/0.0/0.0/18_100/0009411</t>
  </si>
  <si>
    <t>CZ.06.4.59/0.0/0.0/16_075/0008158</t>
  </si>
  <si>
    <t>CZ.06.4.59/0.0/0.0/16_075/0010080</t>
  </si>
  <si>
    <t xml:space="preserve">CZ.06.4.59/0.0/0.0/16_075/0010357 </t>
  </si>
  <si>
    <t>CZ.06.2.67/0.0/0.0/18_108/0010861</t>
  </si>
  <si>
    <t xml:space="preserve">2018-1-CZ01-KA101-047059 </t>
  </si>
  <si>
    <t>5544</t>
  </si>
  <si>
    <t xml:space="preserve">2018-1-CZ01-KA101-047509 </t>
  </si>
  <si>
    <t>5488</t>
  </si>
  <si>
    <t xml:space="preserve">2018-1-CZ01-KA116-047189 </t>
  </si>
  <si>
    <t>5542</t>
  </si>
  <si>
    <t>2018-1-CZ01-KA102-047418</t>
  </si>
  <si>
    <t>5487</t>
  </si>
  <si>
    <t>018-1-CZ01-KA102-047690</t>
  </si>
  <si>
    <t>5489</t>
  </si>
  <si>
    <t>3962</t>
  </si>
  <si>
    <t>2018-1-CZ01-KA102-047346</t>
  </si>
  <si>
    <t>5543</t>
  </si>
  <si>
    <t>Nákup navigace do traktoru a nářadí za traktor</t>
  </si>
  <si>
    <t>Nákup učebních pomůcek pro žáky oboru Agropodnikání VOŠ a SZeŠ Benešov</t>
  </si>
  <si>
    <t>Centra odborné přípravy - vybavení učebny odborných předmětů a pořízení pomůcek pro praktické vyučování</t>
  </si>
  <si>
    <t>Nákup mechatronického hrotového soustruhu s příslušenstvím pro SOU Hubálov</t>
  </si>
  <si>
    <t xml:space="preserve">Prostředky na financování výdajů na udržitelnost projektů PO </t>
  </si>
  <si>
    <t>5581</t>
  </si>
  <si>
    <t>Smart akcelerátor II ve Středočeském kraji</t>
  </si>
  <si>
    <t>OP VVV, výzva č. č. 02_18_055</t>
  </si>
  <si>
    <t>022-05/2019/RK ze dne 4.2.2019</t>
  </si>
  <si>
    <t>064-10/2019/RK ze dne 18.3.2019</t>
  </si>
  <si>
    <t>031-13/2016/RK ze dne 4.4.2016, 022-10/2019/RK ze dne 18.3.2019</t>
  </si>
  <si>
    <t>036-10/2019/RK ze dne 18.3.2019</t>
  </si>
  <si>
    <t>II/118 Kladno, rekonstrukce silnice</t>
  </si>
  <si>
    <t>Oprava mostu ev. č. 272-011 most přes Jizeru v Benátkách nad Jizerou</t>
  </si>
  <si>
    <t xml:space="preserve">II/335 Uhlířské Janovice - Staňkovice, rekonstrukce </t>
  </si>
  <si>
    <t xml:space="preserve">II/279 Rabakov - Prodašice </t>
  </si>
  <si>
    <t xml:space="preserve">II/101 Kralupy nad Vltavou, most ev.č. 101-054 </t>
  </si>
  <si>
    <t>II/112 Struhařov, okružní křižovatka</t>
  </si>
  <si>
    <t>5591</t>
  </si>
  <si>
    <t>Hořešovice most 237-013A</t>
  </si>
  <si>
    <t>II/106 Hradišťko, rekonstrukce silnice</t>
  </si>
  <si>
    <t>II/118 Chýňava,mostu ev. č. 118-038 přes potok za obcí Chýňava</t>
  </si>
  <si>
    <t>II/112 Čechtice, most ev. č. 112-035 přes strouhu před obcí Čechtice</t>
  </si>
  <si>
    <t>II/113 Bílkovice, most ev. č. 113-014 přes potok v obci Bílkovice</t>
  </si>
  <si>
    <t xml:space="preserve">II/272, most ev. č. 272-004 přes Labe za obcí Litol a rekonstrukce silnice II/272 </t>
  </si>
  <si>
    <t>II/237 Nové Strašecí, oprava mostu  237-007 nad tratí ČD</t>
  </si>
  <si>
    <t>Okružní křižovatka v km 1,391.91 u areálu T-sport a SOPO Modletice</t>
  </si>
  <si>
    <t>II/101 Brandýs nad Labem,přeložka - etapa I. - část obchvat Zápy</t>
  </si>
  <si>
    <t>II/114, II/119 a III/10226 Dobříš – průtah, rekonstrukce silnice - I. etapa</t>
  </si>
  <si>
    <t>II/114, II/119 a III/10226 Dobříš – průtah, rekonstrukce silnice - II. etapa</t>
  </si>
  <si>
    <t>5592</t>
  </si>
  <si>
    <t>OP ŽP, výzva č. 101</t>
  </si>
  <si>
    <t>II/610 Tuřice – Kbel I. Etapa</t>
  </si>
  <si>
    <t>II/610 Benátky nad Jizerou, most ev.č. 610-021a přes D10</t>
  </si>
  <si>
    <t>II/112 mosty ev.č. 112-007, 009 a 010 u obcí Dobříčkov a Jemniště</t>
  </si>
  <si>
    <t>5593</t>
  </si>
  <si>
    <t>5594</t>
  </si>
  <si>
    <t>II/105 Psáry, průtah (sloučený projekt s Psáry most ev. č. 105-002 - výzva č. 70, reg. číslo 9499)</t>
  </si>
  <si>
    <t>II/101   D1 Jesenice, rekonstrukce</t>
  </si>
  <si>
    <t>II/101 Jesenice obchvat II. etapa</t>
  </si>
  <si>
    <t>4029</t>
  </si>
  <si>
    <t>II/101 Obříství</t>
  </si>
  <si>
    <t>II/102  Praha – Štěchovice, I. Etapa</t>
  </si>
  <si>
    <t>II/102 Praha-Štěchovice, II. Etapa</t>
  </si>
  <si>
    <t>5595</t>
  </si>
  <si>
    <t>II/330 Nymburk, most ev.č. 330-003</t>
  </si>
  <si>
    <t>5506</t>
  </si>
  <si>
    <t>3631</t>
  </si>
  <si>
    <t>II/610 Podolanka – Dřevčice, Dřevčice – Brandýs , rekonstrukce</t>
  </si>
  <si>
    <t>5551</t>
  </si>
  <si>
    <t>5596</t>
  </si>
  <si>
    <t>5552</t>
  </si>
  <si>
    <t>CZ.03.2.63/0.0/0.0/15_007/0002264</t>
  </si>
  <si>
    <t>CZ.03.2.63/0.0/0.0/15_007/0011589</t>
  </si>
  <si>
    <t xml:space="preserve">Středočeský program mobility pro excelentní výzkum, inovace a technologie </t>
  </si>
  <si>
    <t>5666</t>
  </si>
  <si>
    <t>Horizont 2020, MSCA-COFUND-2019</t>
  </si>
  <si>
    <t>CZ.05.4.27/0.0/0.0/16_031/0008667</t>
  </si>
  <si>
    <t>5649</t>
  </si>
  <si>
    <t>5668</t>
  </si>
  <si>
    <t>CZ.06.2.67/0.0/0.0/16_066/0006440</t>
  </si>
  <si>
    <t>065-38/2018/RK ze dne 10.12.2018, 055-12/2019/RK ze dne 1.4.2019</t>
  </si>
  <si>
    <t>2017-1-NO01-KA219-034161_7</t>
  </si>
  <si>
    <t>5653</t>
  </si>
  <si>
    <t xml:space="preserve">2018-1-HUO-KA229-047787_5 </t>
  </si>
  <si>
    <t>5615</t>
  </si>
  <si>
    <t>2018-1-CZ01-KA116-047126</t>
  </si>
  <si>
    <t>5590</t>
  </si>
  <si>
    <t>Učitelé v pohybu</t>
  </si>
  <si>
    <t>Gymnázium a Střední odborná škola pedagogická, Čáslav, Masarykova 248</t>
  </si>
  <si>
    <t>Erasmus+ 2019</t>
  </si>
  <si>
    <t>035-17/2019/RK ze dne 16.5.2019</t>
  </si>
  <si>
    <t>Active Agents for Embracing Diversity</t>
  </si>
  <si>
    <t>Střední škola obchodní, Kolín IV, Havlíčkova 42</t>
  </si>
  <si>
    <t xml:space="preserve">Kinestetická mobilizace v praxi – inspirace lotyšským zdravotnictvím </t>
  </si>
  <si>
    <t>Pracovní zkušenosti ze Severního Irska pro žáky Střední průmyslové školy v Kutné Hoře</t>
  </si>
  <si>
    <t>European Style Trainee-ships</t>
  </si>
  <si>
    <t>The agricultural students are preparing for Industry 4.0</t>
  </si>
  <si>
    <t>Vzdělávání bez hranic – praxe žáků SOU a PrŠ Kladno - Vrapice v zahraničí III</t>
  </si>
  <si>
    <t>Mobilita SOU Hluboš</t>
  </si>
  <si>
    <t>Obchodní akademie, Vyšší odborná škola ekonomická a Jazyková škola s právem státní jazykové zkoušky Mladá Boleslav, příspěvková organizace</t>
  </si>
  <si>
    <t>Creative Lively Intensive Learning not only for Nurses</t>
  </si>
  <si>
    <t>Střední zdravotnická škola, Beroun, Mládeže 1102</t>
  </si>
  <si>
    <t xml:space="preserve">EuroVisions – Sounds and Colours of Our Europe </t>
  </si>
  <si>
    <t>Mobilis in mobili</t>
  </si>
  <si>
    <t>Učitelství pro 21. století</t>
  </si>
  <si>
    <t xml:space="preserve">Gymnázium pod Svatou Horou, Příbram II, Balbínova 328
</t>
  </si>
  <si>
    <t>Motivating Ambitions in Research and Science (MARS)</t>
  </si>
  <si>
    <t>Four shades of literacy Čtyři odstíny gramotnosti</t>
  </si>
  <si>
    <t>Do Evropy za praxí</t>
  </si>
  <si>
    <t>U2 Have a Voice Ty máš také hlas</t>
  </si>
  <si>
    <t>Střední odborná škola a střední odborné učiliště řemesel, Kutná Hora, Čáslavská 202</t>
  </si>
  <si>
    <t>Za řemeslem a prací do zahraničí II</t>
  </si>
  <si>
    <t>Vydejme se do Portugalska pro odborné a pracovní zkušenosti</t>
  </si>
  <si>
    <t>5651</t>
  </si>
  <si>
    <t>5650</t>
  </si>
  <si>
    <t xml:space="preserve">Obědy do škol ve Středočeském kraji II </t>
  </si>
  <si>
    <t>5652</t>
  </si>
  <si>
    <t>OP PMP, výzva č. 30_19_009</t>
  </si>
  <si>
    <t>014-13/2019/RK ze dne 08.04.2019</t>
  </si>
  <si>
    <t>EPC I-Energetické úspory se zaručeným výsledkem - Krajský úřad Středočeského kraje</t>
  </si>
  <si>
    <t>5627</t>
  </si>
  <si>
    <t>EPC I-Energetické úspory se zaručeným výsledkem - Nemocnice Kutná Hora</t>
  </si>
  <si>
    <t>5625</t>
  </si>
  <si>
    <t xml:space="preserve">EPC I-Energetické úspory se zaručeným výsledkem - Oblastní nemocnice Mladá Boleslav, a.s. </t>
  </si>
  <si>
    <t>EPC II-Energetické úspory - Rabasova galerie Rakovník</t>
  </si>
  <si>
    <t>009-15/2019/RK ze dne 25.4.2019</t>
  </si>
  <si>
    <t xml:space="preserve">EPC II-Energetické úspory - Muzeum Českého krasu </t>
  </si>
  <si>
    <t xml:space="preserve">EPC II-Energetické úspory - Muzeum Mladoboleslavska </t>
  </si>
  <si>
    <t>EPC II-Energetické úspory - Regionální muzeum Mělník</t>
  </si>
  <si>
    <t xml:space="preserve">EPC II-Energetické úspory - Regionální muzeum v Jílovém u Prahy </t>
  </si>
  <si>
    <t>EPC II - Energetické úspory - Česká zahradnická akademie Mělník - SŠ a VOŠ</t>
  </si>
  <si>
    <t>EPC II-Energetické úspory - SŠ zdravotnická a VOŠ zdravotnická, Mladá Boleslav</t>
  </si>
  <si>
    <t>EPC II-Energetické úspory - Hotelová škola, VOŠ hotelnictví a turismu a Jazyková škola, Poděbrady</t>
  </si>
  <si>
    <t xml:space="preserve">EPC II-Energetické úspory - Střední lesnická škola a SOU, Křivoklát </t>
  </si>
  <si>
    <t>EPC II-Energetické úspory - SOU, Čáslav</t>
  </si>
  <si>
    <t>EPC II-Energetické úspory - SOŠ a SOU, Horky nad Jizerou</t>
  </si>
  <si>
    <t>EPC II-Energetické úspory - SOŠ a SOU, Městec Králové</t>
  </si>
  <si>
    <t>EPC II-Energetické úspory - SOŠ a SOU, Kladno - nám. E. Beneše</t>
  </si>
  <si>
    <t>EPC II-Energetické úspory - Gymnázium Františka Palackého, Neratovice</t>
  </si>
  <si>
    <t>EPC II-Energetické úspory - Střední škola obchodní, Kolín</t>
  </si>
  <si>
    <t>EPC II-Energetické úspory - SOŠ a SOU řemesel, Kutná Hora</t>
  </si>
  <si>
    <t>EPC II-Energetické úspory - SOŠ a SOU, Kralupy nad Vltavou</t>
  </si>
  <si>
    <t>EPC II-Energetické úspory - SŠ designu Lysá nad Labem</t>
  </si>
  <si>
    <t>EPC II-Energetické úspory - SOU společného stravování, Poděbrady</t>
  </si>
  <si>
    <t>EPC II-Energetické úspory - Dům dětí a mládeže "Na Výstavišti", Mladá Boleslav</t>
  </si>
  <si>
    <t>EPC II-Energetické úspory - SOU, Sedlčany</t>
  </si>
  <si>
    <t>EPC II-Energetické úspory - SOŠ a SOU, Kladno - Dubská</t>
  </si>
  <si>
    <t>EPC II-Energetické úspory - SŠ designu a řemesel Kladno</t>
  </si>
  <si>
    <t>EPC II-Energetické úspory - Obchodní akademie, Střední pedagogická škola a Jazyková škola, Beroun</t>
  </si>
  <si>
    <t>EPC II-Energetické úspory - Dětský domov Krnsko</t>
  </si>
  <si>
    <t>EPC II-Energetické úspory - Integrovaná SŠ Stanislava Kubra, Středokluky</t>
  </si>
  <si>
    <t>EPC II-Energetické úspory - Gymnázium a SOŠ ekonomická, Sedlčany</t>
  </si>
  <si>
    <t>EPC II-Energetické úspory - Gymnázium J. S. Machara, Brandýs nad Labem</t>
  </si>
  <si>
    <t>EPC II-Energetické úspory - Střední škola letecké a výpočetní techniky, Odolena Voda</t>
  </si>
  <si>
    <t>EPC II-Energetické úspory - Obchodní akademie, Vlašim</t>
  </si>
  <si>
    <t>EPC II-Energetické úspory - SPŠ, Vlašim</t>
  </si>
  <si>
    <t>EPC II-Energetické úspory - SPŠ stavební a Obchodní akademie, Kladno</t>
  </si>
  <si>
    <t>EPC II-Energetické úspory - SPŠ a VOŠ, Kladno</t>
  </si>
  <si>
    <t>EPC II-Energetické úspory - Sportovní gymnázium, Kladno</t>
  </si>
  <si>
    <t xml:space="preserve">EPC II-Energetické úspory - Dětský domov a Školní jídelna, Solenice </t>
  </si>
  <si>
    <t xml:space="preserve">EPC II-Energetické úspory - VOŠ, SPŠ a Obchodní akademie, Čáslav </t>
  </si>
  <si>
    <t>EPC II-Energetické úspory - Gymnázium J. Ortena, Kutná Hora</t>
  </si>
  <si>
    <t>EPC II-Energetické úspory - Gymnázium a SOŠ pedagogická, Čáslav</t>
  </si>
  <si>
    <t>EPC II-Energetické úspory - VOŠ, SPŠ a Jazyková škola, Kutná Hora</t>
  </si>
  <si>
    <t>EPC II-Energetické úspory - Gymnázium Jiřího z Poděbrad, Poděbrady</t>
  </si>
  <si>
    <t>EPC II-Energetické úspory - Dětský domov, Praktická škola, ZŠ a MŠ, Nymburk</t>
  </si>
  <si>
    <t>EPC II-Energetické úspory - SOŠ a SOU, Mladá Boleslav</t>
  </si>
  <si>
    <t>EPC II-Energetické úspory - SŠ a ZŠ, Beroun</t>
  </si>
  <si>
    <t>EPC II-Energetické úspory - ZŠ a Dětský domov Sedlec - Prčice</t>
  </si>
  <si>
    <t>EPC II-Energetické úspory - Masarykova obchodní akademie, Rakovník</t>
  </si>
  <si>
    <t>EPC II-Energetické úspory - Střední zemědělská škola, Rakovník</t>
  </si>
  <si>
    <t>EPC II-Energetické úspory - SŠ, ZŠ a MŠ,  Rakovník</t>
  </si>
  <si>
    <t>EPC II-Energetické úspory - VOŠ a SOŠ, Březnice</t>
  </si>
  <si>
    <t>EPC II-Energetické úspory - ZŠ, Vlašim</t>
  </si>
  <si>
    <t>EPC II-Energetické úspory - Dětský domov a Školní jídelna, Pyšely</t>
  </si>
  <si>
    <t>EPC II-Energetické úspory - Centrum psychologicko-sociálního poradenství Středočeského kraje</t>
  </si>
  <si>
    <t>EPC II-Energetické úspory - Domov BUDA</t>
  </si>
  <si>
    <t>EPC II-Energetické úspory - Domov Kolešovice</t>
  </si>
  <si>
    <t>EPC II-Energetické úspory - Domov Krajánek</t>
  </si>
  <si>
    <t xml:space="preserve">EPC II-Energetické úspory - Domov Kytín </t>
  </si>
  <si>
    <t>EPC II-Energetické úspory - Domov Na Zámku Lysá nad Labem</t>
  </si>
  <si>
    <t>EPC II-Energetické úspory - Domov seniorů Benešov</t>
  </si>
  <si>
    <t>EPC II-Energetické úspory - Domov seniorů Dobříš</t>
  </si>
  <si>
    <t xml:space="preserve">EPC II-Energetické úspory - Domov seniorů Nové Strašecí, Domov Pohoda </t>
  </si>
  <si>
    <t xml:space="preserve">
EPC II-Energetické úspory - Domov seniorů Úvaly</t>
  </si>
  <si>
    <t>EPC II-Energetické úspory - Domov seniorů Vidim</t>
  </si>
  <si>
    <t>EPC II-Energetické úspory - Domov seniorů Vojkov</t>
  </si>
  <si>
    <t>EPC II-Energetické úspory - Domov U Anežky</t>
  </si>
  <si>
    <t>EPC II-Energetické úspory - Domov ve Vlašimi</t>
  </si>
  <si>
    <t>EPC II-Energetické úspory - Zahrada - poskytovatel sociálních služeb Kladno</t>
  </si>
  <si>
    <t>EPC II-Energetické úspory - Domov Laguna Psáry</t>
  </si>
  <si>
    <t>EPC II-Energetické úspory - Domov Slaný</t>
  </si>
  <si>
    <t>EPC II-Energetické úspory - LUXOR Poděbrady</t>
  </si>
  <si>
    <t>EPC II-Energetické úspory - Dětské centrum Kolín</t>
  </si>
  <si>
    <t>EPC II-Energetické úspory - Dětské centrum Milovice</t>
  </si>
  <si>
    <t>EPC II-Energetické úspory - ZZS SČK, Kladno</t>
  </si>
  <si>
    <t>EPC II-Energetické úspory - Oblastní nemocnice Kolín</t>
  </si>
  <si>
    <t>EPC II-Energetické úspory - Oblastní nemocnice Příbram</t>
  </si>
  <si>
    <t>EPC II-Energetické úspory - Nemocnice Rudolfa a Stefanie Benešov</t>
  </si>
  <si>
    <t>2579</t>
  </si>
  <si>
    <t>4709</t>
  </si>
  <si>
    <t>4710</t>
  </si>
  <si>
    <t>Oblastní muzeum Praha-východ, p. o.</t>
  </si>
  <si>
    <t>Restaurování orchestrionu zn. Dalibor od firmy H. Klepetář</t>
  </si>
  <si>
    <t>5708</t>
  </si>
  <si>
    <t xml:space="preserve">Středočeská vědecká knihovna v Kladně, p. o. </t>
  </si>
  <si>
    <t>Čtenář: měsíčník pro knihovny - vzdělávat, informovat a inspirovat</t>
  </si>
  <si>
    <t>049-23/2018/RK ze dne 23.7.2018  </t>
  </si>
  <si>
    <t xml:space="preserve">048-23/2018/RK ze dne 23.7.2018  </t>
  </si>
  <si>
    <t>016-03/2016/RK ze dne 21.1.2019</t>
  </si>
  <si>
    <t>047-06/2018/RK ze dne 19.2.2018</t>
  </si>
  <si>
    <t>Období duben - červen 2020</t>
  </si>
  <si>
    <t>vratky předfinancování  2021</t>
  </si>
  <si>
    <t>Celkové plánované náklady na kofinancování a předfinancování  2022+</t>
  </si>
  <si>
    <t>vratky předfinancování  2022+</t>
  </si>
  <si>
    <t>CZ.30.X.0/0.0/0.0/19_009/0000040</t>
  </si>
  <si>
    <t>EPC II-Energetické úspory - SOU a PŠ Kladno-Vrapice</t>
  </si>
  <si>
    <t>017-20/2019/RK ze dne 10.6.2019</t>
  </si>
  <si>
    <t>EPC II-Energetické úspory - SOŠ s SOU Hořovice</t>
  </si>
  <si>
    <t>EPC II-Energetické úspory - Domov Jílové, poskytovatel sociálních služeb</t>
  </si>
  <si>
    <t>3.7.2019 byla podepsaná smlouva, příprava na předání staveniště</t>
  </si>
  <si>
    <t>034-18/2019RK ze dne 27.5.2019</t>
  </si>
  <si>
    <t>IT projekty II: Modernizace a rozvoj NIS Nemocnice Rudolfa a Stefanie Benešov, a.s.</t>
  </si>
  <si>
    <t>CZ.06.3.05/0.0/0.0/16_044/0005622</t>
  </si>
  <si>
    <t>Nemocnice Rudolfa a Stefanie Benešov, a. s., nemocnice Středočeského kraje</t>
  </si>
  <si>
    <t>MMR ČR – IROP – číslo programu 06, číslo výzvy 06_16_044</t>
  </si>
  <si>
    <t>Elektronické služby pro Nemocnici Rudolfa a Stefanie Benešov, a. s.</t>
  </si>
  <si>
    <t>CZ.06.3.05/0.0/0.0/16_034/0005974</t>
  </si>
  <si>
    <t>MMR ČR – IROP – číslo programu 06 - číslo výzvy – 06_16_034</t>
  </si>
  <si>
    <t>Zateplení patologie</t>
  </si>
  <si>
    <t>MŽP program č. 121</t>
  </si>
  <si>
    <t>OP ŽP, výzvy č. 135</t>
  </si>
  <si>
    <t>stavba 29.03.2019, kolaudační souhlas 05.04.2019, vybavení 15.03.2019</t>
  </si>
  <si>
    <t>5732</t>
  </si>
  <si>
    <t>5733</t>
  </si>
  <si>
    <t>5242</t>
  </si>
  <si>
    <t>5758</t>
  </si>
  <si>
    <t>5738</t>
  </si>
  <si>
    <t>Správná cesta II</t>
  </si>
  <si>
    <t>059-19/2019/RK ze dne 3.6.2019</t>
  </si>
  <si>
    <t>5736</t>
  </si>
  <si>
    <t>5737</t>
  </si>
  <si>
    <t>034-15/2019/RK ze dne 25.4.2019</t>
  </si>
  <si>
    <t>II/118 a III/0063 Amerika - Kyšice</t>
  </si>
  <si>
    <t>III/0059 Choteč, most ev.č.0059-3 přes Radotínský potok</t>
  </si>
  <si>
    <t>II/101 Zákolany, sanace svahu a silnice po havárii</t>
  </si>
  <si>
    <t>II/244 Měšice, rekonstrukce mostu ev.č.244-001</t>
  </si>
  <si>
    <t>III/24017 Havárie zemního tělesa komunikace ulice Ke Hřbitovu v Kralupech nad Vltavou-oprava</t>
  </si>
  <si>
    <t>financování nepředpokládaných nákladů na ZBV</t>
  </si>
  <si>
    <t>II/610 Brandýs nad Labem, II. Etapa (rekonstrukce křižovatky  Pražská-průmyslová a části ul.Pražská)</t>
  </si>
  <si>
    <t>II/272 Starý Vestec, přeložka silnice</t>
  </si>
  <si>
    <t>3734</t>
  </si>
  <si>
    <t>034-16/2019/RK</t>
  </si>
  <si>
    <t>BESIP Jiřice II/272 km 21,85 do km 21,15 - úprava nehodového místa</t>
  </si>
  <si>
    <t>předkládá se do RK 15.7.2019</t>
  </si>
  <si>
    <t>Žadatel o dotaci (SK /název PO/ název a.s.)</t>
  </si>
  <si>
    <t>Celková výše návratné finanční výpomoci poskytnuté z rozpočtu Středočeského kraje Kč</t>
  </si>
  <si>
    <t>Lhůta pro vrácení celkové návratné finanční výpomoci do rozpočtu Středočeského kraje</t>
  </si>
  <si>
    <t>Období červenec - září 2020</t>
  </si>
  <si>
    <t>Žadatel sídlo</t>
  </si>
  <si>
    <t>Žadatel IČ</t>
  </si>
  <si>
    <t>Podpora administrace krajských projektů Operačního programu potravinové a materiální pomoci</t>
  </si>
  <si>
    <t>CZ.30.X.0/0.0/0.0/19_009/0000040/NDT</t>
  </si>
  <si>
    <t>5878</t>
  </si>
  <si>
    <t>SR MPSV- kapitola 313, výzva č. 30_19_009</t>
  </si>
  <si>
    <t>5219</t>
  </si>
  <si>
    <t>5714</t>
  </si>
  <si>
    <t>OPŽP</t>
  </si>
  <si>
    <t xml:space="preserve">Muzeum Mladoboleslavska, p. o. </t>
  </si>
  <si>
    <t>Gen. Klapálka 1641, Kladno</t>
  </si>
  <si>
    <t>00069892</t>
  </si>
  <si>
    <t>CZ.06.3.33/0.0/0.0/16_026/0001668</t>
  </si>
  <si>
    <t>Husovo nám. 87, Beroun</t>
  </si>
  <si>
    <t>00065293</t>
  </si>
  <si>
    <t>Zámek 1, Roztoky</t>
  </si>
  <si>
    <t>0069850</t>
  </si>
  <si>
    <t>Huťská 1375, Kladno</t>
  </si>
  <si>
    <t>00410047</t>
  </si>
  <si>
    <t>Nad Olšinami 3/448</t>
  </si>
  <si>
    <t>49276433</t>
  </si>
  <si>
    <t>Brjanská 3079, 
272 04 Kladno IV</t>
  </si>
  <si>
    <t>00875350</t>
  </si>
  <si>
    <t>012-11/2018/RK ze dne 26.3.2018
č. 044-24/2019/RK ze dne 29.7.2019</t>
  </si>
  <si>
    <t>Hrdinů 175, 
251 63 Strančice</t>
  </si>
  <si>
    <t>042-24/2019/RK ze dne 29.7.2019.</t>
  </si>
  <si>
    <t>Zborovská 81/11, 150 00 Praha 5</t>
  </si>
  <si>
    <t>IČO: 70891095</t>
  </si>
  <si>
    <t>IČO: 04228235</t>
  </si>
  <si>
    <t>CZ.02.2.69/0.0/0.0/18_055/0012942</t>
  </si>
  <si>
    <t>Zborovská 81/11, Smíchov, 150 00 Praha</t>
  </si>
  <si>
    <t>CZ.03.2.60/0.0/0.0/15_005/0014160</t>
  </si>
  <si>
    <t>5724</t>
  </si>
  <si>
    <t>Nalžovice 14, 262 93 Nalžovice</t>
  </si>
  <si>
    <t>Továtní 122, 277 11 Neratovice</t>
  </si>
  <si>
    <t>Červený Hrádek 45, 285 04 Uhlířské Janovice</t>
  </si>
  <si>
    <t>Oleška 153, 281 62 Oleška</t>
  </si>
  <si>
    <t>Zavidov 117, 270 35 Petrovice u Rakovníka</t>
  </si>
  <si>
    <t>U Barborky 1, 289 34 Rožďálovice</t>
  </si>
  <si>
    <t>Zámek 1, 273 05 Smečno</t>
  </si>
  <si>
    <t>Vinořská 78, 250 73 Jenštejn</t>
  </si>
  <si>
    <t>Petra Bezruče 484, 273 24 Velvary</t>
  </si>
  <si>
    <t>Lipník 110, 294 43 Čachovice</t>
  </si>
  <si>
    <t>V.Dundra 1032, 273 09 Kladno-Švermov</t>
  </si>
  <si>
    <t>Václavkova 950/II, 293 01 Mladá Boleslav</t>
  </si>
  <si>
    <t>U kulturního domu 746, 264 01 Sedlčany</t>
  </si>
  <si>
    <t>Berounská 500, 273 51 Unhošť</t>
  </si>
  <si>
    <t>již vráceno</t>
  </si>
  <si>
    <t>Dodávka a montáž 2 ks osobních výtahů do objektu domova pro seniory DPL Smečno</t>
  </si>
  <si>
    <t>110-26/2019/RK</t>
  </si>
  <si>
    <t>Zborovská 11, Praha 5, 150 21</t>
  </si>
  <si>
    <t>X</t>
  </si>
  <si>
    <t>5.1.a - Snížení energetické náročnosti budov SPŠS Mělník</t>
  </si>
  <si>
    <t>CZ.05.5.18/0.0/0.0/19_121/0010536</t>
  </si>
  <si>
    <t>096-27/2017/RK ze dne 3.8.2017;                  039-28/2019/RK ze dne 16.9.2019</t>
  </si>
  <si>
    <t>5.1.b - Snížení energetické náročnosti budov SPŠS Mělník</t>
  </si>
  <si>
    <t>CZ.05.5.18/0.0/0.0/19_121/0010537</t>
  </si>
  <si>
    <t>CZ.05.5.18/0.0/0.0/19_121/0010532</t>
  </si>
  <si>
    <t>048-08/2018/RK ze dne 5.3.2018, 084-04/2019/RK ze dne 28.1.2019;                      039-28/2019/RK ze dne 16.9.2019</t>
  </si>
  <si>
    <t>CZ.05.5.18/0.0/0.0/19_121/0010533</t>
  </si>
  <si>
    <t>5884</t>
  </si>
  <si>
    <t>K Učilišti 2566, Mělník</t>
  </si>
  <si>
    <t>00640930</t>
  </si>
  <si>
    <t>do 30 dnů od finančního vypořádání s poskytovatelem dotace, nejdéle do 31.12.2020</t>
  </si>
  <si>
    <t>Okružní 1404, Beroun-Hlinky</t>
  </si>
  <si>
    <t>00664740</t>
  </si>
  <si>
    <t>Dubská 967, Kladno-Dubská</t>
  </si>
  <si>
    <t>16977246</t>
  </si>
  <si>
    <t>31.12.2020</t>
  </si>
  <si>
    <t>Českobratsrská 386, Mělník</t>
  </si>
  <si>
    <t>49518933</t>
  </si>
  <si>
    <t>J. Šípka 187, Stochov</t>
  </si>
  <si>
    <t>00873306</t>
  </si>
  <si>
    <t>Jana Nohy 1302, Benešov</t>
  </si>
  <si>
    <t>Cesta brigádníků 693, Kralupy nad Vltavou</t>
  </si>
  <si>
    <t>00641014</t>
  </si>
  <si>
    <t>do 30 dnů od finančního vypořádání s poskytovatelem dotace, nejdéle do 30.9.2020</t>
  </si>
  <si>
    <t>Gen. Kholla 2501/II, Rakovník</t>
  </si>
  <si>
    <t>16980123</t>
  </si>
  <si>
    <t>J. A. Komenského 414, Čelákovice</t>
  </si>
  <si>
    <t>43755054</t>
  </si>
  <si>
    <t>do 30 dnů od finančního vypořádání s poskytovatelem dotace, nejdéle do 31.1.2020</t>
  </si>
  <si>
    <t>Mendelova 131, Benešov</t>
  </si>
  <si>
    <t>61664651</t>
  </si>
  <si>
    <t>Hlavní 169, Lázně Toušeň</t>
  </si>
  <si>
    <t>72081368</t>
  </si>
  <si>
    <t>do 30 dnů od finančního vypořádání s poskytovatelem dotace, nejdéle do 30.6.2020</t>
  </si>
  <si>
    <t>Školní 664, Neratovice</t>
  </si>
  <si>
    <t>68383495</t>
  </si>
  <si>
    <t>do 30 dnů od finančního vypořádání s poskytovatelem dotace, nejdéle do 31.11.2019</t>
  </si>
  <si>
    <t>V Kolonii 1804, Nymburk</t>
  </si>
  <si>
    <t>14451026</t>
  </si>
  <si>
    <t>Čáslavská 202, Kutná Hora</t>
  </si>
  <si>
    <t>00509965</t>
  </si>
  <si>
    <t>do 30 dnů od finančního vypořádání s poskytovatelem dotace, nejdéle do 31.3.2020</t>
  </si>
  <si>
    <t>Šenflukova 220, Jílové u Prahy</t>
  </si>
  <si>
    <t>14802015</t>
  </si>
  <si>
    <t>do 30 dnů od finančního vypořádání s poskytovatelem dotace, nejdéle do 31.12.2019</t>
  </si>
  <si>
    <t>Cyrila Boudy 2954, Kladno</t>
  </si>
  <si>
    <t>61894371</t>
  </si>
  <si>
    <t>Hrabákova 271, Příbram III</t>
  </si>
  <si>
    <t>61100234</t>
  </si>
  <si>
    <t>Dvořákovo náměstí 800, Kralupy nad Vltavou</t>
  </si>
  <si>
    <t>49518925</t>
  </si>
  <si>
    <t>Masarykova 197, Kutná Hora</t>
  </si>
  <si>
    <t>61924059</t>
  </si>
  <si>
    <t>Přemysla Otakara II. 938, Čáslav</t>
  </si>
  <si>
    <t>61924008</t>
  </si>
  <si>
    <t>Rožmitálská 340, Březnice</t>
  </si>
  <si>
    <t>61100277</t>
  </si>
  <si>
    <t>Sadová 1234, Čáslav</t>
  </si>
  <si>
    <t>49797999</t>
  </si>
  <si>
    <t>Horky nad Jizerou 35</t>
  </si>
  <si>
    <t>00069558</t>
  </si>
  <si>
    <t>Plzeňská 3103, Kladno</t>
  </si>
  <si>
    <t>61894737</t>
  </si>
  <si>
    <t>do 30 dnů od finančního vypořádání s poskytovatelem dotace, nejdéle do 30.11.2019</t>
  </si>
  <si>
    <t>Smetanovo náměstí 1310, Slaný</t>
  </si>
  <si>
    <t>61894427</t>
  </si>
  <si>
    <t>CZ.06.2.67/0.0/0.0/16_053/0004848</t>
  </si>
  <si>
    <t>U Stadionu 787, Beroun-Město</t>
  </si>
  <si>
    <t>71294643</t>
  </si>
  <si>
    <t>5786</t>
  </si>
  <si>
    <t>Instalatér ze Stochova pro trh práce připraven</t>
  </si>
  <si>
    <t>5778</t>
  </si>
  <si>
    <t>0069558</t>
  </si>
  <si>
    <t>do 30 dnů od finančního vypořádání s poskytovatelem dotace, nejdéle do 31.10.2021</t>
  </si>
  <si>
    <t>5885</t>
  </si>
  <si>
    <t>CZ.06.2.67/0.0/0.0/18_108/0011359</t>
  </si>
  <si>
    <t>Vrapická 53, Vrapice</t>
  </si>
  <si>
    <t>00507601</t>
  </si>
  <si>
    <t>do 30 dnů od finančního vypořádání s poskytovatelem dotace, nejdéle do 31.12.2021</t>
  </si>
  <si>
    <t>Pod Šachtami 335, Příbram IV</t>
  </si>
  <si>
    <t>00873489</t>
  </si>
  <si>
    <t>Školní 1530, 263 80 Dobříš</t>
  </si>
  <si>
    <t>Masarykova 450, 277 11 Neratovice</t>
  </si>
  <si>
    <t>00474029</t>
  </si>
  <si>
    <t xml:space="preserve">Lubenská 2309, 269 01 Rakovník </t>
  </si>
  <si>
    <t>Hluboš 178, 262 22 Hluboš</t>
  </si>
  <si>
    <t>00069647</t>
  </si>
  <si>
    <t>2017-1-CZ01-KA219-035420_1</t>
  </si>
  <si>
    <t>U Bažantnice 154/19, 290 01 Poděbrady</t>
  </si>
  <si>
    <t>Legionářů 402, 261 02 Příbram</t>
  </si>
  <si>
    <t>Komenského 1534, 289 22 Lysá nad Labem</t>
  </si>
  <si>
    <t>Královická 668, 250 50 Brandýs nad Labem-Stará Boleslav</t>
  </si>
  <si>
    <t>Studentská 895, 295 01 Mnichovo Hradiště</t>
  </si>
  <si>
    <t>Komenského nám. 209, 271 80 Nové Strašecí</t>
  </si>
  <si>
    <t xml:space="preserve">Studentská 166, 290 01 Poděbrady </t>
  </si>
  <si>
    <t>Mendelova 131, 256 01 Benešov</t>
  </si>
  <si>
    <t xml:space="preserve">Vrapická 53, 27203 Kladno-Vrapice </t>
  </si>
  <si>
    <t>Na Příkopech 104, 261 01 Příbram</t>
  </si>
  <si>
    <t>2018-1-CZ01-KA101-047467</t>
  </si>
  <si>
    <t>Čáslavská 202, 284 01 Kutná Hora</t>
  </si>
  <si>
    <t>2019-1-CZ01-KA101-060776</t>
  </si>
  <si>
    <t>Masarykova 248, 286 01 Čáslav</t>
  </si>
  <si>
    <t>5785</t>
  </si>
  <si>
    <t>2019-1-IE01-KA229-051448_2</t>
  </si>
  <si>
    <t>2019-1-CZ01-KA102-060993</t>
  </si>
  <si>
    <t>B. Němcové 482, 293 01 Mladá Boleslav</t>
  </si>
  <si>
    <t>Masarykova 197/1, 28 411 Kutná Hora</t>
  </si>
  <si>
    <t>2019-1-CZ01-KA116-060439</t>
  </si>
  <si>
    <t>30.6.2021</t>
  </si>
  <si>
    <t>2019-1-CZ01-KA202-061136</t>
  </si>
  <si>
    <t>2019-1-CZ01-KA102-060183</t>
  </si>
  <si>
    <t>2019-1-CZ01-KA101-060829</t>
  </si>
  <si>
    <t>Mládeže 1102, 266 01 Beroun</t>
  </si>
  <si>
    <t>2019-1-DE03-KA229-060062_4</t>
  </si>
  <si>
    <t>2019-1-CZ01-KA101-060787_2</t>
  </si>
  <si>
    <t xml:space="preserve">Balbínova 328, 261 01 Příbram </t>
  </si>
  <si>
    <t>2019-1-HU01-KA229-060905_2</t>
  </si>
  <si>
    <t>2018-1-CZ01-KA229-047992_1</t>
  </si>
  <si>
    <t>2017-1-CZ01-KA109-035840</t>
  </si>
  <si>
    <t>2019-1-CZ01-KA229-061179_1</t>
  </si>
  <si>
    <t>2019-1-CZ01-KA101-060710</t>
  </si>
  <si>
    <t>2019-1-CZ01-KA102-060937</t>
  </si>
  <si>
    <t>2019-1-CZ01-KA102-060064</t>
  </si>
  <si>
    <t xml:space="preserve">Jaselská 826, 280 90 Kolín </t>
  </si>
  <si>
    <t>Národní identita – být mladý v Evropě z různých úhlů pohledu – dnes i v budoucnu</t>
  </si>
  <si>
    <t>2019-1-DE03-KA229-059952_6</t>
  </si>
  <si>
    <t>Gymnázium Mnichovo Hradiště, příspěvková organizace</t>
  </si>
  <si>
    <t>063-30/2019/RK ze dne 30.9.2019</t>
  </si>
  <si>
    <t>SITE – Schools In Territorial Environment</t>
  </si>
  <si>
    <t>2019-1-IT02-KA229-063351_5</t>
  </si>
  <si>
    <t xml:space="preserve">Vyšší odborná škola, Střední průmyslová škola a Jazyková škola s právem státní jazykové zkoušky, Kutná Hora, Masarykova 197 </t>
  </si>
  <si>
    <t>Agro ekologie</t>
  </si>
  <si>
    <t>2019-1-FR01-KA229-062120_2</t>
  </si>
  <si>
    <t xml:space="preserve">Boučkova 355, 290 40 Poděbrady            </t>
  </si>
  <si>
    <t>Climate Action</t>
  </si>
  <si>
    <t>2019-1-IT02-KA229-062284_5</t>
  </si>
  <si>
    <t>Boučkova 355, 290 40 Poděbrady</t>
  </si>
  <si>
    <t>Vzdělávání v rajské zahradě</t>
  </si>
  <si>
    <t>2019-1-CZ01-KA229-061181_1</t>
  </si>
  <si>
    <t>Pražská 112, Kolín II</t>
  </si>
  <si>
    <t>00177032</t>
  </si>
  <si>
    <t>34897/2018-1</t>
  </si>
  <si>
    <t>70891095</t>
  </si>
  <si>
    <t>5537</t>
  </si>
  <si>
    <t>129D712003009</t>
  </si>
  <si>
    <t>Boučkova 355,              290 01 Poděbrady</t>
  </si>
  <si>
    <t>do 15 kalendářních dnů od připsání dotace na účet PO, nejdéle do 20.2.2020</t>
  </si>
  <si>
    <t>129D712003022</t>
  </si>
  <si>
    <t>Mendelova 131,       256 01 Benešov</t>
  </si>
  <si>
    <t>129D712003013</t>
  </si>
  <si>
    <t>sady Na Polabí 411, 276 01 Mělník</t>
  </si>
  <si>
    <t>00069221</t>
  </si>
  <si>
    <t>129D12003041</t>
  </si>
  <si>
    <t>Loukovec, Hubálov 17, 294 11 Loukovec</t>
  </si>
  <si>
    <t>00069566</t>
  </si>
  <si>
    <t>Projekt primární prevence Středočeského kraje na rok 2020</t>
  </si>
  <si>
    <t>II/101 - obchvat Jesenice I.etapa</t>
  </si>
  <si>
    <t>II/105 - Severní obchvat Jílové u Prahy</t>
  </si>
  <si>
    <t>most ev.č.503-001 přes železniční trať Nymburk</t>
  </si>
  <si>
    <t>most ev.č.503-002 přes kanál v obci Nymburk</t>
  </si>
  <si>
    <t>most ev.č.503-003 přes kanalizovaný potok Nb</t>
  </si>
  <si>
    <t>most ev.č.503-004 přes řeku Labe v Nb</t>
  </si>
  <si>
    <t>Propojení MÚK Kosmonosy a MÚK Bezděčín - chybějící úsek II/610 - investorská příprava</t>
  </si>
  <si>
    <t>II/272 Bělá p.B. - Březinka</t>
  </si>
  <si>
    <t>rekonstrukce mostu ev.č. 268-007</t>
  </si>
  <si>
    <t>rekonstrukce mostu ev.č. 610-019</t>
  </si>
  <si>
    <t>rekonstrukce mostu ev.č.610-020</t>
  </si>
  <si>
    <t>Okružní křižovatka II/610xII/275</t>
  </si>
  <si>
    <t>rekonstrukce mostu ev.č.2769-1</t>
  </si>
  <si>
    <t>rekonstrukce mostu ev.č.27513-1a</t>
  </si>
  <si>
    <t>Pilotní projekt aplikace hodnocení zakázek na stavební práce na kvalitu akce II/235 Kačice - Lány</t>
  </si>
  <si>
    <t>Propojení průmyslové zóny Plazy s MÚK Kosmonosy - prodloužení silnice III/0164</t>
  </si>
  <si>
    <t>II/245 Lázně Toušeň, most ev.č.245-002 přes Zápský potok před obcí Toušeň</t>
  </si>
  <si>
    <t>III/24420 Nedomice, rekonstrukce</t>
  </si>
  <si>
    <t>II/611 Poděbradská</t>
  </si>
  <si>
    <t>Okružní křižovatky Nymburk II/503xII/330 a II/503xII/331</t>
  </si>
  <si>
    <t>Most ev.č.33834-4 Kozohlody</t>
  </si>
  <si>
    <t>II/508 Mirošovice-Mnichovice, obnova protismykových vlastností a rovinosti krytu</t>
  </si>
  <si>
    <t>III/1101 Skalice-kř.II/111</t>
  </si>
  <si>
    <t>III/10612 Žabovřesky, Zbožnice</t>
  </si>
  <si>
    <t>III/10249 Kozárovice průtah</t>
  </si>
  <si>
    <t>II/118 Háje - Příbram</t>
  </si>
  <si>
    <t>II/105 kř. III/10529 Bratřejov - kř. MK Žemličkova Lhota</t>
  </si>
  <si>
    <t>III/1143 Tlustice</t>
  </si>
  <si>
    <t>III/27611 Úhelnice - Husí Lhota</t>
  </si>
  <si>
    <t>II/273 mezi Mělníkem a Chloumkem</t>
  </si>
  <si>
    <t>III/24019 - od křižovatky III/24022 směr Neuměřice</t>
  </si>
  <si>
    <t>III/11129 křiž. II/335-Smilovice</t>
  </si>
  <si>
    <t>III/12526 Smilovice-Mirošovice</t>
  </si>
  <si>
    <t>108-24/2019/RK ze dne 29.7.2019</t>
  </si>
  <si>
    <t>II/331 Stará Boleslav , obchvat</t>
  </si>
  <si>
    <t>008-32/2014/RK ze dne 20.10.2014</t>
  </si>
  <si>
    <t>II/110 Sázava, most ev.č. 110-008</t>
  </si>
  <si>
    <t>058-04/2018/RK ze dne 5.2.2018</t>
  </si>
  <si>
    <t>II/112 Zdislavice - hranice Středočeského kraje</t>
  </si>
  <si>
    <t>087-37/2017/RK ze dne 26.10.2017</t>
  </si>
  <si>
    <t>II/112 Domašín – Zdislavice</t>
  </si>
  <si>
    <t>041-37/2017/RK ze dne 26.10.2017</t>
  </si>
  <si>
    <t>II/611 x II/329 Poděbrady, Přední Lhota, okružní křižovatka</t>
  </si>
  <si>
    <t>3410</t>
  </si>
  <si>
    <t>057-12/2016/RK ze dne 21.3.2016</t>
  </si>
  <si>
    <t>II/608 Nové Ouholice - Nová Ves, rekonstrukce</t>
  </si>
  <si>
    <t>III/0042 Líšnice, rekonstrukce silnice</t>
  </si>
  <si>
    <t>II/118 Kladno, oprava mostu ev.č. 118-042 přes Huťskou ulici</t>
  </si>
  <si>
    <t>4841</t>
  </si>
  <si>
    <t>III/2769 Kosmonosy, most ev. č. 2769-1 přes dálnici D10 u Kosmonos</t>
  </si>
  <si>
    <t>056-42/2017/RK ze dne 4.12.2017</t>
  </si>
  <si>
    <t>II/115 Řevnice - Vižina, rekonstrukce, 1. etapa</t>
  </si>
  <si>
    <t>4170</t>
  </si>
  <si>
    <t>049-15/2017/RK ze dne 27.4.2017</t>
  </si>
  <si>
    <t>„II/608 Postřižín, okružní křižovatka a průjezdní úsek</t>
  </si>
  <si>
    <t xml:space="preserve">036-11/2017/RK ze dne 23.3.2017 </t>
  </si>
  <si>
    <t>056-18/2018/RK</t>
  </si>
  <si>
    <t>II/272 Lysá nad Labem, průtah</t>
  </si>
  <si>
    <t>037-29/2018/RK  ze dne 1.10.2018</t>
  </si>
  <si>
    <t>3589</t>
  </si>
  <si>
    <t>2580</t>
  </si>
  <si>
    <t>088-39/2018/RK ze dne 17.12.2018</t>
  </si>
  <si>
    <t>II/335 Stříbrná Skalice, průtah</t>
  </si>
  <si>
    <t>3742</t>
  </si>
  <si>
    <t xml:space="preserve">Galerie Středočeského kraje, p. o. </t>
  </si>
  <si>
    <t xml:space="preserve">Rabasova galerie Rakovník, p. o. </t>
  </si>
  <si>
    <t>Střední lesnická škola a Střední odborné učiliště, Křivoklát, Písky 181</t>
  </si>
  <si>
    <t>IROP</t>
  </si>
  <si>
    <t>zbývá doplatit 29.03.2024 zádržné ve výši 818.939,27 Kč</t>
  </si>
  <si>
    <t xml:space="preserve"> 00066001</t>
  </si>
  <si>
    <t>30.12.2020</t>
  </si>
  <si>
    <t>X.X.2020</t>
  </si>
  <si>
    <t>zeleně a růžově podbarvený řádek - detailně sledované projekty Odboru dopravy</t>
  </si>
  <si>
    <t>Střední škola designu a řemesel Kladno, příspěvková organizace</t>
  </si>
  <si>
    <t>3714</t>
  </si>
  <si>
    <t>zrušeno</t>
  </si>
  <si>
    <t>Finanční rámec pro projekt v roce 2020</t>
  </si>
  <si>
    <t>Kofinancování neuznatelných nákladů (UZ 777), národní zdroje (UZ711)</t>
  </si>
  <si>
    <t>Období říjen - prosinec 2020</t>
  </si>
  <si>
    <t xml:space="preserve">Optimalizace procesů a postupů Krajského úřadu </t>
  </si>
  <si>
    <t>5886</t>
  </si>
  <si>
    <t>Region budoucnosti 4.0</t>
  </si>
  <si>
    <t>CZ.03.4.74/0.0/0.0/18_092/0014640</t>
  </si>
  <si>
    <t>5776</t>
  </si>
  <si>
    <t>OPZ 03_18_092 (sNN)</t>
  </si>
  <si>
    <t>016-21/2019/RK ze dne 17.6.2019</t>
  </si>
  <si>
    <t>Výsadba stromů v SK - Dětské centrum Milovice, příspěvková organizace</t>
  </si>
  <si>
    <t>Dětské centrum Milovice, příspěvková organizace</t>
  </si>
  <si>
    <t>Dětská 361/2, 289 24 Milovice</t>
  </si>
  <si>
    <t>SFŽP</t>
  </si>
  <si>
    <t>081-38/2019/RK ze dne 16.12.2019</t>
  </si>
  <si>
    <t>016-31/2019/RK ze dne 10.10.2019</t>
  </si>
  <si>
    <t>6021</t>
  </si>
  <si>
    <t>5624</t>
  </si>
  <si>
    <t>Druhá domácnost DOZP</t>
  </si>
  <si>
    <t>045-32/2019/RK</t>
  </si>
  <si>
    <t>Rekonstrukce objektu na DZR při DOZP Kurovodice</t>
  </si>
  <si>
    <t>067-36/2019/RK</t>
  </si>
  <si>
    <t>předání stavby 22.10.2019, předání vybavení 30.10.2019, kolaudační souhlas 19.11.2019</t>
  </si>
  <si>
    <t>Podpora přechodu na vysílací standard DVB-T2</t>
  </si>
  <si>
    <t>MO</t>
  </si>
  <si>
    <t>Výsadba stromů v SK - Domov Krajánek, poskytovatel sociálních služeb, 
Samota</t>
  </si>
  <si>
    <t>Domov Krajánek, poskytovatel sociálních služeb, Samota</t>
  </si>
  <si>
    <t xml:space="preserve">Samota 224,
270 33 Jesenice </t>
  </si>
  <si>
    <t>081/38/2019/RDP</t>
  </si>
  <si>
    <t>Výsadba stromů v SK - Domov Pod Kavčí Skálou, Říčany</t>
  </si>
  <si>
    <t>Domov Pod Kavčí Skálou, Říčany</t>
  </si>
  <si>
    <t>Marie Pujmnaové 2045, 251 01 Říčany</t>
  </si>
  <si>
    <t>Výsadba stromů v SK - Domov ve Vlašimi, poskytovatel sociálních služeb</t>
  </si>
  <si>
    <t>Domov ve Vlašimi, poskytovatel sociálních služeb</t>
  </si>
  <si>
    <t>Blanická 1089, 258 01 Vlašim</t>
  </si>
  <si>
    <t>Výsadba stromů v SK - Domov Na Hrádku, poskytovatel sociálních služeb, Červený Hrádek</t>
  </si>
  <si>
    <t>Domov Na Hrádku, poskytovatel sociálních služeb, 
Červený Hrádek</t>
  </si>
  <si>
    <t>Červený Hrádek 45, 285 04 Červený Hrádek</t>
  </si>
  <si>
    <t>Výsadba stromů v SK - Domov Kytín, poskytovatel sociálních služeb</t>
  </si>
  <si>
    <t>Domov Kytín, poskytovatel sociálních služeb</t>
  </si>
  <si>
    <t>Kytín 2, 252 10 Mníšek pod Brdy</t>
  </si>
  <si>
    <t>Výsadba stromů v SK - Domov Kladno-Švermov, poskytovatel sociálních služeb</t>
  </si>
  <si>
    <t>Domov Kladno-Švermov, poskytovatel sociálních služeb</t>
  </si>
  <si>
    <t>V. Dundra 1032, 273 09 Kladno-Švermov</t>
  </si>
  <si>
    <t>Výsadba stromů v SK - Centrum Rožmitál pod Třemšínem, poskytovatel sociálních služeb</t>
  </si>
  <si>
    <t>Centrum Rožmitál pod Třemšínem, poskytovatel sociálních služeb</t>
  </si>
  <si>
    <t>Na Spravedlnosti 589, 262 42 Rožmitál pod Třemšínem</t>
  </si>
  <si>
    <t>Výsadba stromů v SK - Domov Kolešovice, poskytovatel sociálních služeb</t>
  </si>
  <si>
    <t>Domov Kolešovice, poskytovatel sociálních služeb</t>
  </si>
  <si>
    <t>Kolešovice 180, 270 02 Kolešovice</t>
  </si>
  <si>
    <t>Výsadba stromů v SK - Domov Unhošť, poskytovatel sociálních služeb</t>
  </si>
  <si>
    <t>Domov Unhošť, poskytovatel sociálních služeb</t>
  </si>
  <si>
    <t>Výsadba stromů v SK - Domov Domino, poskytovatel sociálních služeb, Zavidov</t>
  </si>
  <si>
    <t>Domov Domino, poskytovatel sociálních služeb, Zavidov</t>
  </si>
  <si>
    <t>Zavidov 117, 270 35 Petrovice</t>
  </si>
  <si>
    <t>Výsadba stromů v SK - Koniklec Suchomasty, poskytovatel sociálních služeb</t>
  </si>
  <si>
    <t>Koniklec Suchomasty, poskytovatel sociálních služeb</t>
  </si>
  <si>
    <t>Suchomasty 1, 267 22</t>
  </si>
  <si>
    <t>Výsadba stromů v SK - Domov Pod Skalami Kurovodice, poskytovatel sociálních služeb, 
Olšina</t>
  </si>
  <si>
    <t>Domov Pod Skalami Kurovodice, poskytovatel sociálních služeb, Olšina</t>
  </si>
  <si>
    <t>Olšina 1, 294 11 Loukov u Mnichova Hradiště</t>
  </si>
  <si>
    <t>Výsadba stromů v SK - Domov Laguna Psáry, poskytovatel sociálních služeb</t>
  </si>
  <si>
    <t>Domov Laguna Psáry, poskytovatel sociálních služeb</t>
  </si>
  <si>
    <t>Jílovská 138, 25244 Psáry</t>
  </si>
  <si>
    <t>5.1a - Snížení energetické náročnosti budovy ISŠT Mělník - Hlavní budova</t>
  </si>
  <si>
    <t>048-08/2018/RK ze dne 5.3.2018;                                        116-36/2019/RK                         ze dne 2.12.2019</t>
  </si>
  <si>
    <t>5.1b - Snížení energetické náročnosti budovy ISŠT Mělník - Hlavní budova</t>
  </si>
  <si>
    <t>116-36/2019/RK                        ze dne 2.12.2019</t>
  </si>
  <si>
    <t>5.1a - Snížení energetické náročnosti budovy ISŠT Mělník - Domov mládeže</t>
  </si>
  <si>
    <t>5.1b - Snížení energetické náročnosti budovy ISŠT Mělník - Domov mládeže</t>
  </si>
  <si>
    <t>Snížení energetické náročnosti budovy ISŠT Mělník - Tělocvična</t>
  </si>
  <si>
    <t>047-32/2018/RK ze dne 22.10.2018;                044-25/2019/RK ze dne 12.8.2019</t>
  </si>
  <si>
    <t>do 30 dnů od finančního vypořádání s poskytovatelem dotace, nejdéle do 4.3.2022</t>
  </si>
  <si>
    <t>prodloužení projektu</t>
  </si>
  <si>
    <t>Modernizace učeben SPŠS Mělník</t>
  </si>
  <si>
    <t xml:space="preserve"> Českobratrská 386, Mělník</t>
  </si>
  <si>
    <t xml:space="preserve">IROP -  CLLD, výzva č. 68 </t>
  </si>
  <si>
    <t>048-37/2019/RK ze dne 9.12.2019</t>
  </si>
  <si>
    <t>Škola pro budoucnost</t>
  </si>
  <si>
    <t>Gymnázium Jana Palacha, Mělník, Pod Vrchem 3421</t>
  </si>
  <si>
    <t>Pod Vrchem 3421, Mělník</t>
  </si>
  <si>
    <t xml:space="preserve">49518917 </t>
  </si>
  <si>
    <t>do 30 dnů od finančního vypořádání s poskytovatelem dotace, nejdéle do 29. 2. 2020</t>
  </si>
  <si>
    <t>do 30 dnů od finančního vypořádání s poskytovatelem dotace, nejdéle do 31. 3. 2020</t>
  </si>
  <si>
    <t>do 30 dnů od finančního vypořádání s poskytovatelem dotace, nejdéle do 30. 4. 2019</t>
  </si>
  <si>
    <t>do 30 dnů od finančního vypořádání s poskytovatelem dotace, nejdéle do 31. 12. 2019</t>
  </si>
  <si>
    <t>5899</t>
  </si>
  <si>
    <t>do 30 dnů od finančního vypořádání s poskytovatelem dotace, nejdéle do 31. 12. 2020</t>
  </si>
  <si>
    <t>do 30 dnů od finančního vypořádání s poskytovatelem dotace, nejdéle do 31. 8. 2019</t>
  </si>
  <si>
    <t>do 30 dnů od finančního vypořádání s poskytovatelem dotace, nejdéle do 28. 2. 2021</t>
  </si>
  <si>
    <t>do 30 dnů od finančního vypořádání s poskytovatelem dotace, nejdéle do 30. 6. 2020</t>
  </si>
  <si>
    <t>do 30 dnů od finančního vypořádání s poskytovatelem dotace, nejdéle do 31. 5. 2020</t>
  </si>
  <si>
    <t>do 30 dnů od finančního vypořádání s poskytovatelem dotace, nejdéle do 29.2.2020</t>
  </si>
  <si>
    <t>do 30 dnů od finančního vypořádání s poskytovatelem dotace, nejdéle do 30.4.2021</t>
  </si>
  <si>
    <t>do 30 dnů od finančního vypořádání s poskytovatelem dotace, nejdéle do 31.7.2020</t>
  </si>
  <si>
    <t>do 30 dnů od finančního vypořádání s poskytovatelem dotace, nejdéle do 28.2.2022</t>
  </si>
  <si>
    <t>do 30 dnů od finančního vypořádání s poskytovatelem dotace, nejdéle do 31.1.2022</t>
  </si>
  <si>
    <t>do 30 dnů od finančního vypořádání s poskytovatelem dotace, nejdéle do 30.6.2021</t>
  </si>
  <si>
    <t>2019-1-CZ01-KA102-060755</t>
  </si>
  <si>
    <t>do 30 dnů od finančního vypořádání s poskytovatelem dotace, nejdéle do 31.5.2021</t>
  </si>
  <si>
    <t>do 30 dnů od finančního vypořádání s poskytovatelem dotace, nejdéle do 30.11.2021</t>
  </si>
  <si>
    <t>do 30 dnů od finančního vypořádání s poskytovatelem dotace, nejdéle do 31.3.2022</t>
  </si>
  <si>
    <t>do 30 dnů od finančního vypořádání s poskytovatelem dotace, nejdéle do 28.2.2023</t>
  </si>
  <si>
    <t>do 30 dnů od finančního vypořádání s poskytovatelem dotace, nejdéle do 30.4.2022</t>
  </si>
  <si>
    <t>do 30 dnů od finančního vypořádání s poskytovatelem dotace, nejdéle do 30. 6. 2021</t>
  </si>
  <si>
    <t>do 30 dnů od finančního vypořádání s poskytovatelem dotace, nejdéle do 28.2.2021</t>
  </si>
  <si>
    <t>do 30 dnů od finančního vypořádání s poskytovatelem dotace, nejdéle do 31.3.2021</t>
  </si>
  <si>
    <t>do 30 dnů od finančního vypořádání s poskytovatelem dotace, nejdéle do 30. 4. 2022</t>
  </si>
  <si>
    <t xml:space="preserve">Učíme (se) anglicky (Teach&amp;Study English) </t>
  </si>
  <si>
    <t>Výsadba stromů v SK - Dětský domov a Školní jídelna Benešovská 7, Sázava</t>
  </si>
  <si>
    <t>Dětský domov a Školní jídelna Benešovská 7, Sázava</t>
  </si>
  <si>
    <t>Benešovská 7,
285 06  Sázava</t>
  </si>
  <si>
    <t>70838429</t>
  </si>
  <si>
    <t>Výsadba stromů v SK - Dětský domov a Školní jídelna, Nové Strašecí</t>
  </si>
  <si>
    <t xml:space="preserve"> Okružní 647, 
271 01 Nové Strašecí,</t>
  </si>
  <si>
    <t>47019735</t>
  </si>
  <si>
    <t>081-38/2019/RK ze dne 16.12.2020</t>
  </si>
  <si>
    <t>Výsadba stromů v SK - Střední zemědělská škola, Čáslav</t>
  </si>
  <si>
    <t>Sadová 1234
286 01 Čáslav</t>
  </si>
  <si>
    <t>Výsadba stromů v SK - Vyšší odborná škola, Střední průmyslová škola a Jazyková škola s právem státní jazykové zkoušky, Kutná Hora</t>
  </si>
  <si>
    <t xml:space="preserve"> Masarykova 197
286 01 Kutná Hora </t>
  </si>
  <si>
    <t xml:space="preserve">Výsadba stromů v SK - SOŠ a SOU Neratovice </t>
  </si>
  <si>
    <t>Školní 664,
277 11 Neratovice,</t>
  </si>
  <si>
    <t>Výsadba stromů v SK - Střední odborná škola a Střední odborné učiliště, Mladá Boleslav</t>
  </si>
  <si>
    <t>Střední odborná škola a Střední odborné učiliště, Mladá Boleslav</t>
  </si>
  <si>
    <t xml:space="preserve">Jičínská 762,
 293 01 Mladá Boleslav                          </t>
  </si>
  <si>
    <t>69793000</t>
  </si>
  <si>
    <t>Výsadba stromů v SK - Dětský domov a Školní jídelna, Benešov, Racek</t>
  </si>
  <si>
    <t>Dětský domov a Školní jídelna, Benešov, Racek</t>
  </si>
  <si>
    <t xml:space="preserve">Racek 1,
 256 01 Benešov                                                                                  </t>
  </si>
  <si>
    <t>49798003</t>
  </si>
  <si>
    <t>Výsadba stromů v SK - Vyšší odborná škola a Střední zemědělská škola, Benešov</t>
  </si>
  <si>
    <t xml:space="preserve">Mendelova 131,
256 01 Benešov </t>
  </si>
  <si>
    <t>Výsadba stromů v SK - Střední odborné učiliště Nové Strašecí</t>
  </si>
  <si>
    <t xml:space="preserve">Sportovní 1135,
271 80 Nové Strašecí </t>
  </si>
  <si>
    <t>14802201</t>
  </si>
  <si>
    <t>navýšení nákladů z důvodů víceprací</t>
  </si>
  <si>
    <t>IROP, výzva č. 91</t>
  </si>
  <si>
    <t>4731</t>
  </si>
  <si>
    <t>4729</t>
  </si>
  <si>
    <t>Labská cyklostezka, úsek ČOV - cukrovar</t>
  </si>
  <si>
    <t>II/605 a III/2365 Beroun, rekonstrukce silnic - zbývající úsek</t>
  </si>
  <si>
    <t>II/126 – Propojení D1 se sil. I/2 - etapa 1</t>
  </si>
  <si>
    <t>II/126 – Propojení D1 se sil. I/2 - etapa 2</t>
  </si>
  <si>
    <t>II/126 – Propojení D1 se sil. I/2 - etapa 3</t>
  </si>
  <si>
    <t>II/331 Brandýs nad Labem - I/9, rekonstrukce</t>
  </si>
  <si>
    <t>do 30.6.2021</t>
  </si>
  <si>
    <t>Vyhodnocení ohroženosti krajských škol jako měkkého cíle 2020</t>
  </si>
  <si>
    <t>6126</t>
  </si>
  <si>
    <t>076-38/2019/RK ze dne 16.12.2019</t>
  </si>
  <si>
    <t>Tvorba bezpečnostních plánů a bezpečnostních procedur 2020</t>
  </si>
  <si>
    <t>6127</t>
  </si>
  <si>
    <t>Vzdělávací akce 2020</t>
  </si>
  <si>
    <t>6128</t>
  </si>
  <si>
    <t>Řídící bezpečnostní pracovník 2020</t>
  </si>
  <si>
    <t>6129</t>
  </si>
  <si>
    <t>Bezpečná škola 2020 - koordinace</t>
  </si>
  <si>
    <t>6130</t>
  </si>
  <si>
    <t>Kraje pro bezpečný internet - preventivně informační videospoty "Nové trendy v kyberkriminalitě" 2020</t>
  </si>
  <si>
    <t>6131</t>
  </si>
  <si>
    <t>010-05/2020/RK ze dne 10.2.2020</t>
  </si>
  <si>
    <t>Resocializace recidivistů ve Středočeském kraji 2020</t>
  </si>
  <si>
    <t>6132</t>
  </si>
  <si>
    <t>Podpora systému koordinace prevence kriminality na území Středočeského kraje 2020</t>
  </si>
  <si>
    <t>6133</t>
  </si>
  <si>
    <t>Obědy do škol ve Středočeském kraji III</t>
  </si>
  <si>
    <t>OP PMP, výzva č. 30_20_010</t>
  </si>
  <si>
    <t>ze dne 30.03.2019</t>
  </si>
  <si>
    <t>Výsadba stromů v SK v obci I Kamýk na Vltavou</t>
  </si>
  <si>
    <t>6073</t>
  </si>
  <si>
    <t>Výsadba stromů v SK v obci II Buš</t>
  </si>
  <si>
    <t>6146</t>
  </si>
  <si>
    <t>Výsadba stromů v SK v obci III Pňov</t>
  </si>
  <si>
    <t>6147</t>
  </si>
  <si>
    <t>Výsadba stromů v SK v obci IV Všetaty</t>
  </si>
  <si>
    <t>6148</t>
  </si>
  <si>
    <t>Výsadba stromů v SK v obci V Boreč</t>
  </si>
  <si>
    <t>6149</t>
  </si>
  <si>
    <t>Výsadba stromů v SK v obci VI Dolní Stakory</t>
  </si>
  <si>
    <t>6150</t>
  </si>
  <si>
    <t>Výměna zdrojů tepla na pevná paliva v rodinných domech ve Středočeském kraji 2019-2023 - zásobník</t>
  </si>
  <si>
    <t>006-08/2020/RK ze dne 2.3.2020</t>
  </si>
  <si>
    <t>Bude provedeno v rámci celkové rekonstrukce pavilonu "E".</t>
  </si>
  <si>
    <t>Pořízení a rozvoj digitální technické mapy (DTM) Středočeského kraje</t>
  </si>
  <si>
    <t>OPIK, výzva č. 01_19_259</t>
  </si>
  <si>
    <t>03/2020-03/2023</t>
  </si>
  <si>
    <t>CELKEM ODBOR ÚZEMNÍHO PLÁNOVÁNÍ  A STAVEBNÍHO ÚŘADU - EU/EHP</t>
  </si>
  <si>
    <t>CELKEM ODBOR ÚZEMNÍHO PLÁNOVÁNÍ  A STAVEBNÍHO ÚŘADU - Národní zdroje</t>
  </si>
  <si>
    <t>CELKEM ODBOR ÚZEMNÍHO PLÁNOVÁNÍ  A STAVEBNÍHO ÚŘADU</t>
  </si>
  <si>
    <t>15. ODBOR ÚZEMNÍHO PLÁNOVÁNÍ  A STAVEBNÍHO ÚŘADU</t>
  </si>
  <si>
    <t>030-10/2018/RK ze dne 19.3.2018, 029-08/2019/RK ze dne 4.3.2019,078-36/2019/RK ze dne 2.12.2019</t>
  </si>
  <si>
    <t>Uspořádání koncertu Smetanova tria</t>
  </si>
  <si>
    <t>Rabasova galerie Rakovník, p. o.</t>
  </si>
  <si>
    <t>*</t>
  </si>
  <si>
    <t>Nadace Bohuslava Martinů</t>
  </si>
  <si>
    <t>026-07/2020/RK ze dne 24.2.2020</t>
  </si>
  <si>
    <t>Uspořádání koncertů Kruhu přátel hudby</t>
  </si>
  <si>
    <t>Nadace Český hudební fond</t>
  </si>
  <si>
    <t>6138</t>
  </si>
  <si>
    <t>Zajištění činnosti Regionální stálé konference pro území Středočeského kraje 2020 - 2022</t>
  </si>
  <si>
    <t>CZ.08.1.125/0.0/0.0/15_003/0000226</t>
  </si>
  <si>
    <t>6163</t>
  </si>
  <si>
    <t>012-07/2020/RK</t>
  </si>
  <si>
    <t>žádost doporučena k podpoře, pro nedostatek fin. prostředků neposkytnuta</t>
  </si>
  <si>
    <t>xxxxxx</t>
  </si>
  <si>
    <t>pozemky nevhodné k nové výsadbě stromů - konstatování v odborném posudku (7 stromů)</t>
  </si>
  <si>
    <t>PO vysadila stromy sama</t>
  </si>
  <si>
    <t xml:space="preserve">PO ODSTOUPILA -financování a způsob výsadby jiným způsobem </t>
  </si>
  <si>
    <t>X.X.2021</t>
  </si>
  <si>
    <t>6056</t>
  </si>
  <si>
    <t>15,03,2020</t>
  </si>
  <si>
    <t>navýšení ceny díla za AD</t>
  </si>
  <si>
    <t>x.x.2021</t>
  </si>
  <si>
    <t>6055</t>
  </si>
  <si>
    <t>IROP/ITI výzva č 18</t>
  </si>
  <si>
    <t>vypořádání mezi SK a KSÚS</t>
  </si>
  <si>
    <t>vícepráce</t>
  </si>
  <si>
    <t>13 měsíců od předání</t>
  </si>
  <si>
    <t>Cyklostezka Žebrák - Tlustice</t>
  </si>
  <si>
    <t>II/610 Předměřická hájovna - Otradovice</t>
  </si>
  <si>
    <t>071-02/2020/RK ze dne 13.1.2020</t>
  </si>
  <si>
    <t>II/610 Veselá - Mn. Hradiště</t>
  </si>
  <si>
    <t>II/610 Brodce - průtah</t>
  </si>
  <si>
    <t xml:space="preserve">II/610 - III/0106-Podolanka-Brandýs n/L-II/101, I etapa - průtah Podolanka a Dřevčice (km 0,000-0,987 a 2,589-3,374) </t>
  </si>
  <si>
    <t>II/243 - hr.hl.m.Praha-II/101, I etapa (km 1,924-5,049)</t>
  </si>
  <si>
    <t>III/00312 - Čestlice - okr. kř.II/101 Říčany, I. etapa (km 0,690-3,290)</t>
  </si>
  <si>
    <t>III/0128 Sibřina - Křenice - II/101 (km 0,000-2,508)</t>
  </si>
  <si>
    <t>II/101 D1-D7, I. etapa (km 85,050-87,538 a 88,038-89.777)</t>
  </si>
  <si>
    <t>Okružní křižovatka silnic III/10114 x III/00315</t>
  </si>
  <si>
    <t>III/00719 a III/10145 Bouchalka, úprava křižovatky</t>
  </si>
  <si>
    <t>II/116 Lány - křiž.II/201 (včetně III/23623, III/23624, II/236)</t>
  </si>
  <si>
    <t>Implementace Krajského akčního plánu II Středočeského kraje</t>
  </si>
  <si>
    <t xml:space="preserve">OP VVV, výzva č. 02_19_078 </t>
  </si>
  <si>
    <t>5.1 a - Pekař – Snížení energetické náročnosti budovy Gymnázia dr. Josefa Pekaře</t>
  </si>
  <si>
    <t>048-08/2018/RK ze dne 5.3.2018, 066-03/2020/RK ze dne 20.1.2020</t>
  </si>
  <si>
    <t>5.1 b - Pekař – Snížení energetické náročnosti budovy Gymnázia dr. Josefa Pekaře</t>
  </si>
  <si>
    <t>OP ŽP, výzva č. 146</t>
  </si>
  <si>
    <t>047-32/2018/RK ze dne 22.10.2018, 066-03/2020/RK ze dne 20.1.2020</t>
  </si>
  <si>
    <t>do 30 dnů od finančního vypořádání s poskytovatelem dotace, nejdéle do 31.8.2021</t>
  </si>
  <si>
    <t>do 30 dnů od finančního vypořádání s poskytovatelem dotace, nejdéle do 31.8.2020</t>
  </si>
  <si>
    <t>SOU Hluboš – moderní odborné pracoviště</t>
  </si>
  <si>
    <t> 00069647</t>
  </si>
  <si>
    <t>033-10/2020/RK ze dne 9.3.2020</t>
  </si>
  <si>
    <t>Projekt se nebude realizovat.</t>
  </si>
  <si>
    <t>6104</t>
  </si>
  <si>
    <t>6105</t>
  </si>
  <si>
    <t>6107</t>
  </si>
  <si>
    <t>6108</t>
  </si>
  <si>
    <t>6106</t>
  </si>
  <si>
    <t>CZ.03.1.48/0.0/0.0/18_090/0012401</t>
  </si>
  <si>
    <t>vydané RoPD</t>
  </si>
  <si>
    <t>do 30 dnů od finančního vypořádání s poskytovatelem dotace, nejdéle do 28. 2. 2022</t>
  </si>
  <si>
    <t>do 30 dnů od finančního vypořádání s poskytovatelem dotace, nejdéle do 28.02.2022</t>
  </si>
  <si>
    <t>Cestou po Evropě k moderní škole</t>
  </si>
  <si>
    <t xml:space="preserve">Gymnázium Dr. Josefa Pekaře, Palackého 211, Mladá Boleslav </t>
  </si>
  <si>
    <t xml:space="preserve">Palackého 211, 293 01 Mladá Boleslav </t>
  </si>
  <si>
    <t> 48683868</t>
  </si>
  <si>
    <t>Erasmus+ 2020</t>
  </si>
  <si>
    <t>do 30 dnů od finančního vypořádání s poskytovatelem dotace, nejdéle do 28.02.2023</t>
  </si>
  <si>
    <t>078-04/2020/RK ze dne 3.2.2020</t>
  </si>
  <si>
    <t>31.08.2022</t>
  </si>
  <si>
    <t>Think Critically and Learn to Debate</t>
  </si>
  <si>
    <t>třída T. G. Masaryka 14, 293 01 Mladá Boleslav</t>
  </si>
  <si>
    <t> 48683884</t>
  </si>
  <si>
    <t>31.08.2021</t>
  </si>
  <si>
    <t>Pracujeme v zahraničí</t>
  </si>
  <si>
    <t>Pro zdravou Evropu</t>
  </si>
  <si>
    <t>Practice in European Style</t>
  </si>
  <si>
    <t>do 30 dnů od finančního vypořádání s poskytovatelem dotace, nejdéle do 31.07.2021</t>
  </si>
  <si>
    <t xml:space="preserve"> 31.01.2021</t>
  </si>
  <si>
    <t>Na stáže do (Severního) Irska (Internships in the companies of (Northern) Ireland</t>
  </si>
  <si>
    <t>do 30 dnů od finančního vypořádání s poskytovatelem dotace, nejdéle do 30.04.2022</t>
  </si>
  <si>
    <t>31.10.2021</t>
  </si>
  <si>
    <t>Zlepšení výuky anglického jazyka na naší škole 2</t>
  </si>
  <si>
    <t>do 30 dnů od finančního vypořádání s poskytovatelem dotace, nejdéle do 31.05.2022</t>
  </si>
  <si>
    <t>30.11.2021</t>
  </si>
  <si>
    <t xml:space="preserve">Teach&amp;Study English II </t>
  </si>
  <si>
    <t>Práce v Evropě, dává nám to smysl!</t>
  </si>
  <si>
    <t>Studenti za odbornými zkušenostmi do Portugalska</t>
  </si>
  <si>
    <t>Jaselská 826, 280 02 Kolín</t>
  </si>
  <si>
    <t> 66493030</t>
  </si>
  <si>
    <t>30.06.2021</t>
  </si>
  <si>
    <t>Společně v EU</t>
  </si>
  <si>
    <t>Havlíčkova 42, 280 02 Kolín</t>
  </si>
  <si>
    <t> 00507474</t>
  </si>
  <si>
    <t>31.05.2021</t>
  </si>
  <si>
    <t>Na zkušenou do zahraničí</t>
  </si>
  <si>
    <t>Moderní odborná škola - moje budoucnost</t>
  </si>
  <si>
    <t>European Entrepreneurship</t>
  </si>
  <si>
    <t>EHP 2020</t>
  </si>
  <si>
    <t>061-31/2019/RK ze dne 10.10.2019</t>
  </si>
  <si>
    <t>6109</t>
  </si>
  <si>
    <t>Dětský domov a Školní jídelna, Nové Strašecí, Okružní 647</t>
  </si>
  <si>
    <t>6110</t>
  </si>
  <si>
    <t>6111</t>
  </si>
  <si>
    <t>6112</t>
  </si>
  <si>
    <t>Střední odborná škola a Střední odborné učiliště, neratovice, Školní 664</t>
  </si>
  <si>
    <t>6113</t>
  </si>
  <si>
    <t>PO žádost o dotaci podá sama</t>
  </si>
  <si>
    <t>6114</t>
  </si>
  <si>
    <t>Střední odborné učiliště Nové Strašecí, sportovní 1135</t>
  </si>
  <si>
    <t>6115</t>
  </si>
  <si>
    <t>Přeměna školní zahrady Gymnázia J. S. Machara na venkovní komunitně-vzdělávací centrum</t>
  </si>
  <si>
    <t>Gymnázium J. S. Machara, Brandýs nad Labem - Stará Boleslav, Královická 668</t>
  </si>
  <si>
    <t>Královická 668, 250 01 Brandýs nad Labem - Stará Boleslav</t>
  </si>
  <si>
    <t> 61388939</t>
  </si>
  <si>
    <t>7/2019 MŽP</t>
  </si>
  <si>
    <t>do 30.6.2023</t>
  </si>
  <si>
    <t>065-03/2020/RK ze dne 20.1.2020</t>
  </si>
  <si>
    <t>Vytvoření podmínek pro venkovní výuku v areálu ISŠT Mělník</t>
  </si>
  <si>
    <t>Integrovaná střední škola technická Mělník, příspěvková organizace</t>
  </si>
  <si>
    <t>K Učilišti 2566, 276 01 Mělník</t>
  </si>
  <si>
    <t> 00640930</t>
  </si>
  <si>
    <t>Přírodní zahrada Příbram</t>
  </si>
  <si>
    <t>Pod Šachtami 335, 261 01 Příbram IV</t>
  </si>
  <si>
    <t> 00873489</t>
  </si>
  <si>
    <t>Přírodní zahrady – Vodní a mokřadní biotop</t>
  </si>
  <si>
    <t>Písky 181, 270 23 Křivoklát</t>
  </si>
  <si>
    <t> 00069434</t>
  </si>
  <si>
    <t>Revitalizace výukové zahrady SZeŠ Čáslav</t>
  </si>
  <si>
    <t>Sadová 1234, 286 01 Čáslav</t>
  </si>
  <si>
    <t> 49797999</t>
  </si>
  <si>
    <t>Výuka na školní zahradě</t>
  </si>
  <si>
    <t>Rožmitálská 340, 262 72 Březnice</t>
  </si>
  <si>
    <t> 61100277</t>
  </si>
  <si>
    <t>Nákup učebních pomůcek pro žáky SZeŠ a SOŠ Poděbrady</t>
  </si>
  <si>
    <t>129710 Centra odborné přípravy</t>
  </si>
  <si>
    <t>do 26.2.2021</t>
  </si>
  <si>
    <t>032-10/2020/RK ze dne 9.3.2020</t>
  </si>
  <si>
    <t>Nákup učebních pomůcek pro obor Agropodnikání</t>
  </si>
  <si>
    <t>Centra odborné přípravy - pořízení zemědělského traktoru včetně návěsu</t>
  </si>
  <si>
    <t xml:space="preserve">Česká zahradnická 
akademie Mělník - střední škola a vyšší odborná škola, příspěvková organizace </t>
  </si>
  <si>
    <t>Nákup  travního traktoru (traktorové sekačky) a sestavy čtyř pojízdných kolových zvedáků pro traktory</t>
  </si>
  <si>
    <t>Celkově zaplaceno ke 31.3.2020</t>
  </si>
  <si>
    <t>Vratka předfinancování k 31.3.2020</t>
  </si>
  <si>
    <t>Období leden - březen 2021</t>
  </si>
  <si>
    <t>Období duben - červen 2021</t>
  </si>
  <si>
    <t>Období červenec - září 2021</t>
  </si>
  <si>
    <t>Období říjen -prosinec 2021</t>
  </si>
  <si>
    <t>UR ke 30.6.2020</t>
  </si>
  <si>
    <t>čerpáno v rozpočtovém roce ke 30.6.2020</t>
  </si>
  <si>
    <t>vratka k 31.5.2020 (rozpočtový rok)</t>
  </si>
  <si>
    <t>Finanční rámec pro projekt v roce 2021</t>
  </si>
  <si>
    <t>celkově zaplaceno k 31.12.2019 (za celou dobu projektu)</t>
  </si>
  <si>
    <t xml:space="preserve"> vratky z předfinacování k 31.12.2019 (za celou dobu projektu)</t>
  </si>
  <si>
    <t>3404</t>
  </si>
  <si>
    <t>fyzická realizace</t>
  </si>
  <si>
    <t>realizace bude ukončena do 31.12.2020, finanční vypořádání do 31. 12. 2021</t>
  </si>
  <si>
    <t>Dodatečné navýšení celkových nákladů projektu a neuznatelných výdajů o částku 1 650 tis. Kč - změnové listy na nepředvídané vícepráce</t>
  </si>
  <si>
    <t>3840</t>
  </si>
  <si>
    <t>Předmětem navýšení ceny projektu jsou nutné změny ve stavební i expoziční části. Navýšení o částku 1 815 tis. Kč - změnové listy č. 6-32 (dodatek č. 2).</t>
  </si>
  <si>
    <t>Vysoká ulice232, Rakovník</t>
  </si>
  <si>
    <t>14800209</t>
  </si>
  <si>
    <t>Nákup 17 uměleckých děl z dotačního projektu MK ČR - Akviziční fond 2020</t>
  </si>
  <si>
    <t xml:space="preserve">Galerie středočeského kraje, p. o. </t>
  </si>
  <si>
    <t>Barborská 51 - 53, Kutná Hora</t>
  </si>
  <si>
    <t>00069922</t>
  </si>
  <si>
    <t>045-17/2020/RK ze dne 27.4.2020</t>
  </si>
  <si>
    <t>Vydání publikace Lidové písně z Kouřimska II.</t>
  </si>
  <si>
    <t>Karlovo náměstí 8, Kolín</t>
  </si>
  <si>
    <t xml:space="preserve">Nákup odvlhčovačů, vlhkoměrů a vysokotlakého čističe do depozitáře OMPV </t>
  </si>
  <si>
    <t>Masarykovo nám. 97, Brandýs nad Labem</t>
  </si>
  <si>
    <t>00067539</t>
  </si>
  <si>
    <t>027-19/2020/RK ze dne 11.5.2020</t>
  </si>
  <si>
    <t>Trénink k prevenci a okamžité reakci při ochraně měkkých cílů</t>
  </si>
  <si>
    <t>Nákup neinvestičních hmotných bezpečnostních prostředků do GASK</t>
  </si>
  <si>
    <t xml:space="preserve">Analýza rizik a  zabezpečení objektů GASK </t>
  </si>
  <si>
    <t>ISO/D Náročné restaurování, konzervování a preparování, soubor 40 kreseb ze sbírky Rabasovy galerie Rakovník, p. o.</t>
  </si>
  <si>
    <t xml:space="preserve">Rabasova galerie Rakovník. p. o. </t>
  </si>
  <si>
    <t>Modernizace a vybavení historického a geologického depozitáře - ISO II D - b</t>
  </si>
  <si>
    <t>Regionální muzeum v Jílovém u Prahy, p. o.</t>
  </si>
  <si>
    <t>Masarykovo nám. 16, Jílové u Prahy</t>
  </si>
  <si>
    <t>00067881</t>
  </si>
  <si>
    <t>Zastřešení severního křídla tvrze v Hradeníně</t>
  </si>
  <si>
    <t>032-34/2020/RK ze dne 8.6.2020</t>
  </si>
  <si>
    <t>Grafické zpracování a vytištění publikace "42 hvězd mezi nebem a zemí"</t>
  </si>
  <si>
    <t>Nadace Fondu obětí holokaustu a Židovská obec Praha</t>
  </si>
  <si>
    <t>Bezpečnostní manažer - koordinátor projektů z dotačního programu MK ČR - měkké cíle v oblasti kultury</t>
  </si>
  <si>
    <t xml:space="preserve">Regionální muzeum v Roztokách u Prahy, p. o. </t>
  </si>
  <si>
    <t>Zpracování analýzy rizik a zabezpečení Středočeského muzea v Roztokách u Prahy - dotace měkké cíle</t>
  </si>
  <si>
    <t>Výcvikový manuál - zpracování tisku a distribuce informačních a výukových materiálů pro potřeby zvýšení fyzické ochrany Středočeského muzea v Roztokách u Prahy</t>
  </si>
  <si>
    <t>GASK bez bariér - parfém pro GASK</t>
  </si>
  <si>
    <t>Rozvoj edukačních programů do stále expozice GASK</t>
  </si>
  <si>
    <t>TVÁŘ BAROKA - projekce v nikách_audiovize</t>
  </si>
  <si>
    <t xml:space="preserve">Státní fond kultury </t>
  </si>
  <si>
    <t>Odkyselení knihovního fondu</t>
  </si>
  <si>
    <t>031-39/2020/RK ze dne 15.6.2020</t>
  </si>
  <si>
    <t>Opěrná zeď dolu Vojtěch</t>
  </si>
  <si>
    <t xml:space="preserve">Hornické muzeum Příbram, p. o. </t>
  </si>
  <si>
    <t>Nám. Hynka Kličky 293, Příbram</t>
  </si>
  <si>
    <t>00360121</t>
  </si>
  <si>
    <t>Líza a Lojzík na návštěvě u Zdenky Braunerové (hraný film s animací)</t>
  </si>
  <si>
    <t xml:space="preserve">Středočeské muzeum v Rozokách, p. o. </t>
  </si>
  <si>
    <t>043-49/2020/RK ze dne 29.6.2020</t>
  </si>
  <si>
    <t xml:space="preserve">Přechod z knihovního systému Clavius na systém Tritius </t>
  </si>
  <si>
    <t xml:space="preserve">Oblastní muzeum Praha-východ, p. o. </t>
  </si>
  <si>
    <t>Třetí etapa v zavedení RFID technologie</t>
  </si>
  <si>
    <t>Zveřejnění digitální obrazové prezentace sbírky Rabasovy galerie</t>
  </si>
  <si>
    <t>Online projekty Galerie Středočeského kraje v Kutné Hoře v době nouzového stavu</t>
  </si>
  <si>
    <t>Bitva u Kolína 1757 - válečnictví habsburské monarchie v polovině 18. století</t>
  </si>
  <si>
    <t>ze dne 13.6.2020</t>
  </si>
  <si>
    <t xml:space="preserve">Efektivní region </t>
  </si>
  <si>
    <t>6268</t>
  </si>
  <si>
    <t>Výzva č. 109 v rámci Operačního programu Zaměstnanost</t>
  </si>
  <si>
    <t xml:space="preserve"> 015-19/2020/RK ze dne 11.5.2020</t>
  </si>
  <si>
    <t>žádost o podporu nuspěla v procesu výběru projektů v rámci Výzvy č. 092</t>
  </si>
  <si>
    <t>Usnesení č. 014-34/2020/RK ze dne 8.6.2020</t>
  </si>
  <si>
    <t>zamítnuto</t>
  </si>
  <si>
    <t>Máchova 400, 256 30 Benešov</t>
  </si>
  <si>
    <t>27253236</t>
  </si>
  <si>
    <t>0005835</t>
  </si>
  <si>
    <t>0005836</t>
  </si>
  <si>
    <t>0005837</t>
  </si>
  <si>
    <t>1190900501</t>
  </si>
  <si>
    <t>1190900493</t>
  </si>
  <si>
    <t>1190900488</t>
  </si>
  <si>
    <t>1190900489</t>
  </si>
  <si>
    <t>1190900485</t>
  </si>
  <si>
    <t>Systém hospodaření s energií v podobě centrálního energetického managementu budov a objektů organizací Středočeského kraje</t>
  </si>
  <si>
    <t>EF20-2D-00004</t>
  </si>
  <si>
    <t>6292</t>
  </si>
  <si>
    <t>MPO
Program EFEKT
výzva 5/2020</t>
  </si>
  <si>
    <t>EPC III – analýza potenciálu energetických úspor Středočeského kraje I.</t>
  </si>
  <si>
    <t>MPO
Program EFEKT
výzva 6/2020</t>
  </si>
  <si>
    <t>EPC III – analýza potenciálu energetických úspor Středočeského kraje II.</t>
  </si>
  <si>
    <t>EPC III – analýza potenciálu energetických úspor Středočeského kraje III.</t>
  </si>
  <si>
    <t>Výsadba stromů a keřů v SK</t>
  </si>
  <si>
    <t>OPŽP výzva č. 141</t>
  </si>
  <si>
    <t>073-34/2020/RK</t>
  </si>
  <si>
    <t>usnesení RK 29.6.2020</t>
  </si>
  <si>
    <t>31.12.2022</t>
  </si>
  <si>
    <t>Předpoklad neuznatelných nákladů z důvodu soutěžení VZ i na servisní podporu IS pro soc. služby, se kterou nebylo na počátku projektu počítáno.</t>
  </si>
  <si>
    <t>ukončeno</t>
  </si>
  <si>
    <t>začátek realizace projektu</t>
  </si>
  <si>
    <t>žádost o podporu nebyla schválena</t>
  </si>
  <si>
    <t>finanační vypořádání</t>
  </si>
  <si>
    <t>výsadba provedena za podpory jiných zdrojů</t>
  </si>
  <si>
    <t>6231</t>
  </si>
  <si>
    <t>SŠDŘ Kladno – zvyšování technicko didaktické úrovně výuky</t>
  </si>
  <si>
    <t>U Hvězdy 2279, Kladno</t>
  </si>
  <si>
    <t> 16977360</t>
  </si>
  <si>
    <t>do 30 dnů od finančního vypořádání s poskytovatelem dotace, nejdéle do 31.12.2022</t>
  </si>
  <si>
    <t>do 30 dnů od finančního vypořádání s poskytovatelem dotace, nejdéle do 7.12.2021</t>
  </si>
  <si>
    <t>6175</t>
  </si>
  <si>
    <t>do 30 dnů od obdržení dotace od poskytovatele dotace, nejdéle do 31.8.2022</t>
  </si>
  <si>
    <t>6174</t>
  </si>
  <si>
    <t>do 30 dnů od obdržení dotace od poskytovatele dotace, nejdéle do 31.12.2022</t>
  </si>
  <si>
    <t>do 30 dnů od obdržení dotace od poskytovatele dotace, nejdéle do 31.3.2022</t>
  </si>
  <si>
    <t>Gymnázium Příbram – škola pro budoucnost</t>
  </si>
  <si>
    <t>Acting now for the Future</t>
  </si>
  <si>
    <t>Gymnázium J. A. Komenského, Nové Strašecí, Komenského nám. 209</t>
  </si>
  <si>
    <t>do 30 dnů od finančního vypořádání s poskytovatelem dotace, nejdéle do 28. 2. 2023</t>
  </si>
  <si>
    <t>Evropské vztahy v období rozdělování</t>
  </si>
  <si>
    <t xml:space="preserve">Gymnázium Františka Palackého, Neratovice, Masarykova 450 </t>
  </si>
  <si>
    <t>Financování přípravy projektů pro programové období 2021-2027</t>
  </si>
  <si>
    <t>do 30 dnů od finančního vypořádání s poskytovatelem dotace, nejdéle do 6.6.2021</t>
  </si>
  <si>
    <t>Projekt schválen Usnesením č. 061-13_2020_RK ze dne 30.3.2020</t>
  </si>
  <si>
    <t>finančně vypořádáno</t>
  </si>
  <si>
    <t>odsouhlasená podpora</t>
  </si>
  <si>
    <t>Dodatečné práce - RK 29.06.2020</t>
  </si>
  <si>
    <t xml:space="preserve">projekt nebude realizován z důvodu vyčerpané alokace </t>
  </si>
  <si>
    <t>049-39/2020/RK ze dne 15.6.2020</t>
  </si>
  <si>
    <t>Aktualizace podle žádosti o dotaci - navýšení o 605 Kč bude hradit škola ze svých prostředků.</t>
  </si>
  <si>
    <t>061-34/2020/RK ze dne 8.6.2020</t>
  </si>
  <si>
    <t>31.8.2022</t>
  </si>
  <si>
    <t>příprava na nové programové období 2021-2027</t>
  </si>
  <si>
    <t>PRCH-KP-0005/2020</t>
  </si>
  <si>
    <t>1190900438</t>
  </si>
  <si>
    <t>119090435</t>
  </si>
  <si>
    <t xml:space="preserve"> fyzická realizace</t>
  </si>
  <si>
    <t>IROP ITI, výzva č. 27</t>
  </si>
  <si>
    <t>III/00712 Brandýsek, most ev.č. 00712-4 přes D7</t>
  </si>
  <si>
    <t>IROP ITI, výzva č. 23</t>
  </si>
  <si>
    <t>II/101 Třebotov - Rudná, 1. etapa</t>
  </si>
  <si>
    <t>II/101 Unhošť – Červený Újezd</t>
  </si>
  <si>
    <t>II/114 Neveklov – I/3</t>
  </si>
  <si>
    <t xml:space="preserve">II/110 Benešov, dopravní opatření u nádraží </t>
  </si>
  <si>
    <t>ITI výzva č. 27</t>
  </si>
  <si>
    <t>ITI výzva č. 32</t>
  </si>
  <si>
    <t>není</t>
  </si>
  <si>
    <t>čeká se na poslední ŽOP</t>
  </si>
  <si>
    <t>změna způsobilých nákladů na základě upřesnění v IS KP MS2014+</t>
  </si>
  <si>
    <t>finanční vypořádaní</t>
  </si>
  <si>
    <t>KSÚS vede jako jeden projekt (ADA 3386), Zpřesnění celkových nákladů projektu na základě připočtení nákladů za BOZP a TDS a na základě usn. RK č. 023-12/2019/RK</t>
  </si>
  <si>
    <t>jedná se o I. etapu projektu - pouze přímé úseky silnice bez OK, OK bude později, KSÚS vede jako jeden projekt (ADA 3386)</t>
  </si>
  <si>
    <t>KSÚS vede jako jeden projekt (ADA 3386), Zpřesnění celkových nákladů projektu na základě připočtení nákladů za BOZP a TDS a na základě usn. RK č. 031-17/2020/RK</t>
  </si>
  <si>
    <t>Zpřesnění celkových nákladů projektu na základě připočtení nákladů za BOZP a TDS a na základě usn. RK č. 091-36/2019/RK</t>
  </si>
  <si>
    <t>Zpřesnění celkových nákladů projektu na základě připočtení nákladů za BOZP a TDS a na základě usn. RK č. 054-49/2020/RK.</t>
  </si>
  <si>
    <t>Bude ZBV, u kterého zatím není známa částka.</t>
  </si>
  <si>
    <t>Zpřesnění celkových nákladů projektu na základě připočtení nákladů za BOZP a TDS a na základě usn. RK č. 042-03/2020/RK</t>
  </si>
  <si>
    <t>Bude dofakturováno ZBV</t>
  </si>
  <si>
    <t>méně práce</t>
  </si>
  <si>
    <t>čeká se na poslední ŽOP, změna způsobilých nákladů na základě upřesnění v IS KP MS2014+</t>
  </si>
  <si>
    <t>Zpřesnění celkových nákladů projektu na základě připočtení nákladů za BOZP a TDS a na základě usn. RK č. 020-21/2019/RK</t>
  </si>
  <si>
    <t>X.06.2021</t>
  </si>
  <si>
    <t>Zpřesnění celkových nákladů projektu na základě připočtení nákladů za BOZP a TDS a na základě usn. RK č. 022-38/2019/RK</t>
  </si>
  <si>
    <t>X.X.2022</t>
  </si>
  <si>
    <t>změna názvu projektu</t>
  </si>
  <si>
    <t>Zpřesnění celkových nákladů projektu na základě připočtení nákladů za BOZP a TDS a na základě usn. RK č. 036-41/2017/RK</t>
  </si>
  <si>
    <t>7.11 2019</t>
  </si>
  <si>
    <t>Zpřesnění celkových nákladů projektu na základě připočtení nákladů za BOZP a TDS a na základě usn. RK č. 050-24/2018/RK</t>
  </si>
  <si>
    <t>Zpřesnění celkových nákladů projektu na základě připočtení nákladů za BOZP a TDS a na základě usn. RK č. 039-25/2019/RK</t>
  </si>
  <si>
    <t>X.03.2021</t>
  </si>
  <si>
    <t>X.07.2020</t>
  </si>
  <si>
    <t>X.10.2020</t>
  </si>
  <si>
    <t>(BOZP+TDS - KÚ), změna způsobilých nákladů na základě upřesnění v IS KP MS2014+</t>
  </si>
  <si>
    <t>(BOZP+TDS - KÚ)</t>
  </si>
  <si>
    <t>Zpřesnění celkových nákladů projektu na základě připočtení nákladů za BOZP a TDS a na základě usn. RK č. 048-34/2020/RK</t>
  </si>
  <si>
    <t>Zpřesnění celkových nákladů projektu na základě připočtení nákladů za BOZP a TDS a na základě usn. RK č. 010-15/2020/RK</t>
  </si>
  <si>
    <t>obec Psáry na stavbu platí 39 592 402,02</t>
  </si>
  <si>
    <t>Zpřesnění celkových nákladů projektu na základě připočtení nákladů za BOZP a TDS a na základě usn. RK č. 031-23/2019/RK</t>
  </si>
  <si>
    <t>X.07.2022</t>
  </si>
  <si>
    <t>Zpřesnění celkových nákladů projektu na základě připočtení nákladů za BOZP a TDS a na základě usn. RK č. 035-05/2020/RK</t>
  </si>
  <si>
    <t>Zpřesnění celkových nákladů projektu na základě připočtení nákladů za BOZP a TDS a na základě usn. RK č. 028-13/2020/RK</t>
  </si>
  <si>
    <t>Zpřesnění celkových nákladů projektu na základě připočtení nákladů za BOZP a TDS a na základě usn. RK č. 050-38/2019/RK</t>
  </si>
  <si>
    <t>Zpřesnění celkových nákladů projektu na základě připočtení nákladů za BOZP a TDS a na základě usn. RK č. 015-07/2020/RK</t>
  </si>
  <si>
    <t>Zpřesnění celkových nákladů projektu na základě připočtení nákladů za BOZP a TDS a na základě usn. RK č. 038-17/2019/RK</t>
  </si>
  <si>
    <t>Zpřesnění celkových nákladů projektu na základě připočtení nákladů za BOZP a TDS a na základě usn. RK č. 016-05/2020/RK</t>
  </si>
  <si>
    <t>X.06.2020</t>
  </si>
  <si>
    <t>X.09.2020</t>
  </si>
  <si>
    <t>X.11.2020</t>
  </si>
  <si>
    <t>Zpřesnění celkových nákladů projektu na základě připočtení nákladů za BOZP a TDS a na základě usn. RK č. 028-23/2019/RK</t>
  </si>
  <si>
    <t>Zpřesnění celkových nákladů projektu na základě připočtení nákladů za BOZP a TDS a na základě usn. RK č. 025-11/2019/RK</t>
  </si>
  <si>
    <t>31. 6. 2020</t>
  </si>
  <si>
    <t>(BOZP+TDS - KSÚS)</t>
  </si>
  <si>
    <t>Zpřesnění celkových nákladů projektu na základě připočtení nákladů za BOZP a TDS a na základě usn. RK č. 037-25/2019/RK</t>
  </si>
  <si>
    <t>Zpřesnění celkových nákladů projektu na základě připočtení nákladů za BOZP a TDS a na základě usn. RK č. 026-13/2020/RK</t>
  </si>
  <si>
    <t>X.X.XXXX</t>
  </si>
  <si>
    <t>Zpřesnění celkových nákladů projektu na základě připočtení nákladů za BOZP a TDS a na základě usn. RK č. 039-36/2018/RK</t>
  </si>
  <si>
    <t>Zpřesnění celkových nákladů projektu na základě připočtení nákladů za BOZP a TDS a na základě usn. RK č. 017-14/2020/RK</t>
  </si>
  <si>
    <t>Zpřesnění celkových nákladů projektu na základě připočtení nákladů za BOZP a TDS a na základě usn. RK č. 047-17/2020/RK</t>
  </si>
  <si>
    <t>Zpřesnění celkových nákladů projektu na základě připočtení nákladů za BOZP a TDS a na základě usn. RK č. 043-14/2018/RK</t>
  </si>
  <si>
    <t>Zpřesnění celkových nákladů projektu na základě připočtení nákladů za BOZP a TDS a na základě usn. RK č. 088-39/2018/RK</t>
  </si>
  <si>
    <t>029-29/2019/RK ze dne 23.9.2019</t>
  </si>
  <si>
    <t>X.02.2021</t>
  </si>
  <si>
    <t>X.08.2020</t>
  </si>
  <si>
    <t>X.04.2021</t>
  </si>
  <si>
    <t>048-13/2020/RK ze dne 29.5.2020</t>
  </si>
  <si>
    <t>008-15/2020/RK ze dne 14.4.2020</t>
  </si>
  <si>
    <t>CZ.30.X.0/0.0/0.0/20_010/0000054</t>
  </si>
  <si>
    <t>přesun ze ZI</t>
  </si>
  <si>
    <t>přesun ze ZA</t>
  </si>
  <si>
    <t>upřesnění PD</t>
  </si>
  <si>
    <t>Upřesnění PD</t>
  </si>
  <si>
    <t>010-19/2020/rk ze dne 11.5.2020</t>
  </si>
  <si>
    <t>011-49/2020/RK ze dne 29.6.2020</t>
  </si>
  <si>
    <t>CZ.05.5.18/0.0/0.0/19_121/0011071</t>
  </si>
  <si>
    <t>CZ.05.5.18/0.0/0.0/19_121/0011072</t>
  </si>
  <si>
    <t>CZ.05.5.18/0.0/0.0/19_121/0011073</t>
  </si>
  <si>
    <t>CZ.05.5.18/0.0/0.0/19_121/0011074</t>
  </si>
  <si>
    <t>CZ.05.5.18/0.0/0.0/19_121/0011070</t>
  </si>
  <si>
    <t>CZ.05.5.18/0.0/0.0/19_121/0011726</t>
  </si>
  <si>
    <t>CZ.05.5.18/0.0/0.0/19_121/0011727</t>
  </si>
  <si>
    <t>CZ.05.5.18/0.0/0.0/19_121/0011729</t>
  </si>
  <si>
    <t>043-34/2020/RK ze dne 8.6.2020</t>
  </si>
  <si>
    <t>069-60/2020/RK ze dne 17.8.2020</t>
  </si>
  <si>
    <t>II/329 Plaňany - Radim</t>
  </si>
  <si>
    <t>055-64/2020/RK ze dne 31.8.2020</t>
  </si>
  <si>
    <t>Okružní křižovatka na sil. II/610 v ul. Boleslavské – Stará Boleslav</t>
  </si>
  <si>
    <t>3174</t>
  </si>
  <si>
    <t>CZ.02.3.68/0.0/0.0/19_078/0017862</t>
  </si>
  <si>
    <t>6319</t>
  </si>
  <si>
    <t>č. 061-13_2020_RK ze dne 30.3.2020</t>
  </si>
  <si>
    <t>00410021</t>
  </si>
  <si>
    <t xml:space="preserve">Středočeské muzeum v Roztokách u Prahy, p. o. </t>
  </si>
  <si>
    <t>Barborská 28, Kutná Hora</t>
  </si>
  <si>
    <t>00342246</t>
  </si>
  <si>
    <t xml:space="preserve">Regionální muzeum v Kolíně, p. o. </t>
  </si>
  <si>
    <t>00353639</t>
  </si>
  <si>
    <t>00069841</t>
  </si>
  <si>
    <t>Staroměstské náměstí - Hrad 1, Mladá Boleslav</t>
  </si>
  <si>
    <t>6457</t>
  </si>
  <si>
    <t>CZ.05.5.18/0.0/0.0/19-121/0010628</t>
  </si>
  <si>
    <t>CZ.05.5.18/0.0/0.0/19-121/0010630, CZ.05.5.18/0.0/0.0/19-121/0010629</t>
  </si>
  <si>
    <t>CZ.05.5.18/0.0/0.0/19-121/0010408</t>
  </si>
  <si>
    <t>036-53/2020/RK ze dne 20.7.2020  130-26/2020/ZK ze dne 3.8.2020</t>
  </si>
  <si>
    <t>049-13/2020/RK ze dne 30.3.2020</t>
  </si>
  <si>
    <t>III/2451-Stará Boleslav</t>
  </si>
  <si>
    <t>Oprava mostu ev.č. 244-006, most přes mlýnský náhon v Kostelci nad Labem</t>
  </si>
  <si>
    <t>III/12137 Sedlec, Jetřichovská, rekonstrukce silnice a mostu 12137-1</t>
  </si>
  <si>
    <t>II/125 Kolín most ev.č. 125-034 přes Labe</t>
  </si>
  <si>
    <t>III/27922, most ev.č.27922-2 přes řeku Jizeru před Loukovem</t>
  </si>
  <si>
    <t>059-64/2020/RK ze dne 31.8.2020</t>
  </si>
  <si>
    <t>III/1016 Stránčice - Kunice</t>
  </si>
  <si>
    <t>III/2746 Libichov Dobrovice</t>
  </si>
  <si>
    <t>III/2761 Malá Bělá, rekonstrukce mostu ev.č.2761-1</t>
  </si>
  <si>
    <t>III/2761 Malá Bělá, rekonstrukce mostu ev.č.2761-2</t>
  </si>
  <si>
    <t>III/25915 Bezděz, rekonstrukce mostu ev.č.25915-1</t>
  </si>
  <si>
    <t>026-74/2020/RK ze dne 12.10.2020</t>
  </si>
  <si>
    <t>III/1096 a III/6031, rekonstrukce silnice</t>
  </si>
  <si>
    <t>Střední odborná škola a Střední odborné učiliště, Kladno, náměstí Edvarda Beneše 2353</t>
  </si>
  <si>
    <t>Střední průmyslová škola a Vyšší odborná škola, Kladno, Jana Palacha 1840</t>
  </si>
  <si>
    <t>Modernizace odborného vzdělávání SLŠ Křivoklát</t>
  </si>
  <si>
    <t>Střední odborné učiliště, Nové Strašecí, Sportovní 1135</t>
  </si>
  <si>
    <t>Rekonstrukce budovy a expozic Vlastivědného muzea Nymburk (pracoviště Polabského muzea, p. o.)</t>
  </si>
  <si>
    <t>CZ.06.3.33/0.0/0.0/17_099/0007930</t>
  </si>
  <si>
    <t>Na Dláždění 68/25, 290 01 Poděbrady</t>
  </si>
  <si>
    <t>5561</t>
  </si>
  <si>
    <t>Vysoká 95, 269 01 Rakovník</t>
  </si>
  <si>
    <t>00360155</t>
  </si>
  <si>
    <t>Vysoká ulice 232, Rakovník</t>
  </si>
  <si>
    <t>Nám. Míru 54, Mělník</t>
  </si>
  <si>
    <t>Českobratrská 386, Mělník</t>
  </si>
  <si>
    <t>48683868</t>
  </si>
  <si>
    <t>CZ.06.2.67/0.0/0.0/16_066/0014720</t>
  </si>
  <si>
    <t>European Platform for Urban Greening</t>
  </si>
  <si>
    <t>071-01/2021/RK ze dne 7.1.2021</t>
  </si>
  <si>
    <t>Obchvat Králův Dvůr - silnice II. třídy - II. etapa</t>
  </si>
  <si>
    <t>III/0086 Zlonín průtah</t>
  </si>
  <si>
    <t>007-23/2016/RK ze dne 27.6.2016</t>
  </si>
  <si>
    <t>6538</t>
  </si>
  <si>
    <t>6539</t>
  </si>
  <si>
    <t>6176</t>
  </si>
  <si>
    <t>6291</t>
  </si>
  <si>
    <t>3240</t>
  </si>
  <si>
    <t>II/117 Komárov, opěrná zeď</t>
  </si>
  <si>
    <t>4856</t>
  </si>
  <si>
    <t>výše bankovního úvěru u EIB</t>
  </si>
  <si>
    <t>Obědy do škol ve Středočeském kraji IV</t>
  </si>
  <si>
    <t>6555</t>
  </si>
  <si>
    <t>08. ODDĚLENÍ REGIONÁLNÍHO ROZVOJE</t>
  </si>
  <si>
    <t>067-44/2017/RK ze dne 18.12.2017, 080-69/2020/RK ze dne 21.9.2020, 036-04/2021/RK ze dne 28.1.2021</t>
  </si>
  <si>
    <t>MK ČR, SFK</t>
  </si>
  <si>
    <t>příprava 2021-2027</t>
  </si>
  <si>
    <t>Královická 668, 250 50 Brandýs n. L.-St. Boleslav</t>
  </si>
  <si>
    <t>Svařovna v SOU Hluboš – odloučené pracoviště Dobříš</t>
  </si>
  <si>
    <t>nám. Edvarda Beneše 2353, 272 01 Kladno</t>
  </si>
  <si>
    <t>SZŠ a VOŠZ Mladá Boleslav - vznik a modernizace učeben cizích jazyků a informačních technologií</t>
  </si>
  <si>
    <t>Gymnázium Jiřího z Poděbrad, Poděbrady, Studentská 166</t>
  </si>
  <si>
    <t>CNC centrum a svářečská škola v SOU Nové Strašecí</t>
  </si>
  <si>
    <t xml:space="preserve">Modernizace odborných učeben, laboratoří a školních dílen na SPŠ a VOŠ Kladno  </t>
  </si>
  <si>
    <t>Jana Palacha 1840, 272 01 Kladno</t>
  </si>
  <si>
    <t>Na Polabí 411, 276 01 Mělník</t>
  </si>
  <si>
    <t>Nákup učebních pomůcek pro žáky SZeŠ a SOŠ Poděbrady 2021</t>
  </si>
  <si>
    <t>046-10/2021/RK ze dne 4.3.2021</t>
  </si>
  <si>
    <t xml:space="preserve">Pořízení učebních pomůcek pro obor Agropodnikání </t>
  </si>
  <si>
    <t>26. ODBOR VEŘEJNÁ MOBILITA</t>
  </si>
  <si>
    <t>priorita 1</t>
  </si>
  <si>
    <t>priorita 2</t>
  </si>
  <si>
    <t>priorita 3</t>
  </si>
  <si>
    <t xml:space="preserve"> priorita 2</t>
  </si>
  <si>
    <t xml:space="preserve">Středočeská centrála cestovního ruchu, p. o. </t>
  </si>
  <si>
    <t xml:space="preserve">Husova 156/21,110 00 Praha 1 </t>
  </si>
  <si>
    <t>06097758</t>
  </si>
  <si>
    <t xml:space="preserve">priorita 1 </t>
  </si>
  <si>
    <t>Erasmus+ 2021</t>
  </si>
  <si>
    <t>064-21/2021/RK ze dne 13.5.2021</t>
  </si>
  <si>
    <t xml:space="preserve">priorita 2 </t>
  </si>
  <si>
    <t xml:space="preserve">Přem. Otakara II. 938, 286 14 Čáslav </t>
  </si>
  <si>
    <t>Vytvoření komplexu slaboproudých laboratoří a modernizace dílen II na VOŠ, SPŠ a JŠ Kutná Hora</t>
  </si>
  <si>
    <t xml:space="preserve"> priorita 1</t>
  </si>
  <si>
    <t>Vybudování odborných učeben a zázemí pro pedagogy v SOŠ a SOU Kladno</t>
  </si>
  <si>
    <t>Modernizace odborných učeben přírodovědných předmětů GJP Poděbrady</t>
  </si>
  <si>
    <t>Zkvalitnění podmínek pro poskytování vzdělávání a služeb SŠ a ZŠ Beroun</t>
  </si>
  <si>
    <t>Střední škola a základní škola Beroun, příspěvková organizace</t>
  </si>
  <si>
    <t>Karla Čapka 1457, Beroun, 26601</t>
  </si>
  <si>
    <t>6628</t>
  </si>
  <si>
    <t>6629</t>
  </si>
  <si>
    <t>NSA Regionální sportovní infrastruktura 2020-2024</t>
  </si>
  <si>
    <t>028-17/2021/RK ze dne 15.4.2021</t>
  </si>
  <si>
    <t>proirita 1 - 3</t>
  </si>
  <si>
    <t>ZBV</t>
  </si>
  <si>
    <t>příprava/neočekávané plnění</t>
  </si>
  <si>
    <t>černé, přeškrtnuté písmo - ukončený, zrušený  projekt (projekt je v ZP z důvodu sledování rozpočtového roku)</t>
  </si>
  <si>
    <t>růžově podbarvený řádek - detailně sledované projekty Odboru dopravy ve fázi fyzické realizace</t>
  </si>
  <si>
    <t>zeleně podbarvený řádek - detailně sledované projekty Odboru dopravy ve fázi finančního vypořádání</t>
  </si>
  <si>
    <t>129D712005009</t>
  </si>
  <si>
    <t>129D712005022</t>
  </si>
  <si>
    <t xml:space="preserve">Muzeum T. G. M. Rakovník, p. o. </t>
  </si>
  <si>
    <t xml:space="preserve">Regionální muzeum Mělník, p. o. </t>
  </si>
  <si>
    <t>Oblastní nemocnice Mladá Boleslav, a.,s.</t>
  </si>
  <si>
    <t>EPC I-Energetické úspory se zaručeným výsledkem - Oblastní nemocnice Mladá Boleslav, a.s. - realizace opatření</t>
  </si>
  <si>
    <t>EPC I-Energetické úspory se zaručeným výsledkem - Oblastní nemocnice Mladá Boleslav, a.s. - administrace</t>
  </si>
  <si>
    <t>Černošice</t>
  </si>
  <si>
    <t>Beroun</t>
  </si>
  <si>
    <t>Benešov</t>
  </si>
  <si>
    <t>Kladno</t>
  </si>
  <si>
    <t>Mladá Boleslav</t>
  </si>
  <si>
    <t>Kolín</t>
  </si>
  <si>
    <t>Sedlčany</t>
  </si>
  <si>
    <t>Slaný</t>
  </si>
  <si>
    <t>Nymburk</t>
  </si>
  <si>
    <t>Lysá nad Labem</t>
  </si>
  <si>
    <t>vedlejší a ostatní náklady - stavební náklady KSÚS, (BOZP+TDS - KÚ)</t>
  </si>
  <si>
    <t>Říčany</t>
  </si>
  <si>
    <t>Kralupy nad Vltavou</t>
  </si>
  <si>
    <t xml:space="preserve"> (BOZP+TDS - KÚ)</t>
  </si>
  <si>
    <t>Vlašim</t>
  </si>
  <si>
    <t>(BOZP + TDS - KÚ)</t>
  </si>
  <si>
    <t>Dobříš</t>
  </si>
  <si>
    <t>Příbram</t>
  </si>
  <si>
    <t>Rakovník</t>
  </si>
  <si>
    <t>Poděbrady</t>
  </si>
  <si>
    <t>Kutná Hora</t>
  </si>
  <si>
    <t>Neratovice</t>
  </si>
  <si>
    <t>Hořovice</t>
  </si>
  <si>
    <t>Mělník</t>
  </si>
  <si>
    <t>Čáslav</t>
  </si>
  <si>
    <t>6667</t>
  </si>
  <si>
    <t>II/240 a II/101, přeložka silnic v úseku D7 - D8, I. etapa - D7 MÚK Středokluky - Obchvat Kralup nad Vltavou</t>
  </si>
  <si>
    <t>II/240 a II/101, přeložka silnic v úseku D7 - D8, II. etapa - Obchvat Kralup nad Vltavou</t>
  </si>
  <si>
    <t>II/240 a II/101, přeložka silnic v úseku D7 - D8, III. etapa - Obchvat Kralup nad Vltavou - D8 MÚK Úžice</t>
  </si>
  <si>
    <t>Příprava opatření na DI pro přepravu NTK pro NJZ ETE – KSUS STC</t>
  </si>
  <si>
    <t>II/610 Kosmonosy, obchvat - III. etapa</t>
  </si>
  <si>
    <t>Kompletní rozšíření Tř. Václava Klementa (bez křižovatky I/38 x TVK)</t>
  </si>
  <si>
    <t>II/101 Úvaly-Říčany</t>
  </si>
  <si>
    <t>II/610 Tuřice - Kbel</t>
  </si>
  <si>
    <t>Propojení Vinařice - Bernardov</t>
  </si>
  <si>
    <t xml:space="preserve">III/33716 Perštejnec, most ev.č. 33716-1 </t>
  </si>
  <si>
    <t>II/101 D1-D7, km 57,6  - 59,2 Rekonstrukce propustku a zemního tělesa</t>
  </si>
  <si>
    <t>III/2405 Statenice, most ev.č. 2405-1 přes potok</t>
  </si>
  <si>
    <t>III/00312 Kuří, most ev.č. 00312-2</t>
  </si>
  <si>
    <t>III/1042 Záhořany, bezpečnostní opatření na silnici</t>
  </si>
  <si>
    <t>II/101 Dolní Břežany - Zbraslav, odstranění havarijního stavu</t>
  </si>
  <si>
    <t>II-116 před obcí Karlštejn , nestabilní skalní masiv</t>
  </si>
  <si>
    <t>II/104 Davle - Bohuliby</t>
  </si>
  <si>
    <t>II/105 Jílové, Kabáty, opěrné zdi</t>
  </si>
  <si>
    <t>II/245 Mochov, most ev. č. 245-009 přes dálnici D11 za obcí Mochov - stavební práce</t>
  </si>
  <si>
    <t>III/33312 Říčany, most ev.č. 33312-3</t>
  </si>
  <si>
    <t>III/23933 Hobšovice, most ev.č. 23933-4</t>
  </si>
  <si>
    <t>III/11619, 11620, mosty ev. č. 11619 – 1a 11620 – 1,2,4 - MOST ev. č. 11620 - 1</t>
  </si>
  <si>
    <t>II/329 Vestec, most ev.č. 329-012 přes Mrlinu</t>
  </si>
  <si>
    <t>III/6031 Senohraby, rekonstrukce mostu ev.č. 6031-4</t>
  </si>
  <si>
    <t>III/33838 Paběnice, most ev.č.33838-1</t>
  </si>
  <si>
    <t>ORP</t>
  </si>
  <si>
    <t>poznámka</t>
  </si>
  <si>
    <r>
      <t xml:space="preserve">Čerpáno z bankovního úvěru EIB (u EU/EHP)/ </t>
    </r>
    <r>
      <rPr>
        <b/>
        <sz val="14"/>
        <color rgb="FFFF0000"/>
        <rFont val="Arial"/>
        <family val="2"/>
        <charset val="238"/>
      </rPr>
      <t>čerpání ze SFDI (u Národních zdrojů)</t>
    </r>
  </si>
  <si>
    <t>6768</t>
  </si>
  <si>
    <t>II/331 Brandýs nad Labem - I/9, rekonstrukce - VII. Etapa</t>
  </si>
  <si>
    <t>II/102 hr. hl. m. Prahy – Štěchovice, rekonstrukce, ETAPA I</t>
  </si>
  <si>
    <t>Kofinancování neuznatelných nákladů (UZ 777), národní zdroje (UZ 711)</t>
  </si>
  <si>
    <t>II/322 Tři Dvory - Lžovice</t>
  </si>
  <si>
    <t>Mnichovo Hradiště</t>
  </si>
  <si>
    <t>III/00315 Libeř km 7,150-7,880</t>
  </si>
  <si>
    <t>III/2385 Velká Dobrá - Kladno, opatření ke zvýšení bezpečnosti PD</t>
  </si>
  <si>
    <t>6441</t>
  </si>
  <si>
    <t>Rekonstrukce silnic III/0083 a III/0084 v k.ú. Sedlec u Líbeznic</t>
  </si>
  <si>
    <t>II/108 Konojedy</t>
  </si>
  <si>
    <t>Modernizace a rozšíření prostor SOU a PrŠ Kladno–Vrapice</t>
  </si>
  <si>
    <t>do 30 dnů od finančního vypořádání s poskytovatelem dotace, nejdéle do 31.12.2027</t>
  </si>
  <si>
    <t>Pracoviště PPP SK pro okres Beroun</t>
  </si>
  <si>
    <t>Pedagogicko-psychologická poradna Středočeského kraje, Kolín, Jaselská 826</t>
  </si>
  <si>
    <t>Jaselská 826,            Kolín IV, 280 02</t>
  </si>
  <si>
    <t>055-41/2021/RK ze dne 4.11.2021</t>
  </si>
  <si>
    <t>KAP - krajské akční plánování ve Středočeském kraji II</t>
  </si>
  <si>
    <t>6894</t>
  </si>
  <si>
    <t>111-47/2021/RK ze dne 16.12.2021</t>
  </si>
  <si>
    <t xml:space="preserve">Regionální muzeum v Jílovém u Prahy, p. o. </t>
  </si>
  <si>
    <t xml:space="preserve">Památník Antonína Dvořáka ve Vysoké u Příbrami, p. o. </t>
  </si>
  <si>
    <t>Zámek 69, Vysoká u Příbrami</t>
  </si>
  <si>
    <t>48956341</t>
  </si>
  <si>
    <t>039-30/2017/RK ze dne 24.8.2017 (předložení do IROP) 028-26/2017/RK ze dne 20.7.2017 (předloženo do ITI) aktualizace do ITI (011-01/2022/RK ze dne 6.1.2022)</t>
  </si>
  <si>
    <t>CZ.30.X.0/0.0/0.0/21_011/0000064</t>
  </si>
  <si>
    <t>023-46/2021/RK, 9.12.2021</t>
  </si>
  <si>
    <t>6916</t>
  </si>
  <si>
    <t>013D313004902</t>
  </si>
  <si>
    <t>6917</t>
  </si>
  <si>
    <t xml:space="preserve">Zajištění činnosti Regionální stálé konference pro území Středočeského kraje 2022 - 2023 </t>
  </si>
  <si>
    <t>CZ.08.1.125/0.0/0.0/15_003/0000291</t>
  </si>
  <si>
    <t>6923</t>
  </si>
  <si>
    <t>021-45/2021/RSK</t>
  </si>
  <si>
    <t>II/272 Chotětov - Bezno</t>
  </si>
  <si>
    <t>schválení v RK dne 3.2.2022</t>
  </si>
  <si>
    <t>II/273 Nebužely - Mšeno</t>
  </si>
  <si>
    <t>Datum vydání právního aktu / registrace akce</t>
  </si>
  <si>
    <t>Stav (příprava/ podaná žádost/ odsouhlasená podpora/ fyzická realizace/ finanční vypořádání/ ukončen / zrušen/)</t>
  </si>
  <si>
    <t xml:space="preserve">Kofinancování uznatelných nákladů </t>
  </si>
  <si>
    <t xml:space="preserve">Kofinancování neuznatelných nákladů </t>
  </si>
  <si>
    <t xml:space="preserve">Předfinancování </t>
  </si>
  <si>
    <t>4817</t>
  </si>
  <si>
    <t>29.3.2021</t>
  </si>
  <si>
    <t>20.3.2018</t>
  </si>
  <si>
    <t>5.1a - Pekař – Snížení energetické náročnosti budovy Gymnázia Dr. Josefa Pekaře</t>
  </si>
  <si>
    <t>20.8.2020</t>
  </si>
  <si>
    <t>5.1b - Pekař – Snížení energetické náročnosti budovy Gymnázia Dr. Josefa Pekaře</t>
  </si>
  <si>
    <t>30.7.2020</t>
  </si>
  <si>
    <t>29.9.2021</t>
  </si>
  <si>
    <t>8.6.2017</t>
  </si>
  <si>
    <t>2020-1-CZ01-KA116-077140</t>
  </si>
  <si>
    <t>24.7.2020</t>
  </si>
  <si>
    <t>2020-1-PT01-KA229-078371_6</t>
  </si>
  <si>
    <t>24.9.2020</t>
  </si>
  <si>
    <t>620456-EPP-1-2020-1-NL-EPPKA3-VET-COVE</t>
  </si>
  <si>
    <t>10.11.2021</t>
  </si>
  <si>
    <t xml:space="preserve">Practice and education without borders </t>
  </si>
  <si>
    <t>2021-1-CZ01-KA121-VET-000004215</t>
  </si>
  <si>
    <t>4.11.2021</t>
  </si>
  <si>
    <t xml:space="preserve">Na stáže do Irska (Internships in the companies of Ireland) 
</t>
  </si>
  <si>
    <t>2021-1-CZ01-KA121-VET-000006781</t>
  </si>
  <si>
    <t>RoD - 20.08.2021; RoD změna č. 1 - 26.12.2021</t>
  </si>
  <si>
    <t>NPŽP</t>
  </si>
  <si>
    <t>011-11/2022/RK ze dne 17.3.2022</t>
  </si>
  <si>
    <t>Výměna zdrojů tepla na pevná paliva ve Středočeském kraji pro nízkopříjmové domácnosti</t>
  </si>
  <si>
    <t>6749</t>
  </si>
  <si>
    <t xml:space="preserve">009-09/2022/RK ze dne 3.3.2022      </t>
  </si>
  <si>
    <t>Pořízení automobilu pro terénní pečovatelskou službu DS Jankov</t>
  </si>
  <si>
    <t>CZ.06.6.127/0.0/0.0/21-1240016630</t>
  </si>
  <si>
    <t>Jankov, 257 03</t>
  </si>
  <si>
    <t>KSÚS</t>
  </si>
  <si>
    <t>CZ.05.5.18/0.0/0.0/19_121/0011168</t>
  </si>
  <si>
    <t>tř. V. Klementa 147/23, 293 01 Mladá Boleslav</t>
  </si>
  <si>
    <t>27256456</t>
  </si>
  <si>
    <t>6952</t>
  </si>
  <si>
    <t>6953</t>
  </si>
  <si>
    <t>6954</t>
  </si>
  <si>
    <t>6955</t>
  </si>
  <si>
    <t>PO - Domov Jankov</t>
  </si>
  <si>
    <t xml:space="preserve">Chráníme přírodu i když cestujeme </t>
  </si>
  <si>
    <t>CZ.06.6.127/0.0/0.0/21-124/0016778</t>
  </si>
  <si>
    <t>PO - Domov Na Hrádku</t>
  </si>
  <si>
    <t>Bečváry 45, 285 04 Kolín</t>
  </si>
  <si>
    <t>Boučkova 355, 290 01 Poděbrady</t>
  </si>
  <si>
    <t>Green practice and education without borders</t>
  </si>
  <si>
    <t>Erasmus+ 2022</t>
  </si>
  <si>
    <t>035-17/2022/RK ze dne 28.4.2022</t>
  </si>
  <si>
    <t xml:space="preserve">Mobility v odborném vzdělávání </t>
  </si>
  <si>
    <t>Stáže žáků v roce 2022/2023</t>
  </si>
  <si>
    <t>Vydejme se do Portugalska pro odborné a pracovní zkušenosti II</t>
  </si>
  <si>
    <t>Accredited projects for mobility of learners and staff in school education KA1</t>
  </si>
  <si>
    <t xml:space="preserve">Střední zdravotnická škola a Vyšší odborná škola zdravotnická, Mladá Boleslav, B. Němcové 482 </t>
  </si>
  <si>
    <t xml:space="preserve">IROP ITI </t>
  </si>
  <si>
    <t>Lávka vč. cyklostezky Lysá nad Labem - Bezbariérová trasa a cyklotrasa Litol – Labe</t>
  </si>
  <si>
    <t>SFDI - křížení komunikací 2022</t>
  </si>
  <si>
    <t>041-47/2021/RK ze dne 16.12.2021 (předloženo do SFDI 15.3.)</t>
  </si>
  <si>
    <t>011-16/2021/RK ze dne 08.04.2021; aktualizovaný projektový záměr 014-19/2022/RK ze dne 12.05.20222</t>
  </si>
  <si>
    <t>Projekt EPC II - energetické úspory Středočeského kraje - soubor objektů č. 2</t>
  </si>
  <si>
    <t>Projekt EPC II - energetické úspory Středočeského kraje - soubor objektů č. 4</t>
  </si>
  <si>
    <t>Projekt EPC II - energetické úspory Středočeského kraje - soubor objektů č. 5</t>
  </si>
  <si>
    <t>Projekt EPC II - energetické úspory Středočeského kraje - soubor objektů č. 6</t>
  </si>
  <si>
    <t>Projekt EPC II - energetické úspory Středočeského kraje - soubor objektů č. 12</t>
  </si>
  <si>
    <t>6979</t>
  </si>
  <si>
    <t>008-13/2022/RK ze dne 31.3.2022</t>
  </si>
  <si>
    <t>čeká se na závěrečnou ŽOP</t>
  </si>
  <si>
    <t>(BOZP+TDS - KÚ), čeká se na závěrečnou ŽOP</t>
  </si>
  <si>
    <t>Středočeský kraj</t>
  </si>
  <si>
    <t>II/102 Chotilsko, most ev. č. 102-019</t>
  </si>
  <si>
    <t>011-24/2021/RK ze dne 3.6.2021</t>
  </si>
  <si>
    <t>II/237 N. Strašecí - Mšec, rekonstrukce - II.b etapa</t>
  </si>
  <si>
    <t>017-19/2022/RK ze dne 12.5.2022 a 019-16/2022/ZK ze dne 30.5.2022</t>
  </si>
  <si>
    <t>II/611 Starý Vestec, propustek</t>
  </si>
  <si>
    <t>II/201 Běleč, rekonstrukce mostu ev.č. 201-004 přes potok Vúznice</t>
  </si>
  <si>
    <t>III/11456 Tvoršovice, most ev.č. 11456-1 přes potok v obci Tvoršovice</t>
  </si>
  <si>
    <t xml:space="preserve">III/11519 Svinaře, most ev. č. 11519 – 1 přes Svinařský potok u Svinař   </t>
  </si>
  <si>
    <t>III/1014 Strančice, most ev.č.1014-3</t>
  </si>
  <si>
    <t>II/332 Zbožíčko, most ev.č. 332-003</t>
  </si>
  <si>
    <t>III/1096 Javorník, most ev.č. 1096-3 přes potok v obci Javorník</t>
  </si>
  <si>
    <t>III/2722 Semice, rekonstrukce</t>
  </si>
  <si>
    <t>II/102 hr. okr. Praha - záp - kř. II/114</t>
  </si>
  <si>
    <t>III/11434 Neveklov – křižovatka s III/11454</t>
  </si>
  <si>
    <t>III/3245 MK, ul. Dymokurská</t>
  </si>
  <si>
    <t>II/121 Votice, Husova ul.</t>
  </si>
  <si>
    <t>III/0172 Opatovice I, most ev.č. 0172-1</t>
  </si>
  <si>
    <t>III/3272 Hlízov</t>
  </si>
  <si>
    <t>III/27954 Seletice, svah</t>
  </si>
  <si>
    <t>III/33721 Močovice a Močovice - chodník podél silnice III/33721</t>
  </si>
  <si>
    <t>II/116,III/1164 a III/1164A, průtah obcí Hýskov</t>
  </si>
  <si>
    <t>III/6031 Senohraby, průtah (havárie opěrné zdi)</t>
  </si>
  <si>
    <t>II/339 Čáslav, most ev.č. 339-004</t>
  </si>
  <si>
    <t>II/150 Otradovice, most ev.č. 150-001 přes přepad rybníka za obcí Otradovice</t>
  </si>
  <si>
    <t>III/2334 Všetaty, most ev.č. 2334-1 přes odpad z rybníka</t>
  </si>
  <si>
    <t>II/330 Poříčany - D 11</t>
  </si>
  <si>
    <t>III/3319 Kostomlaty nad Labem, ul. Doubravská - zklidnění dopravy</t>
  </si>
  <si>
    <t xml:space="preserve">III/12517 Tr.Štěpánov </t>
  </si>
  <si>
    <t>III/00711 Makotřasy, bezpečnostní opatření</t>
  </si>
  <si>
    <t>III/01011 Zápy, most ev.č. 01011-1 přes dálnici D10 před obcí Zápy</t>
  </si>
  <si>
    <t>III/33344 Malenovice, most ev.č. 33344-2</t>
  </si>
  <si>
    <t>VD Orlík - I.etapa úprava silnice III/11822 od Solenic po křižovatku s III/0046</t>
  </si>
  <si>
    <t>011-13/2022/RK ze dne 31.3.2022</t>
  </si>
  <si>
    <t>III/2367, most ev. č. 2367 – 2 přes potok za obcí Nový Jáchymov</t>
  </si>
  <si>
    <t>III/23726 Kokovice, most ev.č. 23726-1 přes výtok z rybníka</t>
  </si>
  <si>
    <t>II/239 Šlapanice, most ev.č. 239-007 pro odtok přívalové vody</t>
  </si>
  <si>
    <t>II/237 Hořešovice, most ev.č. 237-013b přes potok Zichovec</t>
  </si>
  <si>
    <t xml:space="preserve">II/334 Přestavlky, most ev.č. 334-011 </t>
  </si>
  <si>
    <t>III/32922 Netřebice, most ev.č. 32922-1 přes Velenický potok za obcí Netřebice</t>
  </si>
  <si>
    <t>III/22920 Kounov, most ev.č. 22920-2</t>
  </si>
  <si>
    <t xml:space="preserve">III/12512, Most ev.č. 12512-1 přes potok v obci Pavlovice </t>
  </si>
  <si>
    <t>2725 Kostomlaty, most ev.č. 2725-4</t>
  </si>
  <si>
    <t xml:space="preserve">III/11220 Borovnice mosty ev.č. 11220-1 A 11220-2 </t>
  </si>
  <si>
    <t>II/101 - D1 - D7 (II/101 Modletice - D1)</t>
  </si>
  <si>
    <t>III/0081 Kozomín, most ev.č. 0081-2 nadjezd D8 silnice Kozomín - Úžice</t>
  </si>
  <si>
    <t>III/3378 Maxovna, most ev.č. 3378-2</t>
  </si>
  <si>
    <t>III/2016 Doksy, rekonstrukce mostu ev.č. 2016-2 přes potok Loděnice</t>
  </si>
  <si>
    <t>III/23631 Libušín, rekonstrukce mostu ev.č. 23631-1 přes železniční vlečku</t>
  </si>
  <si>
    <t>III/33826 Adamov, most ev.č. 33826-1</t>
  </si>
  <si>
    <t xml:space="preserve">III/1911 Příbram, most ev. č. 1911-2a 1911-2b </t>
  </si>
  <si>
    <t xml:space="preserve">III/0069 Unhošť - Pletený Újezd </t>
  </si>
  <si>
    <t xml:space="preserve">III/1023 Masečín </t>
  </si>
  <si>
    <t>III/00315 a III/1013 Radlík - Kostelec u Křížku</t>
  </si>
  <si>
    <t>III/10114 Vestec-Libeň</t>
  </si>
  <si>
    <t>II/101 Jirny, most ev.č.101-075a přes D11 v obci Jirny</t>
  </si>
  <si>
    <t>II/244 Mratín, most ev.č. 244-003 přes Mratínský potok v obci Mratín</t>
  </si>
  <si>
    <t>II/243 Líbeznice, most ev.č. 243-007 přes potok v obci Líbeznice</t>
  </si>
  <si>
    <t>III/00715 - D7 - Číčovice - III/00722 (III/00715, III/00722 - I.etapa 7,722 - 10,050)</t>
  </si>
  <si>
    <t>III/0039 - D1-Čestlice-Benice (III/0039 Čestlice, křiž.ul.Obchodní - hr.obl.)</t>
  </si>
  <si>
    <t>III/24018 - III/24017-Dolany ul. Kout (III/24018 Dolany, km 0,000-1,750)</t>
  </si>
  <si>
    <t>14.07.2022</t>
  </si>
  <si>
    <t>2022-1-CZ01-KA121-VET-000053307</t>
  </si>
  <si>
    <t>Odborné učebny G Brandýs - Gymnázium J. S. Machara</t>
  </si>
  <si>
    <t>065-29/2022/RK ze dne 28.7.2022</t>
  </si>
  <si>
    <t>Snížení energetické náročnosti Muzea Nové Strašecí</t>
  </si>
  <si>
    <t>Program podpory malých prodejen na venkově „OBCHŮDEK 2021+“</t>
  </si>
  <si>
    <t>5.1a - Snížení energetické náročnosti budovy Střední průmyslové školy v Mladé Boleslavi</t>
  </si>
  <si>
    <t>CZ.05.5.18/0.0/0.0/20_146/0014353</t>
  </si>
  <si>
    <t>Havlíčkova 456, Mladá Boleslav</t>
  </si>
  <si>
    <t>48683795</t>
  </si>
  <si>
    <t>047-32/2018/RK ze dne 22.10.2018;  044-25/2019/RK ze dne 12.8.2019; 043-03/2021/RK ze dne 21.1.2021</t>
  </si>
  <si>
    <t>5.1b - Snížení energetické náročnosti budovy Střední průmyslové školy v Mladé Boleslavi</t>
  </si>
  <si>
    <t>CZ.05.5.18/0.0/0.0/20_146/0014354</t>
  </si>
  <si>
    <t>6769</t>
  </si>
  <si>
    <t>043-03/2021/RK ze dne 21.1.2021</t>
  </si>
  <si>
    <t>Celková rekonstrukce budovy Sládečkova vlastivědného muzea v Kladně, příspěvkové organizace</t>
  </si>
  <si>
    <t>093-31/2022/RK ze dne 25.8.2022</t>
  </si>
  <si>
    <t>Zdravotnická záchranná služba Středočeského kraje, p. o.</t>
  </si>
  <si>
    <t>Vančurova 1544,
272 01 Kladno</t>
  </si>
  <si>
    <t>75030926</t>
  </si>
  <si>
    <t>Digitální technická mapa Středočeského kraje</t>
  </si>
  <si>
    <t>Smart akcelerátor III ve Středočeském kraji</t>
  </si>
  <si>
    <t>7120</t>
  </si>
  <si>
    <t>009-31/2022/RK ze dne 25.8.2022</t>
  </si>
  <si>
    <t>změna RoD 03.05.2022 / reg. akce a RoD 06.08.2020</t>
  </si>
  <si>
    <t>Pořízení elektromobilů a nabíjecích stanic pro Krajský úřad Středočeského kraje</t>
  </si>
  <si>
    <t>004-35/2022/RK ze dne 22.9.2022</t>
  </si>
  <si>
    <t>Podpora vybraných druhů sociálních služeb ve Středočeském kraji IV.</t>
  </si>
  <si>
    <t>OPZ+/2.1/003/0000063</t>
  </si>
  <si>
    <t xml:space="preserve"> 055-27/2022/RK ze dne 29.6.2022</t>
  </si>
  <si>
    <t>Efektivita sítě sociálních služeb+</t>
  </si>
  <si>
    <t xml:space="preserve"> 022-21/2022/RK ze dne 26.5.2022</t>
  </si>
  <si>
    <t>Nákup automobilu pro Nalžovický zámek (2ks)</t>
  </si>
  <si>
    <t>CZ.06.6.127/0.0/0.0/21-124/0017388</t>
  </si>
  <si>
    <t>Nákup 2 ks aut  pro PS Domova seniorů Jenštejn</t>
  </si>
  <si>
    <t>CZ.06.6.127/0.0/0.0/21-124/0016638</t>
  </si>
  <si>
    <t>7080</t>
  </si>
  <si>
    <t>II/322 Týnec n.L., most ev.č. 322-006 přes místní komunikaci za Týncem nad Labem (stavba)</t>
  </si>
  <si>
    <t>Finanční rámec pro projekt v roce 2024</t>
  </si>
  <si>
    <t>vratky předfinancování  2024</t>
  </si>
  <si>
    <t>Období leden - březen 2024</t>
  </si>
  <si>
    <t>Období duben - červen 2024</t>
  </si>
  <si>
    <t>Období červenec - září 2024</t>
  </si>
  <si>
    <t>Období říjen -prosinec 2024</t>
  </si>
  <si>
    <t>CZ.02.3.68/0.0/0.0/20_082/0023121</t>
  </si>
  <si>
    <t>do 30 dnů od finančního vypořádání s poskytovatelem dotace, nejdéle do 31.12.2026</t>
  </si>
  <si>
    <t>047-13/2021/RK ze dne 18.3.2021, 125-46/2022/RK ze dne 15.12.2022</t>
  </si>
  <si>
    <t>do 30 dnů od finančního vypořádání s poskytovatelem dotace, nejdéle do 30.06.2025</t>
  </si>
  <si>
    <t>do 30 dnů od finančního vypořádání s poskytovatelem dotace, nejdéle do 31.08.2025</t>
  </si>
  <si>
    <t>do 30 dnů od finančního vypořádání s poskytovatelem dotace, nejdéle do 31.12.2025</t>
  </si>
  <si>
    <t>31.12.2024</t>
  </si>
  <si>
    <t>do 30 dnů od finančního vypořádání s poskytovatelem dotace, nejdéle do 30.06.2026</t>
  </si>
  <si>
    <t>do 30 dnů od finančního vypořádání s poskytovatelem dotace, nejdéle do 30.09.2025</t>
  </si>
  <si>
    <t>29-01/2023/RK ze dne 5. 1. 2023</t>
  </si>
  <si>
    <t>Podpora profesního rozvoje SPŠS Mělník</t>
  </si>
  <si>
    <t>Aug. Sedláčka 1145, Čáslav, 286 01</t>
  </si>
  <si>
    <t>27-01/2023/RK ze dne 5. 1. 2023</t>
  </si>
  <si>
    <t>VOŠ, SPŠ a OA Čáslav – modernizace a renovace odborných učeben a kabinetů</t>
  </si>
  <si>
    <t xml:space="preserve">VOŠ a SZeŠ Benešov – škola 21. století </t>
  </si>
  <si>
    <t>49535013 - SZŠ a SOŠ Poděbrady, p.o. - Rekonstrukce sportovního areálu SZeŠ a SOŠ Poděbrady - technické zhodnocení</t>
  </si>
  <si>
    <t>162D52100M128</t>
  </si>
  <si>
    <t>7166</t>
  </si>
  <si>
    <t>Zborovská 11, 150 21 Praha 5</t>
  </si>
  <si>
    <t>Restaurování sbírkových předmětů a vybavení depozitáře a stálé expozice</t>
  </si>
  <si>
    <t xml:space="preserve">Polabské muzeum, p. o. </t>
  </si>
  <si>
    <t>Propagace produktu Střední Čechy královské</t>
  </si>
  <si>
    <t>EIB - ELENA</t>
  </si>
  <si>
    <t>SFŽP -podprogram Nová zelená úsporám – Adaptační a mitigační opatření</t>
  </si>
  <si>
    <t>FA Pontex 18,996 Kč je nezpůsobilý výdaj (projektová dokumentace Dod.č.3, 56/2012/OVZ)</t>
  </si>
  <si>
    <t>FA Pontex 19,723 Kč je nezpůsobilý výdaj (projektová dokumentace Dod.č.3, 56/2012/OVZ)</t>
  </si>
  <si>
    <t>CZ.03.02.02/00/22-006/0000206</t>
  </si>
  <si>
    <t>Rekonstrukce pokojů domova seniorů - Kytín</t>
  </si>
  <si>
    <t>013D313004051</t>
  </si>
  <si>
    <t>X.X.2017</t>
  </si>
  <si>
    <t>X.X.2019</t>
  </si>
  <si>
    <t>X.X.2016</t>
  </si>
  <si>
    <t>X.X.2018</t>
  </si>
  <si>
    <t>do 30 dnů od finančního vypořádání s poskytovatelem dotace, nejdéle do 29.02.2024</t>
  </si>
  <si>
    <t>do 30 dnů od finančního vypořádání s poskytovatelem dotace, nejdéle do 30.04.2025</t>
  </si>
  <si>
    <t>2022-1-CZ01-KA121-VET-000059362</t>
  </si>
  <si>
    <t>2022-1-CZ01-KA121-VET-000055184</t>
  </si>
  <si>
    <t>do 30 dnů od finančního vypořádání s poskytovatelem dotace, nejdéle do 31.05.2024</t>
  </si>
  <si>
    <t>2022-1-CZ01-KA121-VET-000058173</t>
  </si>
  <si>
    <t>2022-1-CZ01-KA121-SCH-000060547</t>
  </si>
  <si>
    <t>034-09/2023/RK ze dne 2.3.2023</t>
  </si>
  <si>
    <t>Vybudování a modernizace odborných a jazykových učeben včetně zajištění bezbariérovosti a rekonstrukce vnitřní konektivity školy - SŠLV Odolena Voda</t>
  </si>
  <si>
    <t>Střední škola letecké a výpočetní techniky, Odolena Voda, U letiště 370</t>
  </si>
  <si>
    <t>U Letiště 370, Odolena Voda</t>
  </si>
  <si>
    <t>61389480</t>
  </si>
  <si>
    <t>Materiální podpora praktické výuky žáků ŠVP Agropodnikání</t>
  </si>
  <si>
    <t>054-07/2023/RK ze dne 16.2.2023</t>
  </si>
  <si>
    <t>Centra odborné přípravy – Pořízení mechanizace pro praktickou výuku 2023</t>
  </si>
  <si>
    <t>129710 Centra odborné přípravy pro rok 2023</t>
  </si>
  <si>
    <t>projekt přesunut ze Zásobníku akcí 2021+</t>
  </si>
  <si>
    <t xml:space="preserve">Obnova páteřní osy parku Památníku Antonína Dvořáka ve Vysoké u Příbrami, p. o. </t>
  </si>
  <si>
    <t>MK ČR, Podpora výchovně vzdělávacích aktivit v muzejnictví</t>
  </si>
  <si>
    <t>Komplexní projekt energetických úspor středoškolských zařízení v Kladně (EPC II - SO 1)</t>
  </si>
  <si>
    <t>7327</t>
  </si>
  <si>
    <t>Obnovní zásahy v PP Dymokursko - zlepšení stavu lučních biotopů</t>
  </si>
  <si>
    <t>OP ŽP</t>
  </si>
  <si>
    <t>035-08/2023/RK ze dne 23.2.2023</t>
  </si>
  <si>
    <t>Obnova stanoviště polopřirozených suchých trávníků v PP Žerka</t>
  </si>
  <si>
    <t>Vývoj a zavedení informačního systému pro sledování a podporu sociálních služeb v SK</t>
  </si>
  <si>
    <t>Zajištění kybernetické bezpečnosti pro příspěvkové organizace Středočeského kraje</t>
  </si>
  <si>
    <t>CZ.06.01.01/00/22_004/0000066</t>
  </si>
  <si>
    <t>7381</t>
  </si>
  <si>
    <t>004-09/2022/RK ze dne 3.3.2022</t>
  </si>
  <si>
    <t>II/605 a III/2365 Beroun, rekonstrukce silnice - zbývající úsek</t>
  </si>
  <si>
    <t>Okružní křižovatka silnic II/106 x III/1065 x III/1066 – Krhanice</t>
  </si>
  <si>
    <t>4383</t>
  </si>
  <si>
    <t>IROP2</t>
  </si>
  <si>
    <t>6483</t>
  </si>
  <si>
    <t>II/280 Lhotky, zvýšení bezpečnosti</t>
  </si>
  <si>
    <t>017-16/2023/RK ze dne 20.4.2023</t>
  </si>
  <si>
    <t>Palackého 211, 293 01 Mladá Boleslav</t>
  </si>
  <si>
    <t>27.04.2023</t>
  </si>
  <si>
    <t>16977360</t>
  </si>
  <si>
    <t>Masarykova 197/1, 284 01 Kutná Hora</t>
  </si>
  <si>
    <t>do 30 dnů od finančního vypořádání s poskytovatelem dotace, nejdéle do 30.06.2024</t>
  </si>
  <si>
    <t>Legionářů 402, 261 01 Příbram</t>
  </si>
  <si>
    <t>Prevence a kompenzace bolesti zad zdravotnických pracovníků</t>
  </si>
  <si>
    <t>2022-1-CZ01-KA122-VET-000075544</t>
  </si>
  <si>
    <t>12.07.2022</t>
  </si>
  <si>
    <t>Erasmus+ 2023</t>
  </si>
  <si>
    <t>do 30 dnů od finančního vypořádání s poskytovatelem dotace, nejdéle do 31.05.2025</t>
  </si>
  <si>
    <t>010-19/2023/RK ze dne 11.5.2023</t>
  </si>
  <si>
    <t>Změňme se (Let´s change)</t>
  </si>
  <si>
    <t>Gymnázium, Mladá Boleslav, Palackého 191/1</t>
  </si>
  <si>
    <t>Palackého 191/1, 293 01 Mladá Boleslav</t>
  </si>
  <si>
    <t>Erasmus+ - výzva 2023 KA1</t>
  </si>
  <si>
    <t>do 30 dnů od finančního vypořádání s poskytovatelem dotace, nejdéle do 28.02.2025</t>
  </si>
  <si>
    <t>Akreditovaný projekt v rámci programu Erasmus+, klíčová akce 1: Vzdělávací mobilita jednotlivců – Výzva 2023</t>
  </si>
  <si>
    <t>Projekt mobility v odborném vzdělávání a přípravě 2023</t>
  </si>
  <si>
    <t>61100412</t>
  </si>
  <si>
    <t>Za odbornými zkušenostmi do Portugalska</t>
  </si>
  <si>
    <t>Střední odborná škola informatiky a spojů a Střední odborné učiliště, Kolín, Jaselská 826</t>
  </si>
  <si>
    <t>Practice and education in green sector</t>
  </si>
  <si>
    <t>Erasmus+ (Výzva 2023)</t>
  </si>
  <si>
    <t>Go, Pekar, go! Erasmus+</t>
  </si>
  <si>
    <t>do 30 dnů od finančního vypořádání s poskytovatelem dotace, nejdéle do 30.11.2024</t>
  </si>
  <si>
    <t>Za odbornou praxí do Evropy</t>
  </si>
  <si>
    <t>00473634</t>
  </si>
  <si>
    <t>CZ.06.04.01/00/22_043/0002099</t>
  </si>
  <si>
    <t>CZ.06.04.01/00/22_043/0002095</t>
  </si>
  <si>
    <t>CZ.06.04.01/00/22_043/0002094</t>
  </si>
  <si>
    <t>CZ.06.04.01/00/22_043/0002096</t>
  </si>
  <si>
    <t>CZ.06.04.01/00/22_043/0002097</t>
  </si>
  <si>
    <t>CZ.06.04.01/00/22_043/0002101</t>
  </si>
  <si>
    <t>CZ.06.04.01/00/22_043/0002098</t>
  </si>
  <si>
    <t>CZ.06.04.01/00/22_043/0002100</t>
  </si>
  <si>
    <t>Odborná učebna, přírodní vědy - SZŠ Beroun</t>
  </si>
  <si>
    <t>CZ.06.04.01/00/22_043/0002185</t>
  </si>
  <si>
    <t>00640808</t>
  </si>
  <si>
    <t>do 30 dnů od finančního vypořádání s poskytovatelem dotace, nejdéle do 30.09.2026</t>
  </si>
  <si>
    <t>029-01/2023/RK ze dne 5. 1. 2023</t>
  </si>
  <si>
    <t>CZ.06.04.01/00/22_043/0002186</t>
  </si>
  <si>
    <t>Vybudování a vybavení odborných učeben a dílen odborného výcviku SOŠ a SOU dopravní Čáslav</t>
  </si>
  <si>
    <t>14801973</t>
  </si>
  <si>
    <t>do 15 dnů od finančního vypořádání s poskytovatelem dotace, nejdéle do 29.2.2024</t>
  </si>
  <si>
    <t>064-14/2023/RK ze dne 6.4.2023</t>
  </si>
  <si>
    <t>Modernizace zdrojů tepla (přechod z plynových kotlů na tepelná čerpadla) a výstavba FTV elektrárny do 50 kwp</t>
  </si>
  <si>
    <t>MK ČR, Podpora expozičních a výstavních projektů</t>
  </si>
  <si>
    <t>Nákup 1 ks elektromobilu včetně 1 ks dobíjecí stanice</t>
  </si>
  <si>
    <t>MK ČR, Akviziční fond</t>
  </si>
  <si>
    <t>prozatím není vhodný dotační titul</t>
  </si>
  <si>
    <t>Snížení energetické náročnosti Nemocnice Benešov</t>
  </si>
  <si>
    <t>Obědy do škol ve Středočeském kraji  ve školních letech 2023-2025</t>
  </si>
  <si>
    <t>7406</t>
  </si>
  <si>
    <t>023-19/2023/RK ze dne 11.05.2023</t>
  </si>
  <si>
    <t>změna č. 2 RoD 14.03.2023 / změna RoD 24.02.2022 / reg. akce a RoD 21.07.2020</t>
  </si>
  <si>
    <t>změna č. 2 RoD 11.04.2023 / změna RoD 16.08.2022 / reg. akce a RoD 20.08.2020</t>
  </si>
  <si>
    <t>EPC II - Energetické úspory se zaručeným výsledkem - příprava (vč. EPC IV - analýzy)</t>
  </si>
  <si>
    <t>OPZP_22_1_6_02_00011</t>
  </si>
  <si>
    <t>Denní stacionář-Rekonstrukce prostor denního stacionáře pro potřeby klientů se zvýšenou mírou podpory</t>
  </si>
  <si>
    <t>Václavkova 950/II, Mladá Boleslav</t>
  </si>
  <si>
    <t>03. ODBOR INFORMATIKY</t>
  </si>
  <si>
    <t>021-08/2020/RK ze dne 2.3.2020</t>
  </si>
  <si>
    <t>00066001</t>
  </si>
  <si>
    <t>4732</t>
  </si>
  <si>
    <t>3829</t>
  </si>
  <si>
    <t>II/277 Mohelnice nad Jizerou - Podhora - sanace nestabilní skalní stěny</t>
  </si>
  <si>
    <t>014-18/2023/RK ze dne 4.5.2023 a 019-25/2023/ZK ze dne 29.5.2022</t>
  </si>
  <si>
    <t>III/1025 Čisovice-Bojov, úprava odvodnění</t>
  </si>
  <si>
    <t>014-18/2023/RK ze dne 4.5.2023 a 019-25/2023/ZK ze dne 29.5.2023</t>
  </si>
  <si>
    <t>III/11515 Dolní Roblín, nestabilní skalní masiv</t>
  </si>
  <si>
    <t>III/24423 Byšice, most ev.č. 24423-3 přes potok v obci Byšice</t>
  </si>
  <si>
    <t>III/27515 Semčice - Holé Vrchy</t>
  </si>
  <si>
    <t>III/27937 Dolní Bousov - Vlčí Pole</t>
  </si>
  <si>
    <t>III/11417 Kotenčice - Suchodol</t>
  </si>
  <si>
    <t>III/11810 Lhota u PB - Sádek a III/1185 Sádek - Drahlín</t>
  </si>
  <si>
    <t>II/102 Velká - Kamýk nad Vltavou,  III/11817 Velká</t>
  </si>
  <si>
    <t>III/10811 Vitice, most ev.č. 10811-1</t>
  </si>
  <si>
    <t>Rekonstrukce silnice III/10140 Cvrčovice</t>
  </si>
  <si>
    <t>III/2802 Březno rekonstrukce silnice - chodník ve směru na Novou Telib</t>
  </si>
  <si>
    <t>III/11447 - křižovatka s III/11447a - křižovatka s III/ 11438</t>
  </si>
  <si>
    <t>III/10147 Kralupy nad Vltavou - Hybešova, Minická a III/10148 Kralupy nad Vltavou, ul. Přemyslova</t>
  </si>
  <si>
    <t>II/331 Lysá nad Labem, Litol</t>
  </si>
  <si>
    <t>III/2753 Horky nad Jizerou - Hrušov</t>
  </si>
  <si>
    <t>III/10170 Škvorec</t>
  </si>
  <si>
    <t>Okružní Křižovatka II/116 a III/11626 Mníšek pod Brdy</t>
  </si>
  <si>
    <t>II/113 Divišov - Vlašim</t>
  </si>
  <si>
    <t>III/27524 Nové Zámky oprava propustku a komunikace</t>
  </si>
  <si>
    <t>III/24427 Byšice, most ev.č. 24427-2 přes potok za obcí Byšice</t>
  </si>
  <si>
    <t>II/101 Kralupy nad Vltavou, most ev.č. 101-055 přes potok v Kralupech nad Vltavou</t>
  </si>
  <si>
    <t>II/119 Dobříš, most ev.č. 119-001</t>
  </si>
  <si>
    <t>III/10160 Zápy</t>
  </si>
  <si>
    <t>III/3271 Starý Kolín, most ev.č. 3271-2</t>
  </si>
  <si>
    <t>III/2399 Páleč, rekonstrukce mostu ev.č. 2399-1 přes Pálečský potok</t>
  </si>
  <si>
    <t>II/174 Milín -Lazsko</t>
  </si>
  <si>
    <t>II/105 od kř. III/10529 Bratřejov - kř. MK Žemličkova Lhota</t>
  </si>
  <si>
    <t>III/0066, 00711, 00716 Hřebeč průtah I. etapa</t>
  </si>
  <si>
    <t>III/20112 Zbečno, oprava mostu ev.č. 20112-1 přes Berounku</t>
  </si>
  <si>
    <t>III/00412 a III/11816 MÚK Dobříš - Višňová, oprava povrchu</t>
  </si>
  <si>
    <t>II/276 Bělá pod Bezdězem, most ev.č. 276 - 001 a 276-002 přes rokli za obcí Bělá pod Bezdězem</t>
  </si>
  <si>
    <t>II/102 Davle</t>
  </si>
  <si>
    <t>III/1025 Bojov Klínec, rekonstrukce silnice I. Etapa, stavba I - silnice III/1025 a III/0042, Jíloviště - Líšnice</t>
  </si>
  <si>
    <t>II/116 M.Hraštice - Nový Knín</t>
  </si>
  <si>
    <t>Rekonstrukce místní komunikace ulice Boleslavská Kosmonosy – rekonstrukce křižovatky III/2769 a MK Boleslavská</t>
  </si>
  <si>
    <t>II/114  Dobříš,  most ev.č. 114-017</t>
  </si>
  <si>
    <t>III/1124 Nespery, mosty ev.č. 1124-2 a 1124-3 před obcí Nespery</t>
  </si>
  <si>
    <t>III/1063 kř. II/106  Krňany - kř.  Nedvězí</t>
  </si>
  <si>
    <t>III/3294 Velim</t>
  </si>
  <si>
    <t>III/3245 Městec Králové, ul. Dymokurská, OK</t>
  </si>
  <si>
    <t>Velká Dobrá - okružní křižovatka Berounská a rekonstrukce III/0063</t>
  </si>
  <si>
    <t>III/32827 Chotěšice, propustek</t>
  </si>
  <si>
    <t>II/111 Nechyba I - Český Šternberk, 2. - 5.etapa</t>
  </si>
  <si>
    <t>CZ.03.04.01/00/22_026/0003801</t>
  </si>
  <si>
    <t>CZ.05.5.18/0.0/0.0/19_121/0010682</t>
  </si>
  <si>
    <t>CZ.05.5.18/0.0/0.0/19_121/0010949</t>
  </si>
  <si>
    <t>CZ.05.01.01/01/23_038/0002246</t>
  </si>
  <si>
    <t>Projekt EPC II - energetické úspory Středočeského kraje - soubor objektů č. 5 - SOU Sedlčany</t>
  </si>
  <si>
    <t>7546</t>
  </si>
  <si>
    <t>CZ.05.01.01/01/23_038/0002237</t>
  </si>
  <si>
    <t>Výměna zdrojů tepla na pevná paliva ve
Středočeském kraji pro nízkopříjmové domácnosti 2</t>
  </si>
  <si>
    <t>CZ.05.01.02/03/23_045/0001560</t>
  </si>
  <si>
    <t>009-17/2023/RK ze dne 27.4.2023</t>
  </si>
  <si>
    <t>7545</t>
  </si>
  <si>
    <t>17.04.2023</t>
  </si>
  <si>
    <t>2023-1-CZ01-KA121-SCH-000133425</t>
  </si>
  <si>
    <t>18.07.2023</t>
  </si>
  <si>
    <t>2023-1-CZ01-KA121-VET-000116225</t>
  </si>
  <si>
    <t>27.7.2023</t>
  </si>
  <si>
    <t>Team-up knowledge on ecological restoration to maximize benefits for nature and people</t>
  </si>
  <si>
    <t>do 30 dnů od finančního vypořádání s poskytovatelem dotace, nejdéle do 31.12.2024</t>
  </si>
  <si>
    <t>06..06.2023</t>
  </si>
  <si>
    <t>21.04.2023</t>
  </si>
  <si>
    <t>14.05.2023</t>
  </si>
  <si>
    <t>28.04.2023</t>
  </si>
  <si>
    <t>27.06.2023</t>
  </si>
  <si>
    <t>05.05.2023</t>
  </si>
  <si>
    <t>29.05.2023</t>
  </si>
  <si>
    <t>30.05.2023</t>
  </si>
  <si>
    <t>129D712007022</t>
  </si>
  <si>
    <t>7476</t>
  </si>
  <si>
    <t>129D712007013</t>
  </si>
  <si>
    <t>7478</t>
  </si>
  <si>
    <t>Pořízení automobilu pro Domov Kolešovice</t>
  </si>
  <si>
    <t>Bezbariérový vstup a přístavba výtahu Centrum 83</t>
  </si>
  <si>
    <t>MPSV, 013 310, Výzva č.15</t>
  </si>
  <si>
    <t>Výměna nefunkčního výtahu za nový, evakuační</t>
  </si>
  <si>
    <t>Výstavba evakuačního výtahu s nástupní plochou</t>
  </si>
  <si>
    <t>024-25/2023/RK ze dne 22.6.2023</t>
  </si>
  <si>
    <t>Dvořák imerzivní</t>
  </si>
  <si>
    <t>Rozvoj měkkých dovedností v kulturním a kreativním sektoru ve Středočeském kraji</t>
  </si>
  <si>
    <t>Na louce</t>
  </si>
  <si>
    <t>012-25/2023/RK ze dne 22.6.2023</t>
  </si>
  <si>
    <t>Výstava Betlémy ze sbírek SM v Roztokách u Prahy</t>
  </si>
  <si>
    <t xml:space="preserve">Muzeum Českého krasu, p. o. </t>
  </si>
  <si>
    <t>044-27/2023/RK ze dne 13.7.2023</t>
  </si>
  <si>
    <t>Pracovní flexibilita a diverzita jako prostředek ke zvýšení atraktivity práce ve Středočeské vědecké knihovně v Kladně</t>
  </si>
  <si>
    <t>Pořízení elektromobilů</t>
  </si>
  <si>
    <t>Muzeum T. G. M. Rakovník, p. o.</t>
  </si>
  <si>
    <t>Pořízení materiálně-technického vybavení Zdravotnické záchranné služby Středočeského kraje, příspěvkové organizace</t>
  </si>
  <si>
    <t>Výstavba komunitního bydlení v Neratovicích pro PO SK Rybka</t>
  </si>
  <si>
    <t>Komunitní bydlení v Dobříši pro PO SK Nalžovický zámek</t>
  </si>
  <si>
    <t>MPSV NPO</t>
  </si>
  <si>
    <t>Komunitní bydlení v Březnici pro PO SK Nalžovický zámek</t>
  </si>
  <si>
    <t>Rozšíření kapacity Domova seniorů Jenštejn</t>
  </si>
  <si>
    <t xml:space="preserve">Chytré zastávky - Modernizace zastávkového informačního systému na území Středočeského kraje v oblasti telematiky v rámci dotačního nástroje Integrované teritoriální investice (ITI) </t>
  </si>
  <si>
    <t>IDSK</t>
  </si>
  <si>
    <t>Elektrifikace linky č. 375 Praha-Českomoravská – Brandýs n. L.-St. Boleslav</t>
  </si>
  <si>
    <t>Tramvajová trať Kobylisy - Zdiby</t>
  </si>
  <si>
    <t>Vltavská cyklistická cesta - Cyklostezka Zdiby - Klecany (ulice Nábřežní)</t>
  </si>
  <si>
    <t>7274</t>
  </si>
  <si>
    <t>4.8.2021
1.8.2023</t>
  </si>
  <si>
    <t>II/244 Měšice I/9-Byšice I/16 - I. etapa</t>
  </si>
  <si>
    <t>038-06/2023/RK ze dne 9.2.2023</t>
  </si>
  <si>
    <t>III/27513 Mladá Boleslav, most ev.č. 27513-1a přes dálnici D10 u Mladé Boleslavi</t>
  </si>
  <si>
    <t>4521</t>
  </si>
  <si>
    <t>II/335 - I. Etapa, Mnichovice průtah</t>
  </si>
  <si>
    <t>Rekonstrukce silnice II/102 Mokrsko-Čelina</t>
  </si>
  <si>
    <t>III/2683 Malobratřice - Kamenice</t>
  </si>
  <si>
    <t>III/27614 Kněžmost - Koprník</t>
  </si>
  <si>
    <t>III/2407 - II/240_velké Přílepy-Libčice n.L.-III/2409, III/24012 - Tursko-Kozinec, III/24014 - II/240-Tursko-III/2407</t>
  </si>
  <si>
    <t>II/101 Kostelec nad Labem, most ev.č. 101-071 přes potok v Kostelci nad Labem</t>
  </si>
  <si>
    <t>II/608 hr.hl.m. Praha - Veltrusy - II/101, I. (EtapaI.Část, provozní staničení 1,960-5,555 km)</t>
  </si>
  <si>
    <t>III/00719 D7-Libochovičky; III/00720 Zájezd - III/00719</t>
  </si>
  <si>
    <t>I/9, II/101 - III/0093 Zlonín - Jiřice</t>
  </si>
  <si>
    <t xml:space="preserve">III/33310 hr. hl. m. Praha - Šestajovice - Dřevčice - II/610 (III/33310 Zeleneč) </t>
  </si>
  <si>
    <t>Implementace dlouhodobého záměru - moderní a kreativní školy ve Středočeském kraji</t>
  </si>
  <si>
    <t>054-37/2023/RK ze dne 19.10.2023</t>
  </si>
  <si>
    <t>2023-1-CZ01-KA121-VET-000118631</t>
  </si>
  <si>
    <t>049-26/2023/RK ze dne 29.6.2023</t>
  </si>
  <si>
    <t>024-25/2023/RK ze dne 22.6.2023, 045-33/2023/RK ze dne 14.9.2023</t>
  </si>
  <si>
    <t xml:space="preserve">Revitalizace rybníka a úprava nevyužitých a zanedbaných ploch v okolí tvrze v Hradeníně </t>
  </si>
  <si>
    <t>043-33/2023/RK ze dne 14.9.2023</t>
  </si>
  <si>
    <t>Cestou uhlí a železa</t>
  </si>
  <si>
    <t>0005455</t>
  </si>
  <si>
    <t>032-14/2021/RK ze dne 25.3.2021, 075-31/2021/RK ze dne 12.8.2021, 066-29/2022/RK ze dne 28.7.2022</t>
  </si>
  <si>
    <t>056-35/2023/RK ze dne 3.10.2023</t>
  </si>
  <si>
    <t>MK ČR, ISO II/C</t>
  </si>
  <si>
    <t>Katalog: Vratislav Nechleba (1885 - 1965)</t>
  </si>
  <si>
    <t>MK ČR, Podpora projektů zaměřených na poskytování standardizovaných služeb muzeí a galerií</t>
  </si>
  <si>
    <t>054-35/2023/RK ze dne 3.10.2023</t>
  </si>
  <si>
    <t>Výstava: Vratislav Nechleba (1885 - 1965)</t>
  </si>
  <si>
    <t>Nákup dvou elektromobilů nižší střední třídy</t>
  </si>
  <si>
    <t xml:space="preserve">Zajištění činnosti Regionální stálé konference pro území Středočeského kraje 2024 - 2025 </t>
  </si>
  <si>
    <t xml:space="preserve">009-33/2023/RK ze dne 14. 9. 2023    </t>
  </si>
  <si>
    <t>7585</t>
  </si>
  <si>
    <t>Votice</t>
  </si>
  <si>
    <t>RoD - 04.08.2023</t>
  </si>
  <si>
    <t>Projekt EPC II - energetické úspory Středočeského kraje - soubor objektů č. 4 - Gymnázium Jiřího z Poděbrad</t>
  </si>
  <si>
    <t>7584</t>
  </si>
  <si>
    <t>CZ.05.01.01/XX/23_038/0002402</t>
  </si>
  <si>
    <t>CZ.05.01.01/XX/23_038/0002403</t>
  </si>
  <si>
    <t>009-29/2022/RK ze dne 28.7.2022</t>
  </si>
  <si>
    <t>023-86/2020/RK ze 10.12.2020</t>
  </si>
  <si>
    <t>058-18/2018/RK ze dne 28.5.2018</t>
  </si>
  <si>
    <t>011-01/2022/RK ze dne 6.1.2022</t>
  </si>
  <si>
    <t>Výstavba parkoviště P+R Olbramovice</t>
  </si>
  <si>
    <t>USN 028-25/2023/RK ze dne 22.6.2023</t>
  </si>
  <si>
    <t>7289</t>
  </si>
  <si>
    <t>Kolizní místo pro cyklisty v Letech, křižovatka Pražská - Řevnická - Na Kovárně</t>
  </si>
  <si>
    <t>SFDI – cyklostezky</t>
  </si>
  <si>
    <t>049-79/2020/RK ze dne 2.11.2020</t>
  </si>
  <si>
    <t>Kutná hora</t>
  </si>
  <si>
    <t>Český Brod</t>
  </si>
  <si>
    <t>CZ.05.5.18/0.0/0.0/20-146/0012451</t>
  </si>
  <si>
    <t>6982</t>
  </si>
  <si>
    <t>7597</t>
  </si>
  <si>
    <t>7595</t>
  </si>
  <si>
    <t>3754</t>
  </si>
  <si>
    <t>Přístavba objektu Domova U Anežky - Luštěnice</t>
  </si>
  <si>
    <t>Vazba na specifické cíle SRK</t>
  </si>
  <si>
    <t>SC 4.1</t>
  </si>
  <si>
    <t>II/125 Vlašim - příčná spára u mostu 125-012</t>
  </si>
  <si>
    <t>051-42/2022/RK ze dne 10.11.2022</t>
  </si>
  <si>
    <t>SC 4.2</t>
  </si>
  <si>
    <t>3588</t>
  </si>
  <si>
    <t>3403</t>
  </si>
  <si>
    <t>SC 4.3</t>
  </si>
  <si>
    <t>7624</t>
  </si>
  <si>
    <t>7626</t>
  </si>
  <si>
    <t>II/227 a II/221 Kněževes - Svojetín - hr. Středočeského kraje, rekonstrukce I. a II. Etapa</t>
  </si>
  <si>
    <t>7338</t>
  </si>
  <si>
    <t>7625</t>
  </si>
  <si>
    <t>žádný</t>
  </si>
  <si>
    <t>SC 3.2</t>
  </si>
  <si>
    <t>2023-1-CZ01-KA122-SCH-000127868</t>
  </si>
  <si>
    <t>2023-1-CZ01-KA121-SCH-000136069</t>
  </si>
  <si>
    <t>20.7.2023</t>
  </si>
  <si>
    <t>18.7.2023</t>
  </si>
  <si>
    <t>2023-1-CZ01-KA121-VET-000124479</t>
  </si>
  <si>
    <t>28.7.2023</t>
  </si>
  <si>
    <t>2023-1-CZ01-KA121-VET-000121701</t>
  </si>
  <si>
    <t>16.8.2023</t>
  </si>
  <si>
    <t>2023-1-CZ01-KA121-VET-000117200</t>
  </si>
  <si>
    <t>2023-1-CZ01-KA121-SCH-000139383</t>
  </si>
  <si>
    <t>2023-1-CZ01-KA121-SCH-000132433</t>
  </si>
  <si>
    <t>048-38/2023/RK ze dne 26.10.2023</t>
  </si>
  <si>
    <t>Zahraniční stáže pro studenty a pedagogy</t>
  </si>
  <si>
    <t>2023-1-CZ01-KA122-VET-000132398</t>
  </si>
  <si>
    <t>Střední průmyslová škola, Vlašim, Komenského 41</t>
  </si>
  <si>
    <t>Komenského 41, 258 01 Vlašim</t>
  </si>
  <si>
    <t>Na Příkopech 104
261 01 Příbram I</t>
  </si>
  <si>
    <t>V4 Gen Mini-Grant - výzva 2023</t>
  </si>
  <si>
    <t>061-03/2024/RK ze dne 18.01.2024</t>
  </si>
  <si>
    <t>How to reduce our eco-footprints the V4 area</t>
  </si>
  <si>
    <t>12.12.2023</t>
  </si>
  <si>
    <t>Školská prevence rizikového chování pro Středočeský kraj v roce 2024</t>
  </si>
  <si>
    <t>PRCH-KP-005/2024</t>
  </si>
  <si>
    <t>MŠMT
Č. j.: MSMT-25308/2023-2</t>
  </si>
  <si>
    <t>062-42/2023/RK ze dne 23.11.2023</t>
  </si>
  <si>
    <t>SC 10.2, SC 2.1</t>
  </si>
  <si>
    <t>SC 10.2, SC 2.1, SC 10.1</t>
  </si>
  <si>
    <t>SC 10.2</t>
  </si>
  <si>
    <t>SC 10.1, SC 2.1</t>
  </si>
  <si>
    <t>MPSV, OP Zaměstnanost Plus, Age management, z.s.</t>
  </si>
  <si>
    <t>059-39/2023/RK ze dne 2.11.2023</t>
  </si>
  <si>
    <t>MK ČR, Program Smetana 200 - Rok české hudby 2024</t>
  </si>
  <si>
    <t>Druhý domov Antonína Dvořáka</t>
  </si>
  <si>
    <t>Vybavení depozitářů Muzea Mladoboleslavska</t>
  </si>
  <si>
    <t xml:space="preserve">Muzeum Mladoboleslavska, p. o.  </t>
  </si>
  <si>
    <t>MK ČR, ISO II/D</t>
  </si>
  <si>
    <t>050-44/2023/RK ze dne 7.12.2023</t>
  </si>
  <si>
    <t>České muzeum stříbra, p. o.</t>
  </si>
  <si>
    <t>Restaurování souboru sedmi ks obrazů</t>
  </si>
  <si>
    <t>Modernizace EZS z roku 2005 v budově muzea Huťská 1375 v Kladně</t>
  </si>
  <si>
    <t>MK ČR, ISO II/A</t>
  </si>
  <si>
    <t>Restaurování 8 ks sbírk. předmětů</t>
  </si>
  <si>
    <t>Náročné restaurování: Jaroslav Hněvkovský - Žena stojící u skály (olejomalba na plátně)</t>
  </si>
  <si>
    <t>Na Dláždění 68/25, Poděbrady</t>
  </si>
  <si>
    <t>Vybavení depozitáře ISO II/D</t>
  </si>
  <si>
    <t>Restaurování 29 grafických listů ze sbírek RGR</t>
  </si>
  <si>
    <t>Veřejné informační služby knihoven, podprogram č. 3. Informační centra veřejných knihoven</t>
  </si>
  <si>
    <t>MK ČR, VISK č. 3</t>
  </si>
  <si>
    <t>Restaurování kočárku, nábytku pro panenky a malby</t>
  </si>
  <si>
    <t>MK ČR, Podpora projekt výchovně vzdělávacích aktivit v muzejnictví</t>
  </si>
  <si>
    <t>056-03/2024/RK ze dne 18.1.2024</t>
  </si>
  <si>
    <t>Publikace Disegno Interno</t>
  </si>
  <si>
    <t>Mladoboleslavské dějství Bedřicha Smetany</t>
  </si>
  <si>
    <t>Zakoupení a instalace EZS v Památníku J. Baranda Skryje</t>
  </si>
  <si>
    <t>Vysoká 95, Rakovník</t>
  </si>
  <si>
    <t>ISO II/A, Zabezpečení objektů</t>
  </si>
  <si>
    <t>Zakoupení a instalace EZS v depozitáři Bořivojova ul. Rakovník</t>
  </si>
  <si>
    <t>MK ČR, ISO II/A, Zabezpečení objektů</t>
  </si>
  <si>
    <t>Vybavení depozitáře a restaurování</t>
  </si>
  <si>
    <t>ISO II/D, Preventivní ochrana před nepříznivými vlivy prostředí</t>
  </si>
  <si>
    <t>Rozvoj měkkých dovedností pracovníků v knihovním a kreativním sektoru ve Stč. kraji II.</t>
  </si>
  <si>
    <t>NPO, Rozvoj měkkých dovedností pracovníků v kulturním a kreativním sektoru ve Středočeském kraji II</t>
  </si>
  <si>
    <t>„Času navzdory“ – žádost o příspěvek MK na Podporu projektů výchovně vzdělávacích aktivit v muzejnictví pro rok 2024</t>
  </si>
  <si>
    <t>„Času navzdory“ – žádost o příspěvek MK na Podporu expozičních a výstavních projektů na rok 2024</t>
  </si>
  <si>
    <t>SC 5.1</t>
  </si>
  <si>
    <t>projekt byl ukončen k 31. 12. 2023</t>
  </si>
  <si>
    <t>CZ.07.02.01/00/22_003/0000127</t>
  </si>
  <si>
    <t>7689</t>
  </si>
  <si>
    <t>CZ.05.01.01/01/23_038/0003083</t>
  </si>
  <si>
    <t>CZ.05.01.01/01/23_038/0003082</t>
  </si>
  <si>
    <t>SC 8.2</t>
  </si>
  <si>
    <t>PO - Nalžovický zámek</t>
  </si>
  <si>
    <t>PO - Domov seniorů Jenštejn</t>
  </si>
  <si>
    <t>PO - Centrum 83</t>
  </si>
  <si>
    <t>NPO/31.6/23_066/0008121</t>
  </si>
  <si>
    <t>PO - Domov Kolešovice</t>
  </si>
  <si>
    <t>Přístavba Domova seniorů Dobříš</t>
  </si>
  <si>
    <t>PO - DS Dobříš</t>
  </si>
  <si>
    <t>Za Poštou 1660 Dobříš</t>
  </si>
  <si>
    <t>42727201</t>
  </si>
  <si>
    <t>PO - Centrum Rožmitál pod Třemšínem</t>
  </si>
  <si>
    <t>Na Spravedlnosti 589 Rožmitál pod Třemšínem</t>
  </si>
  <si>
    <t>42727219</t>
  </si>
  <si>
    <t>Neratovice, Mělník</t>
  </si>
  <si>
    <t>Labská cyklostezka, úsek Kly - Tuhaň</t>
  </si>
  <si>
    <t>Labská cyklostezka, Kostelec nad Labem -most</t>
  </si>
  <si>
    <t>4737</t>
  </si>
  <si>
    <t>Cyklostezka Brandýs nad Labem – Praha Čakovice (Letňany)</t>
  </si>
  <si>
    <t>Výstavba parkoviště P+R Úvaly</t>
  </si>
  <si>
    <t>Výstavba parkovacího domu Zeleneč – Mstětice</t>
  </si>
  <si>
    <t>7277</t>
  </si>
  <si>
    <t>Vltavská cyklistická cesta, úsek Úholičky - Libčice nad Vltavou</t>
  </si>
  <si>
    <t>Cyklostezka EV4 Kolín - Kutná Hora</t>
  </si>
  <si>
    <t>015-29/2021/RK ze dne 15.7.2021</t>
  </si>
  <si>
    <t>Kolín, Kutná Hora</t>
  </si>
  <si>
    <t xml:space="preserve">Cyklostezka Greenway Jizera, úsek Loukov, hranice kraje – Mnichovo Hradiště – Bakov nad Jizerou, Podhradí </t>
  </si>
  <si>
    <t>ITI MB</t>
  </si>
  <si>
    <t>013-35/2022/RK ze dne 22.9.2022</t>
  </si>
  <si>
    <t>Lávka pro pěší a cyklisty přes Labe mezi Kostomlaty nad Labem a Hradištkem</t>
  </si>
  <si>
    <t>6164</t>
  </si>
  <si>
    <t>054-04/2020/RK ze dne 3.2.2020</t>
  </si>
  <si>
    <t>7790</t>
  </si>
  <si>
    <t>7789</t>
  </si>
  <si>
    <t>7733</t>
  </si>
  <si>
    <t>3.8.2022</t>
  </si>
  <si>
    <t>14.7.2022</t>
  </si>
  <si>
    <t>21.7.2022</t>
  </si>
  <si>
    <t>12.7.2022</t>
  </si>
  <si>
    <t>26.7.2022</t>
  </si>
  <si>
    <t>Project: 101103653 — TEAM-UP — ERASMUS-EDU-2022-PEX-COVE</t>
  </si>
  <si>
    <t>5.6.2023</t>
  </si>
  <si>
    <t>CZ.06.04.01/00/22_043/0004297</t>
  </si>
  <si>
    <t>do 30 dnů od finančního vypořádání s poskytovatelem dotace, nejdéle do 29.11.2026</t>
  </si>
  <si>
    <t>27-01/2023/RK ze dne 5. 1. 2023, 074-11/2024/RK ze dne 14.03.2024</t>
  </si>
  <si>
    <t>Zkvalitnění výuky odborných předmětů prostřednictvím moderně vybavených učeben na SOŠ a SOU stavební Kolín</t>
  </si>
  <si>
    <t>069-06/2024/RK ze dne 08.02.2024</t>
  </si>
  <si>
    <t>7770</t>
  </si>
  <si>
    <t>Nákup materiálního vybavení pro potřeby praktické výuky žáků ŠVP Agropodnikání v roce 2024</t>
  </si>
  <si>
    <t xml:space="preserve">Vyšší odborná škola a Střední zemědělská škola, Benešov, Mendelova 131 </t>
  </si>
  <si>
    <t>do 15 dnů od finančního vypořádání s poskytovatelem dotace, nejdéle do 28.2.2025</t>
  </si>
  <si>
    <t>049-09/2024/RK ze dne 29.2.2024</t>
  </si>
  <si>
    <t>Česká zahradnická akademie Mělník – střední škola a vyšší odborná škola, příspěvková organizace</t>
  </si>
  <si>
    <t>sady Na Polabí 411/72, 276 01 Mělník</t>
  </si>
  <si>
    <t>Nákup travního traktoru vybaveného elektrickým autopilotem s navigací DGPS a digitálního diagnostického zařízení pro traktory a nákladní automobily</t>
  </si>
  <si>
    <t>Hubálov 17, 294 11 Loukovec</t>
  </si>
  <si>
    <t>Zařízení pro precizní zemědělství</t>
  </si>
  <si>
    <t>Nákup učebních pomůcek pro žáky SZeŠ a SOŠ Poděbrady, COP 2024</t>
  </si>
  <si>
    <t>49535013</t>
  </si>
  <si>
    <t>067-10/2024/RK ze dne 7.3.2024</t>
  </si>
  <si>
    <t>CZ.06.04.04/00/22_050/0003068, CZ.06.04.04/00/22_062/0003594</t>
  </si>
  <si>
    <t>Oprava doškové střechy na špýcharu z Kornatic v areálu MLS</t>
  </si>
  <si>
    <t>056-10/2024/RK ze dne 7.3.2024</t>
  </si>
  <si>
    <t>Výstava Vojtěch Kubašta</t>
  </si>
  <si>
    <t>054-05/2024/RK ze dne 1.2.2024</t>
  </si>
  <si>
    <t>Vojtěch byl první na světě</t>
  </si>
  <si>
    <t>Realizace marketingových kampaní na podporu udržitelných forem cestovního ruchu ve středních Čechách</t>
  </si>
  <si>
    <t>048-08/2024/RK ze dne 22.2.2024</t>
  </si>
  <si>
    <t>Instalace nové stálé expozice: LABYRINTEM</t>
  </si>
  <si>
    <t>Výstava Významné návštěvy u TGM v Lánech</t>
  </si>
  <si>
    <t xml:space="preserve">MKČR, Podpora expozičních a výstavních projektů </t>
  </si>
  <si>
    <t>049-08/2024/RK ze dne 22.2.2024</t>
  </si>
  <si>
    <t>Rozvoj souborného katalogu CASLIN a souboru národních autorit I. Kooperativní zpracování analytických záznamů</t>
  </si>
  <si>
    <t>MKČR, VISK 9</t>
  </si>
  <si>
    <t>MKČR, K21 - Výše kofinancování snížena o 415 000,- Kč - předpokládané výnosy z prodeje časopisu</t>
  </si>
  <si>
    <t>Instalace systému Kramerius 7</t>
  </si>
  <si>
    <t>MKČR, VISK 7</t>
  </si>
  <si>
    <t>Vzdělávání v oblasti ICT k moderním knihovnám</t>
  </si>
  <si>
    <t>MKČR, VISK 2</t>
  </si>
  <si>
    <t>Nákup 12 uměleckých děl z dotačního titulu MK ČR - Akviziční fond 2024</t>
  </si>
  <si>
    <t>Nákup 2 uměleckých děl z dotačního titulu MK ČR ISO II/C, výkup předmětů kulturní hodnoty mimořádného významu</t>
  </si>
  <si>
    <t>Náročné restaurování sbírkových předmětů  GASK</t>
  </si>
  <si>
    <t>Mělník v čase: 750 let města</t>
  </si>
  <si>
    <t>MK ČR, Podpora v oblasti regionálních kulturních tradic v ČR</t>
  </si>
  <si>
    <t>Mistr řezník</t>
  </si>
  <si>
    <t xml:space="preserve">MK ČR, Podpora výstavních a expozičních projektů </t>
  </si>
  <si>
    <t>Smetana-Dvořák ve spolupráci s Opolskou filharmonií k Roku české hudby</t>
  </si>
  <si>
    <t>Expozice Dějiny Kolína - 2. část</t>
  </si>
  <si>
    <t>CZ.06.02.01/00/22_013/0002087</t>
  </si>
  <si>
    <t>015-29/2023/RK ze dne 10.8.2023</t>
  </si>
  <si>
    <t>30.1.2024/ 2.1.2024</t>
  </si>
  <si>
    <t>CZ.01.4.03/0.0/0.0/19_259/0025733</t>
  </si>
  <si>
    <t>projekt OP PIK byl ukončen k 31. 12. 2023, 2024 financování neuznatelných nákladů</t>
  </si>
  <si>
    <t>Usnesení č. 024-06/2023/RK ze dne 9.2.2023
schválení Dodatku č. 2;  Probíhá energetický management (10 let)</t>
  </si>
  <si>
    <t>CZ.05.01.01/01/23_057/0003281</t>
  </si>
  <si>
    <t>6956</t>
  </si>
  <si>
    <t>6957</t>
  </si>
  <si>
    <t>OPZP_22_1_6_02_00034</t>
  </si>
  <si>
    <t>7743</t>
  </si>
  <si>
    <t>7778</t>
  </si>
  <si>
    <t>7768</t>
  </si>
  <si>
    <t>Rekonstrukce objektu pro navýšení kapacity služby DZR v Domově seniorů Vojkov</t>
  </si>
  <si>
    <t>013D312004403</t>
  </si>
  <si>
    <t>013D312004402</t>
  </si>
  <si>
    <t>013D312004608</t>
  </si>
  <si>
    <t>7785</t>
  </si>
  <si>
    <t>příprava VZ do pol. 04/2024</t>
  </si>
  <si>
    <t>Finanční rámec pro projekt v roce 2025</t>
  </si>
  <si>
    <t>vratky předfinancování  2025</t>
  </si>
  <si>
    <t>6597</t>
  </si>
  <si>
    <t>II/116 Nová Ves pod Pleší</t>
  </si>
  <si>
    <t>036-43/2022/RK ze dne 25.11.2022</t>
  </si>
  <si>
    <t>II/114, II/117 Hořovice, východní obchvat</t>
  </si>
  <si>
    <t>2508</t>
  </si>
  <si>
    <t>047-31/2022/RK ze dne 25.8.2022</t>
  </si>
  <si>
    <t xml:space="preserve">II/229 Rakovník, připojení na II/237 (obchvat města, trasa B3) </t>
  </si>
  <si>
    <t>4778</t>
  </si>
  <si>
    <t>043-37/2017/RK ze dne 26.10.2017</t>
  </si>
  <si>
    <t>016-13/2024/RK ze dne 28.3.2024</t>
  </si>
  <si>
    <t>I/12 – Sibřina – III/10173 (Odstranění bodové závady na silnici III/01212 v obci Květnice a Květnice, křižovatka silnic III/01211, III/01212 a III/01215)</t>
  </si>
  <si>
    <t>II/101 D1 - D7 (II/101 Veltrusy, km 74,410-76,750)</t>
  </si>
  <si>
    <t>II/522 Postřižín - Chlumín - II/101 (II/522 Odolena Voda, km 00,062-1,574 a 1,745-2,651)</t>
  </si>
  <si>
    <t>III/2438 Líbeznice - Hovorčovice - hr. Hl. m. Praha (III/2438 Hovorčovice, km 1,855 - 2,795)</t>
  </si>
  <si>
    <t>III/0103 hr.hl.m. Praha - Radonice - Zápy - II/101 (III/0103 Zápy, km 4,213-5,858 a 6,200-7,103)</t>
  </si>
  <si>
    <t>III/0097 III/0098 - Horňátky - III/24213</t>
  </si>
  <si>
    <t>III/0096  I/9 - Kojetice - II/101 (III/0096 Kojetice, km 0,000-0,838)</t>
  </si>
  <si>
    <t>III/0128 Sibřina - Křenice - II/101 (km 0,280-2,508)</t>
  </si>
  <si>
    <t>II/106, most ev.č. 106 – 001 Štěchovice</t>
  </si>
  <si>
    <t>III/12547 Zibohlavy - přestavba havarijního propustku ev.č. 12547-1p na most</t>
  </si>
  <si>
    <t>III/12149 Smilkov, most ev.č. 12149-1</t>
  </si>
  <si>
    <t>II/27515, most ev.č. 27515-7 přes Klenici za Kolomuty</t>
  </si>
  <si>
    <t>III/23642 Brandýsek-Pchery</t>
  </si>
  <si>
    <t>II/107 Všechromy - rekonstrukce silnice a okružních křižovatek</t>
  </si>
  <si>
    <t>016-12/2024/RK ze dne 21.3.2024</t>
  </si>
  <si>
    <t>III/11628 Voznice</t>
  </si>
  <si>
    <t>II/273 Chloumek u Mělníka - Lhotka</t>
  </si>
  <si>
    <t>III/24426 Byšice - Košátky</t>
  </si>
  <si>
    <t>II/174 Březnice, most ev.č. 174-006</t>
  </si>
  <si>
    <t>Silnice III/27221 Jizerní Vtelno, úprava křižovatky</t>
  </si>
  <si>
    <t>II/116 a III/11614 Srbsko, průtah</t>
  </si>
  <si>
    <t>ULICE VÍTA NEJEDLÉHO – STAVEBNÍ ÚPRAVY ULIČNÍHO PROSTORU</t>
  </si>
  <si>
    <t>III/2444 a III/0105a Přezletice, průtah I. etapa</t>
  </si>
  <si>
    <t>2023-1-CZ01-KA122-VET-000126883</t>
  </si>
  <si>
    <t>21.07.2023</t>
  </si>
  <si>
    <t>Erasmus+ - výzva 2024 KA1</t>
  </si>
  <si>
    <t>Erasmus+ 2024</t>
  </si>
  <si>
    <t>do 30 dnů od finančního vypořádání s poskytovatelem dotace, nejdéle do 28.02.2026</t>
  </si>
  <si>
    <t>050-19/2024/RK ze dne 16.05.2024</t>
  </si>
  <si>
    <t>Go, Pekar, go! Erasmus+ (KA121-SCH-B96060F9)</t>
  </si>
  <si>
    <t>Palackého 211/3, Mladá Boleslav II, 293 01 Mladá Boleslav</t>
  </si>
  <si>
    <t>Akreditovaný projekt v rámci programu Erasmus+, klíčová akce 1: Vzdělávací mobilita jednotlivců – Výzva 2024</t>
  </si>
  <si>
    <t>Legionářů 402, Příbram VII, 261 01 Příbram</t>
  </si>
  <si>
    <t>Gymnazium Řicany</t>
  </si>
  <si>
    <t xml:space="preserve">
Gymnázium Říčany, příspěvková organizace</t>
  </si>
  <si>
    <t>Komenského náměstí 1280/1, 251 01 Říčany</t>
  </si>
  <si>
    <t>do 30 dnů od finančního vypořádání s poskytovatelem dotace, nejdéle do 31.07.2026</t>
  </si>
  <si>
    <t>Rozvoj praxe na obchodní akademii - výjezdy do zahraničních firem</t>
  </si>
  <si>
    <t xml:space="preserve">
Gymnázium a Střední odborná škola ekonomická, Sedlčany, Nádražní 90</t>
  </si>
  <si>
    <t>Nádražní 90, 264 80 Sedlčany</t>
  </si>
  <si>
    <t>do 30 dnů od finančního vypořádání s poskytovatelem dotace, nejdéle do 30.11.2025</t>
  </si>
  <si>
    <t>Moderně pro a se studenty</t>
  </si>
  <si>
    <t xml:space="preserve">
Gymnázium Václava Beneše Třebízského, Slaný, Smetanovo nám. 1310</t>
  </si>
  <si>
    <t>Smetanovo náměstí 1310, 274 01 Slaný</t>
  </si>
  <si>
    <t>Cultural Routes and Digital Storytelling: Sharing Narratives of Europe's Rich Heritage and Diversity</t>
  </si>
  <si>
    <t>Integrovaná střední škola hotelového provozu, obchodu a služeb, Příbram, Gen. R. Tesaříka 114</t>
  </si>
  <si>
    <t>Gen. R. Tesaříka 114, Příbram I, 261 01 Příbram</t>
  </si>
  <si>
    <t>Posílení digitálních a jazykových kompetencí našich učitelů a žáků a podpora inovativních metod výuky</t>
  </si>
  <si>
    <t>Obchodní akademie a Jazyková škola s právem státní jazykové zkoušky Mladá Boleslav, příspěvková organizace</t>
  </si>
  <si>
    <t xml:space="preserve"> třída T. G. Masaryka 14, Mladá Boleslav III, 293 01 Mladá Boleslav</t>
  </si>
  <si>
    <t>do 30 dnů od finančního vypořádání s poskytovatelem dotace, nejdéle do 31.05.2026</t>
  </si>
  <si>
    <t>KA122-VET – Krátkodobé projekty mobilit pro žáky, pracovníky a vzdělávané osoby v odborném vzdělávání a přípravě</t>
  </si>
  <si>
    <t>Obchodní akademie, Střední pedagogická škola a Jazyková škola s právem státní jazykové zkoušky, Beroun, U Stadionu 486</t>
  </si>
  <si>
    <t>U Stadionu 486/2, Beroun-Město, 266 01 Beroun</t>
  </si>
  <si>
    <t>Erasmus+, Výzva 2024, Výběrové kolo 1, KA1, Projekty mobility v odborném vzdělávání a přípravě pro akreditované organizace, KA121-VET</t>
  </si>
  <si>
    <t>Na Příkopech 104, Příbram I, 261 01 Příbram</t>
  </si>
  <si>
    <t>Coding the Future</t>
  </si>
  <si>
    <t>do 30 dnů od finančního vypořádání s poskytovatelem dotace, nejdéle do 29.02.2028</t>
  </si>
  <si>
    <t xml:space="preserve">Robotic modular system with infrared technology for PET circulation 2024  </t>
  </si>
  <si>
    <t>Green Horizons –  traineeships abroad</t>
  </si>
  <si>
    <t>Pokračujeme za odbornou praxí do Evropy</t>
  </si>
  <si>
    <t>do 30 dnů od finančního vypořádání s poskytovatelem dotace, nejdéle do 31.08.2026</t>
  </si>
  <si>
    <t>Praxe bez hranic</t>
  </si>
  <si>
    <t xml:space="preserve">
Střední odborná škola a Střední odborné učiliště, Neratovice, Školní 664</t>
  </si>
  <si>
    <t>Školní 664, 277 11 Neratovice</t>
  </si>
  <si>
    <t>do 30 dnů od finančního vypořádání s poskytovatelem dotace, nejdéle do 30.9.2025</t>
  </si>
  <si>
    <t>Erasmus+ (Výzva 2024)</t>
  </si>
  <si>
    <t>Čáslavská 202, Karlov, 284 01 Kutná Hora</t>
  </si>
  <si>
    <t>Za odbornými zkušenostmi do Portugalska (2024)</t>
  </si>
  <si>
    <t xml:space="preserve">
Střední odborná škola informatiky a spojů a Střední odborné učiliště, Kolín, Jaselská 826</t>
  </si>
  <si>
    <t>Jaselská 826, Kolín IV, 280 02 Kolín</t>
  </si>
  <si>
    <t>S pomocí Erasmu ke zvýšení kvality vzdělávání na SOU Hluboš</t>
  </si>
  <si>
    <t>č.p. 178, 262 22 Hluboš</t>
  </si>
  <si>
    <t>Strojírenské dovednosti bez hranic: profesní stáže v
Maďarsku</t>
  </si>
  <si>
    <t>Střední průmyslová škola strojírenská a Jazyková škola s právem státní jazykové zkoušky, Kolín IV, Heverova 191</t>
  </si>
  <si>
    <t>Heverova 191, Kolín IV, 280 02 Kolín</t>
  </si>
  <si>
    <t>Na zkušenou do Evropy s žáky i učiteli</t>
  </si>
  <si>
    <t>Učíme nově</t>
  </si>
  <si>
    <t>Střední škola designu Lysá nad Labem, příspěvková organizace</t>
  </si>
  <si>
    <t>Stržiště 475, 289 22 Lysá nad Labem</t>
  </si>
  <si>
    <t>Učení praxí a rozvíjení dosavadních znalostí v oblastech rostlinné výroby a výsadby zeleně, chovu koní a managementu kroužku jezdectví a péče o domácí mazlíčky v útulku</t>
  </si>
  <si>
    <t>Sadová 1234/1, Čáslav-Nové Město, 286 01 Čáslav</t>
  </si>
  <si>
    <t xml:space="preserve">Access to Land – A2L </t>
  </si>
  <si>
    <t xml:space="preserve">Střední zemědělská škola a Střední odborná škola Poděbrady, příspěvková organizace                          </t>
  </si>
  <si>
    <t>Boučkova 355/49, Poděbrady II, 290 01 Poděbrady</t>
  </si>
  <si>
    <t>Environmental Action</t>
  </si>
  <si>
    <t xml:space="preserve">Střední zemědělská škola a Střední odborná škola Poděbrady, příspěvková organizace                           </t>
  </si>
  <si>
    <t>do 30 dnů od finančního vypořádání s poskytovatelem dotace, nejdéle do 28.02.2027</t>
  </si>
  <si>
    <t>Masarykova 197/1, Hlouška, 284 01 Kutná Hora</t>
  </si>
  <si>
    <t>Na stáže do Irska a Španělska (Internships in the Irish and Spanish companies)</t>
  </si>
  <si>
    <t>Přemysla Otakara II. 938/18, Čáslav-Nové Město, 286 01 Čáslav</t>
  </si>
  <si>
    <t>KA121-VET – Akreditované projekty mobilit vzdělávaných osob a pracovníků v odborném vzdělávání a přípravě</t>
  </si>
  <si>
    <t>Sídl. Gen. J. Kholla 2501, Rakovník II, 269 01 Rakovník</t>
  </si>
  <si>
    <t>Digital Pathways vs. Human Needs: Understanding and Navigating the Online and AI World for Life Sustainability (Future Digital)</t>
  </si>
  <si>
    <t>14.02.2024</t>
  </si>
  <si>
    <t>27.02.2024</t>
  </si>
  <si>
    <t>Pomáháme žákům školy</t>
  </si>
  <si>
    <t>Střední odborná škola a Střední odborné učiliště Neratovice, Školní 664</t>
  </si>
  <si>
    <t>NPO, výzva MŠMT 2024</t>
  </si>
  <si>
    <t>090-18/2024/RK ze dne 09.05.2024</t>
  </si>
  <si>
    <t>Správná cesta</t>
  </si>
  <si>
    <t>Vrapická 53, Kladno-Vrapice</t>
  </si>
  <si>
    <t>Podpora žáků se sociálním znevýhodněním v SŠ služeb a řemesel Stochov</t>
  </si>
  <si>
    <t>CZ.06.04.01/00/22_043/0004582</t>
  </si>
  <si>
    <t>do 30 dnů od finančního vypořádání s poskytovatelem dotace, nejdéle do 28.11.2026</t>
  </si>
  <si>
    <t>CZ.06.04.01/00/22_043/0004296</t>
  </si>
  <si>
    <t xml:space="preserve">Revitalizace bývalého hospodářského dvora velkostatku a zámeckého parku, Zámek čp. 1, Roztoky - aktualizace </t>
  </si>
  <si>
    <t>7345</t>
  </si>
  <si>
    <t>047-14/2024/RK ze dne 4.4.2024</t>
  </si>
  <si>
    <t>SC 2.2</t>
  </si>
  <si>
    <t>Rozšíření funkcionalit Leteckého muzea Metoděje Vlacha v Mladé Boleskavi (zpracování PD)</t>
  </si>
  <si>
    <t>NPO, 4.1 Systémová podpora veřejných investic, 4.1.3 Financční podpora přípravy projektů v souladu s EU</t>
  </si>
  <si>
    <t>077-18/2024/RK ze dne 9.5.2024</t>
  </si>
  <si>
    <t>Projektová dokumentace na adaptaci areálu Středočeské vědecké knihovny v Kladně v souladu s potřebami knihovny</t>
  </si>
  <si>
    <t>NPO, 4.1Systémová podpora veřejných investic, 4.1.3 Financční podpora přípravy projektů v souladu s EU</t>
  </si>
  <si>
    <t>Disegno Interno / Jan a Eva Švankmajerovi</t>
  </si>
  <si>
    <t>Oprava střechy věže Vysoká brána</t>
  </si>
  <si>
    <t>MK ČR, Program regenerace MPR a MPZ</t>
  </si>
  <si>
    <t>046-14/2024/RK ze dne 4.4.2024</t>
  </si>
  <si>
    <t>079-18/2024/RKze dne 9.5.2024</t>
  </si>
  <si>
    <t>Restaurování sbírkového předmětu - klavír kapelníka Františka Kmocha</t>
  </si>
  <si>
    <t xml:space="preserve">Instalace fotovoltaických elektráren v rámci objektů Středočeského kraje </t>
  </si>
  <si>
    <t>7304</t>
  </si>
  <si>
    <t>016-45/2022/RK ze dne 8.12.2022</t>
  </si>
  <si>
    <t>7174</t>
  </si>
  <si>
    <t>7160</t>
  </si>
  <si>
    <t>Úspory energie - Domov Rožďalovice, poskytovatel sociálních služeb, areál klášter</t>
  </si>
  <si>
    <t>Úspory energie - Domov Rožďalovice, poskytovatel sociálních služeb, areál zámek</t>
  </si>
  <si>
    <t>NPŽP 12/2021</t>
  </si>
  <si>
    <t>vratky předfinancování 2026+</t>
  </si>
  <si>
    <t>Celkové plánované náklady na kofinancování a předfinancování 2026+</t>
  </si>
  <si>
    <t>SC 1.1</t>
  </si>
  <si>
    <t>SC 6.1</t>
  </si>
  <si>
    <t>SC 7.1</t>
  </si>
  <si>
    <t>SC 9.3</t>
  </si>
  <si>
    <t>Brandýs n. Lab.-St.Boleslav</t>
  </si>
  <si>
    <t>7940</t>
  </si>
  <si>
    <t>7941</t>
  </si>
  <si>
    <t>Celkové náklady - 43796,47971 Kč</t>
  </si>
  <si>
    <t>Geoportál KSÚS</t>
  </si>
  <si>
    <t>7503</t>
  </si>
  <si>
    <t>018-42/2023/RK ze dne 23.11.2023</t>
  </si>
  <si>
    <t>Říčany, Brandýs nad Labem</t>
  </si>
  <si>
    <t>1..3.2022</t>
  </si>
  <si>
    <t>do 30 dnů od finančního vypořádání s poskytovatelem dotace, nejdéle do 31.01.2026</t>
  </si>
  <si>
    <t>2024-1-CZ01-KA121-VET-000198356</t>
  </si>
  <si>
    <t>23.07.2024</t>
  </si>
  <si>
    <t>Gymnázium J. S. Machara, Brandýs nad Labem – Stará Boleslav, příspěvková organizace</t>
  </si>
  <si>
    <t>CZ.06.04.01/00/22_043/0002102</t>
  </si>
  <si>
    <t>do 30 dnů od finančního vypořádání s poskytovatelem dotace, nejdéle do 31.08.2028</t>
  </si>
  <si>
    <t>080-29/2021/RK ze dne 15.7.2021, 044-20/2024/RK ze dne 23.05.2024</t>
  </si>
  <si>
    <t>18.06.2024</t>
  </si>
  <si>
    <t>do 30 dnů od finančního vypořádání s poskytovatelem dotace, nejdéle do 31.12.2028</t>
  </si>
  <si>
    <t>31.12.2027</t>
  </si>
  <si>
    <t>27-01/2023/RK ze dne 05.01. 2023, 099-27/2024/RK ze dne 25.07.2024</t>
  </si>
  <si>
    <t>7.6.2024</t>
  </si>
  <si>
    <t>129D722001038</t>
  </si>
  <si>
    <t>7933</t>
  </si>
  <si>
    <t>17.05.2024</t>
  </si>
  <si>
    <t>Centra odborné přípravy - Pořízení učebních pomůcek  pro praktickou výuku 2024</t>
  </si>
  <si>
    <t>129D722001040</t>
  </si>
  <si>
    <t>7934</t>
  </si>
  <si>
    <t>13.06.2024</t>
  </si>
  <si>
    <t>129D722001041</t>
  </si>
  <si>
    <t>7935</t>
  </si>
  <si>
    <t>04.06.2024</t>
  </si>
  <si>
    <t>129D722001042</t>
  </si>
  <si>
    <t>7936</t>
  </si>
  <si>
    <t>129D722001039</t>
  </si>
  <si>
    <t>7937</t>
  </si>
  <si>
    <t>SC 2.1, SC 10.2</t>
  </si>
  <si>
    <t>044-27/2023/RK ze dne 13.7.2023, 070-25/2024/RK ze dne 27.6.2024</t>
  </si>
  <si>
    <t>Zajištění kybernetické bezpečnosti Zdravotnické záchranné služby Středočeského kraje I.</t>
  </si>
  <si>
    <t>č. 013-27/2024/RK ze dne 25.7.2024</t>
  </si>
  <si>
    <t>CZ.05.2.32/0.0/0.0/19_117/0009558</t>
  </si>
  <si>
    <t>Zrušen - Celkové náklady - 2.800 Kč</t>
  </si>
  <si>
    <t>SFZP 044889/2020</t>
  </si>
  <si>
    <t>013-33/2023/RK ze dne 14.9.2023</t>
  </si>
  <si>
    <t>nejedná se o projekt jako takový, jedná se návazné aktivity k předchozímu projektu OPZ</t>
  </si>
  <si>
    <t>Usnesení č. 008-42/2023/RK ze dne 23.11.2023</t>
  </si>
  <si>
    <t>Usnesení Č. 065-30/2023/RK ze dne 24.8.2023</t>
  </si>
  <si>
    <t>Usnesení č. 035-32/2023/RK ze dne 7.9.2023</t>
  </si>
  <si>
    <t>není konkrétní usnesení, bylo schváleno v rámci deinstitucionalizace</t>
  </si>
  <si>
    <t>Usnesení č. 051-40/2023/RK ze dne 9.11.2023</t>
  </si>
  <si>
    <t>Usnesení č. 022-43/2023/RK ze dne 1.12.2023</t>
  </si>
  <si>
    <t>30.11.2024</t>
  </si>
  <si>
    <t>Usnesení č. 017-14/2021/RK ze dne 25.3.2021</t>
  </si>
  <si>
    <t>Usnesení č. 035-30/2022/RK ze dne 11.8.2022</t>
  </si>
  <si>
    <t>Usnesení č. 047-29/2023/RK ze dne 10.8.2023</t>
  </si>
  <si>
    <t>Usnesení č. 048-29/2023/RK ze dne 10.8.2023</t>
  </si>
  <si>
    <t>Usnesení č. 046-29/2023/RK ze dne 10.8.2023</t>
  </si>
  <si>
    <t>věcné břemeno platí SK</t>
  </si>
  <si>
    <t>PD hradí SK</t>
  </si>
  <si>
    <t>Odbor dopravy</t>
  </si>
  <si>
    <t>Odbor školství</t>
  </si>
  <si>
    <t>Odbor kultury</t>
  </si>
  <si>
    <t>Odbor zdravotnictví</t>
  </si>
  <si>
    <t>Ostatní kapitoly</t>
  </si>
  <si>
    <t>Odbor řízení dotačních projektů</t>
  </si>
  <si>
    <t>Odbor majetku</t>
  </si>
  <si>
    <t>Odbor veřejné mobility</t>
  </si>
  <si>
    <t>II/115 hr. m. Prahy - Lety, rekonstrukce 1. úsek - oblast Černošice</t>
  </si>
  <si>
    <t>4745</t>
  </si>
  <si>
    <t>034-03/2018/RK ze dne 22.1.2018</t>
  </si>
  <si>
    <t>8051</t>
  </si>
  <si>
    <t>II/101 Třebotov</t>
  </si>
  <si>
    <t>II/113 Ostředek - Třemošnice</t>
  </si>
  <si>
    <t>křižovatka II/110xIII/1103h, Benešov</t>
  </si>
  <si>
    <t>II/111 křižovatka s III/11112 - křižovatka s II/112</t>
  </si>
  <si>
    <t>Český Brod - okružní křižovatka - ul. Jana Kouly, Zborovská, Krále Jiřího, technický areál města</t>
  </si>
  <si>
    <t>III/23915 Dřínov - Drchkov</t>
  </si>
  <si>
    <t>II/113 Bílkovice, most ev.č. 113-015</t>
  </si>
  <si>
    <t>II/241-hr.hl.m. Prahy - Černý Vůl - II/240 (II/241 Horoměřice)</t>
  </si>
  <si>
    <t>III/2421 - II/242 - Roztoky - Velké Přílepy - III/2407 (Historická opěrná zeď v Roztokách, okres Praha - západ, silnice III/2421)</t>
  </si>
  <si>
    <t xml:space="preserve">Akreditace 2020-1-CZ01-KA120-VET-000094275 Výzva 2023, stáže v roce 2023/24 (projekt: 2023-1-CZ01-KA121-VET-000121701) </t>
  </si>
  <si>
    <t>Střední odborná škola a Střední odborné učiliště, Kladno, náměstí Edvarda Beneše 2353 (Střední pedagogická škola a Střední odborná škola Kladno, příspěvková organizace)</t>
  </si>
  <si>
    <t>2024-1-CZ01-KA121-SCH-000200500</t>
  </si>
  <si>
    <t>09.08.2024</t>
  </si>
  <si>
    <t>2023-1-PT01-KA210-VET-000154377</t>
  </si>
  <si>
    <t>31.05.2024</t>
  </si>
  <si>
    <t>Akreditace 2020-1-CZ01-KA120-VET-000094275 Výzva 2023, stáže v roce 2023/24 (projekt: 2024-1-CZ01-KA121-VET-000215712)</t>
  </si>
  <si>
    <t>2024-1-CZ01-KA121-VET-000215712</t>
  </si>
  <si>
    <t>2024-1-1CZ01-KA121-VET-000202031</t>
  </si>
  <si>
    <t>19.07.2024</t>
  </si>
  <si>
    <t>MSMT-6590/2024-3 (0026/PODSKOL/2024)</t>
  </si>
  <si>
    <t>23.08.2024</t>
  </si>
  <si>
    <t>MSMT-6602/2024-3 (0042/PODSKOL/2024)</t>
  </si>
  <si>
    <t>MSMT 6421/2024-3 (0010/PODSKOL/2024)</t>
  </si>
  <si>
    <t>do 30 dnů od finančního vypořádání s poskytovatelem dotace, nejdéle do 31.10.2025</t>
  </si>
  <si>
    <t>CZ.06.04.01/00/23_096/0005223</t>
  </si>
  <si>
    <t>IROP 2021-2027</t>
  </si>
  <si>
    <t>CZ.06.04.01/00/22_043/0005708</t>
  </si>
  <si>
    <t>077-02/2023/RK ze dne 12.01.2023, 055-25/2024/RK ze dne 27.6.2024</t>
  </si>
  <si>
    <t xml:space="preserve">Sládečkovo vlastivědné muzeum v Kladně, p. o. </t>
  </si>
  <si>
    <t>Restaurování praporu Spolku vzájemně podporujících dělníků Pražské železářské společnosti v Kladně</t>
  </si>
  <si>
    <t>056-03/2024/RK ze dne 18.1.2024, 028-31/2024/RK ze dne 12.9.2024</t>
  </si>
  <si>
    <t>056-10/2024/RK ze dne 7.3.2024, 085-27/2024/RK ze dne 25.7.2024</t>
  </si>
  <si>
    <t>Výkup obrazového cyklu Křížová cesta od Jiřího Mezřického</t>
  </si>
  <si>
    <t>MK ČR, ISO C - výkupy předmětů kulturní hodnoty  mimořádného významu</t>
  </si>
  <si>
    <t>084-27/2024/RK ze dne 25.7.2024</t>
  </si>
  <si>
    <t>Náročné restaurování: Církevní korouhev, Hořovice</t>
  </si>
  <si>
    <t>027-31/2024/RK ze dne 12.9.2024</t>
  </si>
  <si>
    <t>Náročné restaurování: Církevní korouhev, Žebrák</t>
  </si>
  <si>
    <t>Výstava: Oldřich Kerhart/Důvěrné obzory</t>
  </si>
  <si>
    <t>SFK</t>
  </si>
  <si>
    <t>Výkup obrazu z okruhu Petra Brandla</t>
  </si>
  <si>
    <t>MK ČR,ISO II/C</t>
  </si>
  <si>
    <t>Nákup plastiky VZESTUP</t>
  </si>
  <si>
    <t>MK ČR,Akviziční fond</t>
  </si>
  <si>
    <t>Modernizace digitalizační linky Středočeské vědecké knihovny v Kladně</t>
  </si>
  <si>
    <t xml:space="preserve">Usnesení č. 010-40/2022/RK ze dne 27.10.2022
schválení Dodatku č. 2; Probíhá energetický management (10 let)   </t>
  </si>
  <si>
    <t>Usnesení č. 066-30/2024/RK ze dne 5.9.2024</t>
  </si>
  <si>
    <t>Usnesení č. 019-31/2024/RK ze dne 12.9.2024</t>
  </si>
  <si>
    <t>Usnesení č. 010-33/2024/RK ze dne 26.9.2024</t>
  </si>
  <si>
    <t>Usnesení č. 008-34/2024/RK ze dne 3.10.2024</t>
  </si>
  <si>
    <t>Novostavba ubytovacího pavilonu Centra Rožmitál pod Třemšínem</t>
  </si>
  <si>
    <t>CZ.31.7.0/0.0/0.0/24_122/0009535</t>
  </si>
  <si>
    <t>31.3.2025</t>
  </si>
  <si>
    <t>Studii a přeložku CETIN,a.s. hradí SK,zbylé PD a stavbu hradí PO KSÚS</t>
  </si>
  <si>
    <t>SC 2.1</t>
  </si>
  <si>
    <t>507_Středočeský kraj_IT vybavení pro stavební úřad – počet balíčků 23</t>
  </si>
  <si>
    <t>CZ.31.9.0/0.0/0.0/24_119/0009799</t>
  </si>
  <si>
    <t>Národní plán obnovy – Z1716 IT vybavení pro zaměstnance stavebních úřadů</t>
  </si>
  <si>
    <t>25.7.2024</t>
  </si>
  <si>
    <t>15. ODBOR ÚZEMNÍHO PLÁNOVÁNÍ A KRAJSKÝ STAVEBNÍ ÚŘAD</t>
  </si>
  <si>
    <t>číslo výzvy</t>
  </si>
  <si>
    <t>Název dotačního zdroje</t>
  </si>
  <si>
    <t>Období leden - červen 2025</t>
  </si>
  <si>
    <t>Období červenec - prosinec 2025</t>
  </si>
  <si>
    <t>Kofinancování způsobilých výdajů</t>
  </si>
  <si>
    <t>Kofinancování nezpůsobilých výdajů</t>
  </si>
  <si>
    <t>Programové období - 2014-2020 / 2021-2027</t>
  </si>
  <si>
    <t>Celkově zaplaceno k 31.12.2024</t>
  </si>
  <si>
    <t>výzva č. 4</t>
  </si>
  <si>
    <t>2021-2027</t>
  </si>
  <si>
    <t>2014-2020</t>
  </si>
  <si>
    <t>56 898,00</t>
  </si>
  <si>
    <t>KSÚS - stavba</t>
  </si>
  <si>
    <t>IROP ITI</t>
  </si>
  <si>
    <t>výzva č. 42</t>
  </si>
  <si>
    <t>výzva č. 70</t>
  </si>
  <si>
    <t>výzva č. 36</t>
  </si>
  <si>
    <t>výzva č. 91</t>
  </si>
  <si>
    <t>IROP  ITI</t>
  </si>
  <si>
    <t>výzva č. 26</t>
  </si>
  <si>
    <t>ITI</t>
  </si>
  <si>
    <t>výzva č. 27</t>
  </si>
  <si>
    <t>výzva č. 95</t>
  </si>
  <si>
    <t xml:space="preserve">IROP </t>
  </si>
  <si>
    <t xml:space="preserve">ITI </t>
  </si>
  <si>
    <t>výzva č. 31</t>
  </si>
  <si>
    <t xml:space="preserve">Globální položka-Rekonstrukce objízdných tras - stávající síť (II/268, II/610, III/2768 a most ev.č. 2769-1, II/272, II/276, most ev.č. 27513-1a)-ISPROFOND-5211521011 </t>
  </si>
  <si>
    <t>NZ-ISPROFOND-5211120014</t>
  </si>
  <si>
    <t>Globální položka-Rekonstrukce mostů a silnic ve Středočeském kraji-ISPROFOND 5211521006</t>
  </si>
  <si>
    <t>Jmenovitá akce-ISPROFOND-5217510271</t>
  </si>
  <si>
    <t>Globální položka-Příprava opatření na DI pro přepravu NTK pro NJZ EDU-KSUS STC-ISPROFOND-5211521007</t>
  </si>
  <si>
    <t>Globální položka-Rekonstrukce a opravy komunikací plnící funkci nevybudovaného SOKP-ISPROFOND-5001160006</t>
  </si>
  <si>
    <t>Jmenovitá akce-ISPROFOND-5211521005</t>
  </si>
  <si>
    <t>Globální položka-Rekonstrukce mostů Nymburk-ISPROFOND-5211521009</t>
  </si>
  <si>
    <t>Jmenovitá akce-ISPROFOND-5211521010</t>
  </si>
  <si>
    <t>Jmenovitá akce-ISPROFOND-5217510387</t>
  </si>
  <si>
    <t>Jmenovitá akce-ISPROFOND-5217510386</t>
  </si>
  <si>
    <t>Jmenovitá akce-ISPROFOND-5211521047</t>
  </si>
  <si>
    <t>Jmenovitá akce-ISPROFOND-5211521002</t>
  </si>
  <si>
    <t>Jmenovitá akce-ISPROFOND-5211521003</t>
  </si>
  <si>
    <t>Jmenovitá akce-ISPROFOND-5211521004</t>
  </si>
  <si>
    <t>Globální položka-ISPROFOND-5211530068</t>
  </si>
  <si>
    <t>Jmenovitá akce-ISPROFOND-5211521048</t>
  </si>
  <si>
    <t>Jmenovitá akce-ISPROFOND-5211530069</t>
  </si>
  <si>
    <t>8253</t>
  </si>
  <si>
    <t>Jmenovitá akce-ISPROFOND-5211530070</t>
  </si>
  <si>
    <t>Jmenovitá akce-ISPROFOND-5211720058</t>
  </si>
  <si>
    <t>8162</t>
  </si>
  <si>
    <t>8308</t>
  </si>
  <si>
    <t>8159</t>
  </si>
  <si>
    <t>8158</t>
  </si>
  <si>
    <t>Jmenovitá akce - ISPROFOND - 5211530102</t>
  </si>
  <si>
    <t>8165</t>
  </si>
  <si>
    <t>Globální položka-Rekonstrukce a opravy komunikací plnící funkci nevybudovaného SOKP-ISPROFOND-5001160006. KSÚS - příprava, stavba, BOZP+TDS</t>
  </si>
  <si>
    <t>Jmenovitá akce-ISPROFOND-5217110003</t>
  </si>
  <si>
    <t>8307</t>
  </si>
  <si>
    <t>Globální položka-Rekonstrukce a opravy komunikací plnící funkci nevybudovaného SOKP-ISPROFOND-5211230032</t>
  </si>
  <si>
    <t>8164</t>
  </si>
  <si>
    <t>Globální položka-Rekonstrukce a opravy komunikací plnící funkci nevybudovaného SOKP-ISPROFOND-5211220014</t>
  </si>
  <si>
    <t>8208</t>
  </si>
  <si>
    <t>Globální položka-Rekonstrukce a opravy komunikací plnící funkci nevybudovaného SOKP-ISPROFOND-5211220015</t>
  </si>
  <si>
    <t>Globální položka-Rekonstrukce a opravy komunikací plnící funkci nevybudovaného SOKP-ISPROFOND-5211230029</t>
  </si>
  <si>
    <t>Globální položka-Rekonstrukce a opravy komunikací plnící funkci nevybudovaného SOKP-ISPROFOND-5211230030</t>
  </si>
  <si>
    <t>Globální položka-Rekonstrukce a opravy komunikací plnící funkci nevybudovaného SOKP-ISPROFOND-5211230031</t>
  </si>
  <si>
    <t>Globální položka-Rekonstrukce a opravy komunikací plnící funkci nevybudovaného SOKP-ISPROFOND-5211230037</t>
  </si>
  <si>
    <t>Globální položka-Rekonstrukce a opravy komunikací plnící funkci nevybudovaného SOKP-ISPROFOND-5211220018</t>
  </si>
  <si>
    <t>Globální položka-Rekonstrukce a opravy komunikací plnící funkci nevybudovaného SOKP-ISPROFOND-5211220019</t>
  </si>
  <si>
    <t>Globální položka-Rekonstrukce a opravy komunikací plnící funkci nevybudovaného SOKP-ISPROFOND-5211230038</t>
  </si>
  <si>
    <t>Globální položka-Rekonstrukce a opravy komunikací plnící funkci nevybudovaného SOKP-ISPROFOND-5211230039</t>
  </si>
  <si>
    <t>Globální položka-Rekonstrukce a opravy komunikací plnící funkci nevybudovaného SOKP-ISPROFOND-5211230040</t>
  </si>
  <si>
    <t>Globální položka-Rekonstrukce a opravy komunikací plnící funkci nevybudovaného SOKP-ISPROFOND-5211230041</t>
  </si>
  <si>
    <t>Globální položka-Rekonstrukce a opravy komunikací plnící funkci nevybudovaného SOKP-ISPROFOND-5211230042</t>
  </si>
  <si>
    <t>Globální položka-Rekonstrukce mostů a silnic ve Středočeském kraji-ISPROFOND 5211220017</t>
  </si>
  <si>
    <t>Globální položka-Rekonstrukce mostů a silnic ve Středočeském kraji-ISPROFOND 5211230033</t>
  </si>
  <si>
    <t>Globální položka-Rekonstrukce mostů a silnic ve Středočeském kraji-ISPROFOND 5211230034</t>
  </si>
  <si>
    <t>Globální položka-Rekonstrukce mostů a silnic ve Středočeském kraji-ISPROFOND 5211230035</t>
  </si>
  <si>
    <t>Globální položka-Rekonstrukce mostů a silnic ve Středočeském kraji-ISPROFOND 5211230036</t>
  </si>
  <si>
    <t>OP VVV</t>
  </si>
  <si>
    <t>výzva č. 02_20_082</t>
  </si>
  <si>
    <t xml:space="preserve">výzva č. 02_19_078 </t>
  </si>
  <si>
    <t>výzva č. 121</t>
  </si>
  <si>
    <t>výzva č. 146</t>
  </si>
  <si>
    <t>výzva č. 66</t>
  </si>
  <si>
    <t>výzva č. 32</t>
  </si>
  <si>
    <t>CZ.02.02.XX/00/23_018/0009124</t>
  </si>
  <si>
    <t>OP JAK</t>
  </si>
  <si>
    <t>výzva č. 02_23_018</t>
  </si>
  <si>
    <t>2024-1-CZ01KA121-SCH-000209350</t>
  </si>
  <si>
    <t>08.05.2024</t>
  </si>
  <si>
    <t>2024-1-CZ01-KA121-SCH-000213277</t>
  </si>
  <si>
    <t>12.08.2024</t>
  </si>
  <si>
    <t>2024-1-CZ01-KA121-VET-000199563</t>
  </si>
  <si>
    <t>2024-1-CZ01-KA121-VET-000198062</t>
  </si>
  <si>
    <t>2024-1-CZ01-KA121-VET-000221522</t>
  </si>
  <si>
    <t>2024-1-CZ01-KA121-VET-000197293</t>
  </si>
  <si>
    <t>2024-1-CZ01-KA122-VET-00239146</t>
  </si>
  <si>
    <t>30.07.2024</t>
  </si>
  <si>
    <t>2024-1-CZ01-KA121-SCH-000204363</t>
  </si>
  <si>
    <t>Masarykova 450, Neratovice</t>
  </si>
  <si>
    <t>Digitální emoční uvědomění a vzdělávání</t>
  </si>
  <si>
    <t>do 30 dnů od finančního vypořádání s poskytovatelem dotace, nejdéle do 30.04.2027</t>
  </si>
  <si>
    <t>Výzva 43</t>
  </si>
  <si>
    <t>do 30 dnů od finančního vypořádání s poskytovatelem dotace, nejdéle do 31.03.2026</t>
  </si>
  <si>
    <t>do 30 dnů od finančního vypořádání s poskytovatelem dotace, nejdéle do 31.10.2026</t>
  </si>
  <si>
    <t xml:space="preserve">IROP 2021-2027 </t>
  </si>
  <si>
    <t>Výzva 96</t>
  </si>
  <si>
    <t>08.10.2024</t>
  </si>
  <si>
    <t>Moderní výukou k inovacím</t>
  </si>
  <si>
    <t>Základní škola, Městec Králové, Nám. Republiky 303</t>
  </si>
  <si>
    <t>Náměstí Republiky 303, 289 03 Městec Králové</t>
  </si>
  <si>
    <t>OP JAK 2021-2027</t>
  </si>
  <si>
    <t>Výzva 34</t>
  </si>
  <si>
    <t>Šablony ZŠ Přestavlky I</t>
  </si>
  <si>
    <t>Základní škola a Dětský domov Sedlec-Prčice, Přestavlky 1, příspěvková organizace</t>
  </si>
  <si>
    <t>Přestavlky 1, 257 91 Sedlec – Prčice</t>
  </si>
  <si>
    <t>Šablony pro DDM Nymburk II.</t>
  </si>
  <si>
    <t>Dům dětí a mládeže, Nymburk, 2. května 968</t>
  </si>
  <si>
    <t>2. května 968, Nymburk</t>
  </si>
  <si>
    <t>ZUŠ pro budoucnost</t>
  </si>
  <si>
    <t>Základní umělecká škola Hynka Kubáta Kladno, příspěvková organizace</t>
  </si>
  <si>
    <t>5. května 1870, Kročehlavy, 272 01 Kladno</t>
  </si>
  <si>
    <t>DRÁČEK V ZÁMEČKU 2025 – 2027</t>
  </si>
  <si>
    <t>Dětský domov, Základní škola a Mateřská škola Ledce, příspěvková organizace</t>
  </si>
  <si>
    <t>č.p. 55, 273 05 Ledce</t>
  </si>
  <si>
    <t>Kdo si hraje, nezlobí</t>
  </si>
  <si>
    <t>CZ.02.02.02/00/24_034/0009649</t>
  </si>
  <si>
    <t>Dům dětí a mládeže Beroun, příspěvková organizace</t>
  </si>
  <si>
    <t>U Stadionu 787, Beroun-Město, 266 01 Beroun</t>
  </si>
  <si>
    <t>04.02.2025</t>
  </si>
  <si>
    <t>Labyrint 2</t>
  </si>
  <si>
    <t>LABYRINT – středisko volného času, vzdělávání a služeb, Kladno, Arbesova 1187</t>
  </si>
  <si>
    <t>Arbesova 1187, Kročehlavy, 272 01 Kladno</t>
  </si>
  <si>
    <t>00873195</t>
  </si>
  <si>
    <t>Nově a hravě</t>
  </si>
  <si>
    <t>Mateřská škola Slaný, příspěvková organizace</t>
  </si>
  <si>
    <t>Petra Hrubého 1676, 274 01 Slaný</t>
  </si>
  <si>
    <t>ZŠ Příbram IV – šablony OP JAK II</t>
  </si>
  <si>
    <t>Pod Šachtami 335, Příbram IV, 261 01 Příbram</t>
  </si>
  <si>
    <t>Šablony II – ZUŠ Rakovník</t>
  </si>
  <si>
    <t>Základní umělecká škola, Rakovník, Okružní 2331</t>
  </si>
  <si>
    <t>Okružní 2331, Rakovník II, 269 01 Rakovník</t>
  </si>
  <si>
    <t>ŠABLONY OP JAK II – Gymnázium Václava Beneše Třebízského, Slaný</t>
  </si>
  <si>
    <t>Výzva 35</t>
  </si>
  <si>
    <t>Šablony II - OPJAK – SOŠ_SOU Hořovice</t>
  </si>
  <si>
    <t>Střední odborná škola a Střední odborné učiliště, Hořovice, Palackého náměstí 100</t>
  </si>
  <si>
    <t>Palackého náměstí 100/17, 268 01 Hořovice</t>
  </si>
  <si>
    <t>Šablony OP JAK II pro Gymnázium Čelákovice</t>
  </si>
  <si>
    <t>Gymnázium, Čelákovice, J. A. Komenského 414</t>
  </si>
  <si>
    <t>J. A. Komenského 414/7, 250 88 Čelákovice</t>
  </si>
  <si>
    <t>Šablony Gymnázium Hostivice</t>
  </si>
  <si>
    <t>Gymnázium Hostivice, příspěvková organizace</t>
  </si>
  <si>
    <t>Komenského 141, 253 01 Hostivice</t>
  </si>
  <si>
    <t>Inovativní škola pro život II</t>
  </si>
  <si>
    <t>00508268</t>
  </si>
  <si>
    <t>Rozvojem vzdělání k inovacím</t>
  </si>
  <si>
    <t>Střední odborná škola a Střední odborné učiliště Jílové u Prahy, příspěvková organizace</t>
  </si>
  <si>
    <t>Šenflukova 220, 254 01 Jílové u Prahy</t>
  </si>
  <si>
    <t>Inovace, spolupráce a vzdělávání na OA Lysá nad Labem</t>
  </si>
  <si>
    <t>Obchodní akademie, Lysá nad Labem, Komenského 1534</t>
  </si>
  <si>
    <t>Komenského 1534/16, 289 22 Lysá nad Labem</t>
  </si>
  <si>
    <t>SPŠ Vlašim - S technickým myšlením do budoucnosti II</t>
  </si>
  <si>
    <t>Rovný přístup ke kvalitnímu vzdělávání</t>
  </si>
  <si>
    <t>Sportovní 1135, 271 01 Nové Strašecí</t>
  </si>
  <si>
    <t>Pekař ŠABLONY 2025</t>
  </si>
  <si>
    <t>OP JAK II pro SZŠ a VOŠ zdravotnická, Kolín</t>
  </si>
  <si>
    <t>aroliny Světlé 135, Kolín I, 280 02 Kolín</t>
  </si>
  <si>
    <t>00068713</t>
  </si>
  <si>
    <t>Šablony Gymnázium Český Brod</t>
  </si>
  <si>
    <t>Vítězná 616, 282 01 Český Brod</t>
  </si>
  <si>
    <t>VOŠ, SPŠ a OA Čáslav – OPJAK II</t>
  </si>
  <si>
    <t>GJB Šablony II JAK</t>
  </si>
  <si>
    <t>Gymnázium Joachima Barranda, Beroun, Talichova 824</t>
  </si>
  <si>
    <t>Talichova 824, Beroun-Město, 266 01 Beroun</t>
  </si>
  <si>
    <t>Vzdělávání s AI pomocí kritického myšlení</t>
  </si>
  <si>
    <t>Gymnázium Zikmunda Wintra Rakovník, příspěvková organizace</t>
  </si>
  <si>
    <t>Žižkovo nám. 186, Rakovník I, 269 01 Rakovník</t>
  </si>
  <si>
    <t>Podpora vzdělávání IV</t>
  </si>
  <si>
    <t>Střední odborná škola a Střední odborné učiliště, Městec Králové, T. G. Masaryka 4</t>
  </si>
  <si>
    <t>T. G. Masaryka 4, 289 03 Městec Králové</t>
  </si>
  <si>
    <t>00069574</t>
  </si>
  <si>
    <t>Šablony II – Zdraví pro všechny</t>
  </si>
  <si>
    <t>Střední zdravotnická škola a Vyšší odborná škola zdravotnická, Kladno, Havířská 1141</t>
  </si>
  <si>
    <t>Havířská 1141, 272 01 Kladno</t>
  </si>
  <si>
    <t>00066729</t>
  </si>
  <si>
    <t>Rozvoj školy 2025 - 2028</t>
  </si>
  <si>
    <t>Vzdělávání pro budoucnost II</t>
  </si>
  <si>
    <t>Komenského náměstí 209, 271 01 Nové Strašecí</t>
  </si>
  <si>
    <t>II_G8MB_OPJAK</t>
  </si>
  <si>
    <t>Palackého 191/1, Mladá Boleslav II, 293 01 Mladá Boleslav</t>
  </si>
  <si>
    <t>Benešovská integrovka – škola pro budoucnost</t>
  </si>
  <si>
    <t xml:space="preserve">Integrovaná střední škola technická, Benešov, Černoleská 1997 </t>
  </si>
  <si>
    <t>Černoleská 1997, 256 01 Benešov</t>
  </si>
  <si>
    <t>Šablony MOA Rakovník</t>
  </si>
  <si>
    <t>Masarykova obchodní akademie, Rakovník, Pražská 1222</t>
  </si>
  <si>
    <t xml:space="preserve">
Pražská 1222, Rakovník II, 269 01 Rakovník</t>
  </si>
  <si>
    <t>OU a PrŠ Příbram IV – šablony OP JAK II</t>
  </si>
  <si>
    <t>projekt nebyl podpořen</t>
  </si>
  <si>
    <t>grant nebyl přidělen</t>
  </si>
  <si>
    <t>017-41/2024/RK ze dne 28.11.2024</t>
  </si>
  <si>
    <t>065-21/2021/RK ze dne 13.5.2021, 067-07/2025/RK ze dne 20.02.2025</t>
  </si>
  <si>
    <t>aktualizace PZ dle Usnesení RK č. 067-07/2025/RK ze dne 20.02.2025</t>
  </si>
  <si>
    <t>aktualizace dle vydaného RoPD</t>
  </si>
  <si>
    <t>056-43/2024/RK ze dne 12.12.2024</t>
  </si>
  <si>
    <t>107-44/2024/RK ze dne 19.12.2024</t>
  </si>
  <si>
    <t>057-04/2025/RK ze dne 30.01.2025</t>
  </si>
  <si>
    <t>055-43/2024/RK ze dne 12.12.2024</t>
  </si>
  <si>
    <t>106-44/2024/RK ze dne 19.12.2024</t>
  </si>
  <si>
    <t>043-02/2025/RK ze dne 16.01.2025</t>
  </si>
  <si>
    <t>009-03/2025/RK ze dne 23.01.2025</t>
  </si>
  <si>
    <t>057-06/2025/RK ze dne 13.02.2025</t>
  </si>
  <si>
    <t>Školská prevence rizikového chování ve Středočeském kraji v roce 2025</t>
  </si>
  <si>
    <t>PRCH-KP-009/2025</t>
  </si>
  <si>
    <t>8263</t>
  </si>
  <si>
    <t>MŠMT
Č. j.: MSMT-13736/2024-2</t>
  </si>
  <si>
    <t>129720 MZe Centra odborné přípravy</t>
  </si>
  <si>
    <t>Nákup materiálního vybavení pro potřeby praktické výuky žáků ŠVP Agropodnikání v roce 2025</t>
  </si>
  <si>
    <t>do 15 dnů od finančního vypořádání s poskytovatelem dotace, nejdéle do 28.2.2026</t>
  </si>
  <si>
    <t>Pořízení autonomního polního robota a robotické sekačky</t>
  </si>
  <si>
    <t>Moderní učební pomůcky pro výuku precizního zemědělství</t>
  </si>
  <si>
    <t>Nové technologie ve výuce na SzeŠ Čáslav</t>
  </si>
  <si>
    <t>Nákup lisu s telemetrickou jednotkou s možným přenosem dat na tablet a další výbavou pro SZeŠ a SOŠ Poděbrady</t>
  </si>
  <si>
    <t>065-40/2024/RK ze dne 21.11.2024</t>
  </si>
  <si>
    <t>066-07/2025/RK ze dne 20.02.2025</t>
  </si>
  <si>
    <t>Žižkova 146, 
280 00 Kolín</t>
  </si>
  <si>
    <t>PD historicky zpracována v rozsahu zateplení budovy.                               Z důvodu nutnosti provedení celkové rekonstrukce budovy, zadána původní PD k aktualizaci a přepracování/rozšíření - připraveno k zahájení výběrového řízení na zpracovatele nové architektonické studie a projektové dokumentace.</t>
  </si>
  <si>
    <t>Prozatím se nezpracovává projektová žádost z důvodu hledání vhodného dotačního titul s ohledem na finanční výši dotační spoluúčasti.</t>
  </si>
  <si>
    <t>Akce není zahrnuta pod projekt EPC II (v režii odboru projektů SČK). Hledá se vhodný dotační zdroj.</t>
  </si>
  <si>
    <t>Navýšení celkových nákladů z důvodu vlivu inflace a navýšení cen materiálu. Prodloužení termínu realizace z důvodu dodržení technologických teplotních podmínek při nanášení fasády.</t>
  </si>
  <si>
    <t>Máchova 400, 
256 46 Benešov</t>
  </si>
  <si>
    <t>zpřesnění celkových výdajů projektu na základě odborné aktualizace rozpočtů
Přejměnování projektu, původní název "Projekt EPC II - energetické úspory Středočeského kraje - soubor objektů č. 3"</t>
  </si>
  <si>
    <t>Navýšení celkových nákladů, zpřesnění celkových výdajů projektu na základě ukončeného výběrového řízení na dodavatele</t>
  </si>
  <si>
    <t>výzva č. 13</t>
  </si>
  <si>
    <t>na kofinancování a předfinancování bude použit fond investic p. o.</t>
  </si>
  <si>
    <t>CZ.31.2.0/0.0/0.0/23_095/0008815</t>
  </si>
  <si>
    <t>NPO</t>
  </si>
  <si>
    <t>výzva č. 43</t>
  </si>
  <si>
    <t>31.12.2025, nejpozději do 31.5.2026</t>
  </si>
  <si>
    <t>Vznik urgentního příjmu v Oblastní nemocnici Kolín, a. s.</t>
  </si>
  <si>
    <t>12/2027</t>
  </si>
  <si>
    <t>OP TP</t>
  </si>
  <si>
    <t>výzva č. 3</t>
  </si>
  <si>
    <t>OP PIK</t>
  </si>
  <si>
    <t>výzva č. 01_19_259</t>
  </si>
  <si>
    <t>OP PMP</t>
  </si>
  <si>
    <t>výzva č. 30_21_011</t>
  </si>
  <si>
    <t>projekt je ukončen a finančně vypořádán</t>
  </si>
  <si>
    <t>OPZ+</t>
  </si>
  <si>
    <t>výzva č. 03_22_026</t>
  </si>
  <si>
    <t>Obědy do škol ve Středočeském kraji ve školních letech 2025 - 2027</t>
  </si>
  <si>
    <t>8269</t>
  </si>
  <si>
    <t>výzva č. 03_25_081</t>
  </si>
  <si>
    <t>074-07/2025/RK ze dne 20.02.2025</t>
  </si>
  <si>
    <t>výzva č. č. 02_18_055</t>
  </si>
  <si>
    <t xml:space="preserve">projekt je převeden z kapitoly 08 dle organizační změny </t>
  </si>
  <si>
    <t>výzva č. 02_22_009</t>
  </si>
  <si>
    <t>výzva č. 117</t>
  </si>
  <si>
    <t>Výzva č. 57</t>
  </si>
  <si>
    <t>výzva č. 38/2023</t>
  </si>
  <si>
    <t xml:space="preserve">OPŽP </t>
  </si>
  <si>
    <t>Usnesení č. 034-33/2024/RK ze dne 26.9.2024; navýšení CN z důvodu průběhu VZ formou JŘSU a s ohledem na finalní cenu SES</t>
  </si>
  <si>
    <t>výzva č. 1</t>
  </si>
  <si>
    <t>výzva č. 3/2022</t>
  </si>
  <si>
    <t>výzva č. 5</t>
  </si>
  <si>
    <t>MPO</t>
  </si>
  <si>
    <t xml:space="preserve"> výzva č. 2</t>
  </si>
  <si>
    <t xml:space="preserve">AOPK OP ŽP ZMV_2. </t>
  </si>
  <si>
    <t>výzva SC 1.6</t>
  </si>
  <si>
    <t>Efektivita sítě sociálních služeb + II“</t>
  </si>
  <si>
    <t>OPZ+/2.2/068/0005115</t>
  </si>
  <si>
    <t>Výzva č. 03_24_068</t>
  </si>
  <si>
    <t>048-21/2024/RK ze dne 30.5.2024</t>
  </si>
  <si>
    <t>výzva č. 135</t>
  </si>
  <si>
    <t>probíhá finanční vyrovnání s původním zpracovatelem projektu</t>
  </si>
  <si>
    <t>navýšení finančních prostředků na stavební materiál a stavební práce na základě VZ</t>
  </si>
  <si>
    <t>výzva č. 100</t>
  </si>
  <si>
    <t>akce se bude realizovat až po skončení projektu Rozšíření kapacity Domova seniorů Jenštejn</t>
  </si>
  <si>
    <t>výzva č.101</t>
  </si>
  <si>
    <t>zrušení akce z důvodu změny koncepce poskytování sociální služby</t>
  </si>
  <si>
    <t>MPSV</t>
  </si>
  <si>
    <t>7655</t>
  </si>
  <si>
    <t>7312</t>
  </si>
  <si>
    <t>Usnesení č. 021-04/2025/RK ze dne 30.1.2025 - souhlas s vyhlášením zakázky</t>
  </si>
  <si>
    <t>Výzva č. 1</t>
  </si>
  <si>
    <t>Výzva č. 9</t>
  </si>
  <si>
    <t>dotace ex-post v jiné částce, než dotace v rozhodnutí o dotaci. Dotace je výsledkem podání závěrečné žádosti o platbu.</t>
  </si>
  <si>
    <t>Výzva č. 7</t>
  </si>
  <si>
    <t>Projekt je částečně hrazen z ÚZ 199 - Zásobník investic ve výši 15 422 857,42 Kč. Předfinancování uvedeno dle Registrace akce ve výši 7 009 tis. Kč. Na základě Rozhodnutí o dotaci je dotace ponížena na částku 6 571 tis. Kč.</t>
  </si>
  <si>
    <t>projektovou dokumentaci zpracovávalo PO - není součástí projektu, vyhlášení na dodavatele, akce stažena z programu MPSV</t>
  </si>
  <si>
    <t>7251</t>
  </si>
  <si>
    <t>Výzva č.15</t>
  </si>
  <si>
    <t>částka ve výši 702 750,54 Kč je hrazena z ÚZ 199 - Zásobník investic. Jedná se o dodatek č. 2 až dodatek č. 4.</t>
  </si>
  <si>
    <t>7952</t>
  </si>
  <si>
    <t>30.6.2025</t>
  </si>
  <si>
    <t>Vypočtená výše dotace zatím není schválena. Žádost o vydání ROPD je aktuálně ve kontrolním a schvalovacím procesu na MPSV. Prozatím jen Registrace akce.</t>
  </si>
  <si>
    <t xml:space="preserve">částka ve výši 3 210 503,24 Kč je hrazena z ÚZ 199 - Zásobník investic. </t>
  </si>
  <si>
    <t>Stavební úpravy - humanizace Domova Na Hrádku - projektová dokumentace</t>
  </si>
  <si>
    <t>CZ.31.7.0/0.0/0.0/24_120/0010473</t>
  </si>
  <si>
    <t>00873624</t>
  </si>
  <si>
    <t>MPSV, výzva 31_24_120</t>
  </si>
  <si>
    <t>výzva 31_24_120</t>
  </si>
  <si>
    <t>30.6.2026</t>
  </si>
  <si>
    <t>Usnesení č. 022-16/2024/RK ze dne 18.4.2024</t>
  </si>
  <si>
    <t>výzva č. 441</t>
  </si>
  <si>
    <t xml:space="preserve">Další rozvoj digitalizace v oblasti knihoven, iniciativa Digitazalizace kulturního a kreativního sektoru, komponenta 4.5 Rozvoj kulturního a kteativního sektoru </t>
  </si>
  <si>
    <t>výzva č. 76</t>
  </si>
  <si>
    <t>výzva č. 11</t>
  </si>
  <si>
    <t>výzva č. 64</t>
  </si>
  <si>
    <t>výzva č. 0313/2023</t>
  </si>
  <si>
    <t>výzva č. 0312/2023</t>
  </si>
  <si>
    <t>výzva č. 12/2021</t>
  </si>
  <si>
    <t>MMR, Podprogram marketingové aktivity v cestovním ruchu</t>
  </si>
  <si>
    <t>výzva č. 3/2023</t>
  </si>
  <si>
    <t>NPŽP, Ekomobilita</t>
  </si>
  <si>
    <t>výzva č. 313/2023</t>
  </si>
  <si>
    <t>NPO, Podpora projektů kreativního učení II.</t>
  </si>
  <si>
    <t>Výzva č. 3/2022</t>
  </si>
  <si>
    <t>výzva č. 1/2024</t>
  </si>
  <si>
    <t>výzva č. 20</t>
  </si>
  <si>
    <t>Přípravné projektové práce platí SK</t>
  </si>
  <si>
    <t>výzva č. 69</t>
  </si>
  <si>
    <t>navýšení celkových nákladů projektu o 7 600 tis. Kč, z toho 5 100 tis. Kč z důvodu nepředpokládaných dodatečných stavebních prac - změna založení přístavby z důvodu archeologických nálezů v místě přístavby a řešení odlišností skutečného stavu budovy a z toho 2,5 mil. Kč na provedení ocelové lávky v podzemních prostorách muzea</t>
  </si>
  <si>
    <t>projekt nerealizován</t>
  </si>
  <si>
    <t>navýšení celkových nákladů projektu o 1 894 494 Kč - aktualizace cen projektu</t>
  </si>
  <si>
    <t>NPO, Podpora projektů kreativního učení</t>
  </si>
  <si>
    <t>dotace zamítnuta v plné výši</t>
  </si>
  <si>
    <t>NPO, Rozvoj měkkých dovedností v kulturním a kreativním sektoru ve Stč. kraji</t>
  </si>
  <si>
    <t>výzva č. 50</t>
  </si>
  <si>
    <t>navýšení celkových nákladů projektu o 400 tis. Kč na administrátora projektu</t>
  </si>
  <si>
    <t>IROP, MMR, Zelená infrastruktura</t>
  </si>
  <si>
    <t>NPO, 4.1 Systémová podpora veřejných investic, 4.1.3 Finanční podpora přípravy projektů v souladu s cíli EU</t>
  </si>
  <si>
    <t>Odstranění havarijního stavu, rekonstrukce a zajištění energetických úspor objektu Tylův dům</t>
  </si>
  <si>
    <t>CZ.06.04.04/00/22_052/0005085</t>
  </si>
  <si>
    <t>Barborská 28/9, Kutná Hora - Vnitřní Město</t>
  </si>
  <si>
    <t>IROP-Památky, výzva č. 52, SC 4.4 (PR)</t>
  </si>
  <si>
    <t>056-06/2025/RK ze dne 13.2.2025</t>
  </si>
  <si>
    <t>aktualizace projektového záměru - posun termínu realizace projektu</t>
  </si>
  <si>
    <t>040-16/2023/RK ze dne 20.4.2023; xxx-76/2025/RK ze dne 27.02.2025</t>
  </si>
  <si>
    <t>Došlo ke snížení celkových nákladů o 213,522 tis. Kč a dotazce o 30 tis. Kč</t>
  </si>
  <si>
    <t>navýšené CN projektu o 100 383,04 Kč, vyšší kofinancování</t>
  </si>
  <si>
    <t>dotace snížena o 2 850 tis. Kč, o tuto částku bude zvýšené kofinancování</t>
  </si>
  <si>
    <t>dotace snížena o 100 tis. Kč, o tuto částku bude zvýšené kofinancování</t>
  </si>
  <si>
    <t>dotace snížena o 745 tis. Kč, o tuto částku bude zvýšené kofinancování</t>
  </si>
  <si>
    <t>dotace snížena o 43 tis. Kč, o tuto částku bude zvýšené kofinancování</t>
  </si>
  <si>
    <t>dotace snížena o 207 tis. Kč, o tuto částku bude zvýšené kofinancování</t>
  </si>
  <si>
    <t>dotace snížena o 3 tis. Kč, o tuto částku bude zvýšené kofinancování</t>
  </si>
  <si>
    <t>dotace snížena o 44 tis. Kč, o tuto částku bude zvýšené kofinancování</t>
  </si>
  <si>
    <t>dotace snížena o 200 tis. Kč, o tuto částku bude zvýšené kofinancování</t>
  </si>
  <si>
    <t>dotace snížena o 485 Kč, o tuto částku bude zvýšené kofinancování</t>
  </si>
  <si>
    <t>dotace snížena o 391 Kč, o tuto částku bude zvýšené kofinancování</t>
  </si>
  <si>
    <t>dotace snížena o 69 tis. Kč, o tuto částku bude zvýšené kofinancování</t>
  </si>
  <si>
    <t>navýšení CN o 22,5 tis. Kč, o tuto částku také navýšena dotace, aktualizace PZ</t>
  </si>
  <si>
    <t>dotace snížena o 120 tis. Kč, o tuto částku bude zvýšené kofinancování</t>
  </si>
  <si>
    <t xml:space="preserve">MMR, 117D72200 v rámci Podprogramu Marketingové aktivity v cestovním ruchu </t>
  </si>
  <si>
    <t>dotace snížena o 500 tis. Kč, o tuto částku bude zvýšené kofinancování</t>
  </si>
  <si>
    <t>dotace snížena o 54 673 Kč, o tuto částku bude zvýšené kofinancování</t>
  </si>
  <si>
    <t>navýšení CN o 142 tis. Kč, aktualizace PZ, dotace snížena o 150 tis. Kč, o částku 292 tis. Kč bude zvýšené kofinancování</t>
  </si>
  <si>
    <t>dotace snížena o 77 tis. Kč, o tuto částku bude zvýšené kofinancování</t>
  </si>
  <si>
    <t>projekt zrušený, dotace zamítnuta</t>
  </si>
  <si>
    <t>Výstava: Mysův Horn</t>
  </si>
  <si>
    <t>036-36/2024/RK ze dne 17.10.2024</t>
  </si>
  <si>
    <t>nově zařazený projekt</t>
  </si>
  <si>
    <t>Výstava: 12/15 PŘECE…</t>
  </si>
  <si>
    <t>GASK Bez bariér – terapie uměním</t>
  </si>
  <si>
    <t>MK ČR, Podpora kurních aktivit zdravotně postižených občanů a seniorů</t>
  </si>
  <si>
    <t>Restaurování čtyř obrazů v rámci ISO II/D-c</t>
  </si>
  <si>
    <t>MK ČR, ISO II/D-c</t>
  </si>
  <si>
    <t>NPO/Digitalizace kulturních statků a národních kulturních památek III.</t>
  </si>
  <si>
    <t>NPO, Digitalizace kulturních statků a národních kulturních památek III.</t>
  </si>
  <si>
    <t>Virtuální prohlídky, 3D prezentace areálu, expozic a sbírek SM v Roztokách u Prahy</t>
  </si>
  <si>
    <t>Vortext</t>
  </si>
  <si>
    <t>MK ČR, Podpora výstavních a expozičních projektů</t>
  </si>
  <si>
    <t>068-39/2024/RK ze dne 14.11.2024</t>
  </si>
  <si>
    <t>Restaurování sbírkových předmětů</t>
  </si>
  <si>
    <t xml:space="preserve">České muzeum stříbra, p. o. </t>
  </si>
  <si>
    <t>Proč to letí?</t>
  </si>
  <si>
    <t>Modernizace zabezpečení EPS (včetně výměny požárních detektorů) - budovy "A", "B", "C" a "D"  v areálu Ke Křižovatce 561, 252 66 Libčice nad Vltavou, Středočeského muzea v Roztokách u Prahy, p. o.</t>
  </si>
  <si>
    <t xml:space="preserve">MK ČR, ISO II/A </t>
  </si>
  <si>
    <t>Náročné restaurování, konzervování a preparování</t>
  </si>
  <si>
    <t>056-40/2024/RK ze dne 21.11.2024</t>
  </si>
  <si>
    <t>Výstava Ignác Viktorín Raab</t>
  </si>
  <si>
    <t>Podpora expozičních a výstavních projektů</t>
  </si>
  <si>
    <t>Výstava Fabulae de Monte Cuthna</t>
  </si>
  <si>
    <t>Restaurování sbírek a vybavení restaurátorské pracovny</t>
  </si>
  <si>
    <t>Digitalizace sbírek Polabského muzea</t>
  </si>
  <si>
    <t xml:space="preserve">NPO, Digitalizace kulturních statků a národních kulturních památek III. </t>
  </si>
  <si>
    <t>GASK ŠKOLÁM - Hrdinská cesta Labyrintem</t>
  </si>
  <si>
    <t>MK ČR, Podpora projektů výchovně vzdělávacích aktivit v muzejnictví</t>
  </si>
  <si>
    <t>085-44/2024/RK ze dne 19.12.2024</t>
  </si>
  <si>
    <t>Mysův Horn. Veronika Bromová-Markéta Othová-Kateřina Vincourová, katalog výstavy</t>
  </si>
  <si>
    <t>Restaurování 3 oboustranných deskových obrazů, restaurování sochy jesenické Madony</t>
  </si>
  <si>
    <t>Vzděláváním k moderním knihovnám 2025</t>
  </si>
  <si>
    <t>MK ČR, VISK 2</t>
  </si>
  <si>
    <t>043-03/2025/RK ze dne 23.1.2025</t>
  </si>
  <si>
    <t>Interaktivní putovní výstava Poznej Evropu! pro knihovny</t>
  </si>
  <si>
    <t>MK ČR, Knihovny v 21. století</t>
  </si>
  <si>
    <t>Čtenář: časopis pro knihovny - vzdělávat, informovat a inspirovat</t>
  </si>
  <si>
    <t>Samoobslužný venkovní výpůjčkový automat - rozšiřující jednotka</t>
  </si>
  <si>
    <t>MK ČR, VISK 3</t>
  </si>
  <si>
    <t>Průzkum fyzického stavu dokumentů SVK v Kladně</t>
  </si>
  <si>
    <t>MK ČR, VISK 4</t>
  </si>
  <si>
    <t>Rozvoj souborného katalogu CASLIN a souboru národních autorit, část I. Kooperativní zpracování analytických záznamů</t>
  </si>
  <si>
    <t>MK ČR, VISK 8</t>
  </si>
  <si>
    <t>Můj první koncert</t>
  </si>
  <si>
    <t>Herbert Masaryk: Umělec, sportovec a syn</t>
  </si>
  <si>
    <t>Masarykův ústav a Archiv AV ČR, v.v.i.</t>
  </si>
  <si>
    <t xml:space="preserve">Výstava Příroda pod peřinou </t>
  </si>
  <si>
    <t>Sláva tomu domu…</t>
  </si>
  <si>
    <t>MK ČR, Podpora projektů zameřených na poskytování standardizovyných veřejných služeb</t>
  </si>
  <si>
    <t>Výstava Město pro každého?</t>
  </si>
  <si>
    <t>MK ČR, Podpora expozičních a výstavních perojektů</t>
  </si>
  <si>
    <t>032-05/2025/RK ze dne 6.2.2025</t>
  </si>
  <si>
    <t>Drátovat, flikovat! Příběh drátenického řemesla</t>
  </si>
  <si>
    <t>Publikace Archevita. Stopami věků. Katalog stálé archeologické expozice</t>
  </si>
  <si>
    <t>Důl Vojtěch - vyměna střešní krytiny budovy cáchovny II a strojovny</t>
  </si>
  <si>
    <t>MK ČR, Havarijní fond</t>
  </si>
  <si>
    <t xml:space="preserve">Den na Vysoké  </t>
  </si>
  <si>
    <t>Interpretacja. Výstava polských umělců</t>
  </si>
  <si>
    <t xml:space="preserve"> Náročné restaurování sbírkových předmětů GASK</t>
  </si>
  <si>
    <t xml:space="preserve">MK ČR, ISO II/D-c </t>
  </si>
  <si>
    <t>Stálá expozice Svět hmyzu II.</t>
  </si>
  <si>
    <t>051-07/2025/RK ze dne 20.2.2025</t>
  </si>
  <si>
    <t>Stará Kouřim – významné raně středověké centrum</t>
  </si>
  <si>
    <t>"Lux Nova - Nové světlo" Středověké vitraje v českých zemích</t>
  </si>
  <si>
    <t>Průvodce LABYRINTEM</t>
  </si>
  <si>
    <t>MK ČR, Podpora projektů zaměřených na poskytování standardizovaných veřejných služeb muzeí a galerií</t>
  </si>
  <si>
    <t>Infrastruktura pro cestovní ruch v příspěvkových organizacích zřizovaných Středočeským krajem v oblasti kultury</t>
  </si>
  <si>
    <t>Zborovská 11, Praha 5</t>
  </si>
  <si>
    <t>MMR, Podpora obnovy a rozvoje regionů, podprogram Oživení cestovního ruchu podporou infrastruktury CR č. 1/2025/117D7640</t>
  </si>
  <si>
    <t xml:space="preserve">xxx-07/2025/RK ze dne 20.2.2025 </t>
  </si>
  <si>
    <t xml:space="preserve"> 14.12.2023</t>
  </si>
  <si>
    <t>31.08.2023</t>
  </si>
  <si>
    <t>30.6.2024</t>
  </si>
  <si>
    <t>30.06.2024</t>
  </si>
  <si>
    <t>31.08.2025</t>
  </si>
  <si>
    <t>31.12.2025</t>
  </si>
  <si>
    <t>31.05.2025</t>
  </si>
  <si>
    <t>11.03.2025</t>
  </si>
  <si>
    <t>30.06.2025</t>
  </si>
  <si>
    <t>31.10.2024</t>
  </si>
  <si>
    <t>31.10.2025</t>
  </si>
  <si>
    <t>30.09.2025</t>
  </si>
  <si>
    <t>31.07.2025</t>
  </si>
  <si>
    <t>29.11.2025</t>
  </si>
  <si>
    <t>28.11.2025</t>
  </si>
  <si>
    <t>31.12. 2025</t>
  </si>
  <si>
    <t>31.08.2027</t>
  </si>
  <si>
    <t>31.12.2026</t>
  </si>
  <si>
    <t>31.01.2027</t>
  </si>
  <si>
    <t>31.07.2028</t>
  </si>
  <si>
    <t>31.08.2028</t>
  </si>
  <si>
    <t>31.12.2028</t>
  </si>
  <si>
    <t>31.10.2027</t>
  </si>
  <si>
    <t>31.1.2028</t>
  </si>
  <si>
    <t>30.06.2028</t>
  </si>
  <si>
    <t>30.6.2028</t>
  </si>
  <si>
    <t>30.09.2027</t>
  </si>
  <si>
    <t>31.07.2027</t>
  </si>
  <si>
    <t>31.01.2028</t>
  </si>
  <si>
    <t>31.01.2029</t>
  </si>
  <si>
    <t>31.10.2028</t>
  </si>
  <si>
    <t>30.09.2028</t>
  </si>
  <si>
    <t>Akce přesunuta ze Zásobníku akcí; Původní název akce - ,,Výstavba centrálního urgentního příjmu"</t>
  </si>
  <si>
    <t>Celkově zaplaceno k 31.12.2024 (za celou dobu projektu)</t>
  </si>
  <si>
    <t xml:space="preserve">Celkově zaplaceno k 31.12.2024 (za celou dobu projektu) </t>
  </si>
  <si>
    <t>Vratka předfinancování k 31.12.2024</t>
  </si>
  <si>
    <t>Rozvoj Digitální technické mapy Středočeského kraje</t>
  </si>
  <si>
    <t>CZ.31.1.0/0.0/0.0/23_070/0008651</t>
  </si>
  <si>
    <t>7431</t>
  </si>
  <si>
    <t>výzva č. 31_23_070</t>
  </si>
  <si>
    <t>085-40/2023/RK ze dne 9.11.2023</t>
  </si>
  <si>
    <t>V rámci projektu se počítá se spoluúčastí obcí, které bylo zahrnuto do vratky předfinancování. Tyto prostředky je nutno rovněž předfinancovat.</t>
  </si>
  <si>
    <t>CELKEM ODBOR INFORMATIKY (1)</t>
  </si>
  <si>
    <t>CELKEM ODBOR DOPRAVY - EU/EHP (23)</t>
  </si>
  <si>
    <t>CELKEM ODBOR DOPRAVY - Národní zdroje (211)</t>
  </si>
  <si>
    <t>CELKEM ODBOR DOPRAVY (234)</t>
  </si>
  <si>
    <t>CELKEM ODBOR ŠKOLSTVÍ - EU/EHP (121)</t>
  </si>
  <si>
    <t>CELKEM ODBOR ŠKOLSTVÍ - Národní zdroje (17)</t>
  </si>
  <si>
    <t>CELKEM ODBOR ŠKOLSTVÍ (138)</t>
  </si>
  <si>
    <t>CELKEM ODBOR KULTURY - EU/EHP (13)</t>
  </si>
  <si>
    <t>CELKEM ODBOR KULTURY (111)</t>
  </si>
  <si>
    <t>CELKEM ODBOR ZDRAVOTNICTVÍ - Národní zdroje (0)</t>
  </si>
  <si>
    <t>CELKEM ODDĚLENÍ REGIONÁLNÍHO ROZVOJE - EU/EHP (3)</t>
  </si>
  <si>
    <t>CELKEM ODDĚLENÍ REGIONÁLNÍHO ROZVOJE - Národní zdroje (0)</t>
  </si>
  <si>
    <t>CELKEM ODDĚLENÍ REGIONÁLNÍHO ROZVOJE (3)</t>
  </si>
  <si>
    <t>CELKEM ODBOR ŘÍZENÍ DOTAČNÍCH PROJEKTŮ - EU/EHP (22)</t>
  </si>
  <si>
    <t>CELKEM ODBOR ŘÍZENÍ DOTAČNÍCH PROJEKTŮ - Národní zdroje (2)</t>
  </si>
  <si>
    <t>CELKEM ODBOR ŘÍZENÍ DOTAČNÍCH PROJEKTŮ (24)</t>
  </si>
  <si>
    <t>CELKEM ODBOR ŽIVOTNÍHO PROSTŘEDÍ A ZEMĚDĚLSTVÍ - EU/EHP (2)</t>
  </si>
  <si>
    <t>CELKEM ODBOR ŽIVOTNÍHO PROSTŘEDÍ A ZEMĚDĚLSTVÍ - Národní zdroje (0)</t>
  </si>
  <si>
    <t>CELKEM ODBOR ŽIVOTNÍHO PROSTŘEDÍ A ZEMĚDĚLSTVÍ (2)</t>
  </si>
  <si>
    <t xml:space="preserve"> ODBOR ÚZEMNÍHO PLÁNOVÁNÍ A KRAJSKÝ STAVEBNÍ ÚŘAD - EU/EHP (1)</t>
  </si>
  <si>
    <t xml:space="preserve"> ODBOR ÚZEMNÍHO PLÁNOVÁNÍ A KRAJSKÝ STAVEBNÍ ÚŘAD - Národní zdroje (0)</t>
  </si>
  <si>
    <t>CELKEM ODBOR SOCIÁLNÍCH VĚCÍ - EU/EHP (24)</t>
  </si>
  <si>
    <t>CELKEM ODBOR SOCIÁLNÍCH VĚCÍ - Národní zdroje (8)</t>
  </si>
  <si>
    <t>CELKEM ODBOR SOCIÁLNÍCH VĚCÍ (32)</t>
  </si>
  <si>
    <t>CELKEM ODBOR VEŘEJNÁ MOBILITA - EU/EHP (15)</t>
  </si>
  <si>
    <t>CELKEM ODBOR VEŘEJNÁ MOBILITA - Národní zdroje (3)</t>
  </si>
  <si>
    <t>CELKEM ODBOR VEŘEJNÁ MOBILITA (18)</t>
  </si>
  <si>
    <t>CELKEM ODDDĚLENÍ DIGITALIZACE - Národní zdroje (0)</t>
  </si>
  <si>
    <t>CELKEM ODBOR MAJETKU - EU/EHP (1)</t>
  </si>
  <si>
    <t>CELKEM ODBOR MAJETKU - Národní zdroje (0)</t>
  </si>
  <si>
    <t>CELKEM ODBOR MAJETKU (1)</t>
  </si>
  <si>
    <t>Centrální evidence a správa majetku Středočeského kraje</t>
  </si>
  <si>
    <t>Zborovská 81/11, 150 00 Praha 5 - Smíchov</t>
  </si>
  <si>
    <t>7100</t>
  </si>
  <si>
    <t>E-GOVERNMENT A KYBERNETICKÁ BEZPEČNOST (ITI)</t>
  </si>
  <si>
    <t>Výzva č. 29</t>
  </si>
  <si>
    <t>Usnesení č.
 022-05/2025/RK 
ze dne 6.2.2025</t>
  </si>
  <si>
    <t>11. ODBOR MAJETKU</t>
  </si>
  <si>
    <t xml:space="preserve"> ODBOR ÚZEMNÍHO PLÁNOVÁNÍ A KRAJSKÝ STAVEBNÍ ÚŘAD (1)</t>
  </si>
  <si>
    <t>2021–2027</t>
  </si>
  <si>
    <t>P</t>
  </si>
  <si>
    <t>CELKEM ODBOR INFORMATIKY - EU/EHP (1)</t>
  </si>
  <si>
    <t>CELKEM ODBOR INFORMATIKY - Národní zdroje (0)</t>
  </si>
  <si>
    <t>Rozpočtová kapitola</t>
  </si>
  <si>
    <t>Předfinancování, kofinancování a ostatní související výdaje s projekty spolufinancovanými z EU/EHP</t>
  </si>
  <si>
    <t>Limit pro čerpání z kapitoly 23 - Ostatní</t>
  </si>
  <si>
    <t>Informativní součet  celkový limit pro čerpání  z kapitoly 23 - Ostatní</t>
  </si>
  <si>
    <t xml:space="preserve">Limit pro minimální vratku </t>
  </si>
  <si>
    <t>Neuznatelné náklady</t>
  </si>
  <si>
    <t>Uznatelné náklady</t>
  </si>
  <si>
    <t>Předfinancování, kofinancování a ostatní související výdaje</t>
  </si>
  <si>
    <t>Čerpání úvěru EIB</t>
  </si>
  <si>
    <t xml:space="preserve">Příprava projektů </t>
  </si>
  <si>
    <t xml:space="preserve">Kofinancování </t>
  </si>
  <si>
    <t>03 - Informatika</t>
  </si>
  <si>
    <t>04 - Doprava</t>
  </si>
  <si>
    <t>05 - Školství</t>
  </si>
  <si>
    <t>06 - Kultura a památková péče</t>
  </si>
  <si>
    <t>07 - Zdravotnictví</t>
  </si>
  <si>
    <t>08 - Regionální rozvoj</t>
  </si>
  <si>
    <t>09 - Evropská integrace</t>
  </si>
  <si>
    <t>10 - Životní prostředí a zemědělství</t>
  </si>
  <si>
    <t>11 - Správa majetku</t>
  </si>
  <si>
    <t>17 - Sociální věci</t>
  </si>
  <si>
    <t>25 - Bezpečnost a prevence</t>
  </si>
  <si>
    <t>26 - Veřejná mobilita</t>
  </si>
  <si>
    <t>Společně ostatní kapitoly bez stanoveného limitu na přípravu</t>
  </si>
  <si>
    <t>Kapitoly celkem</t>
  </si>
  <si>
    <t>Předfinancování, kofinancování a ostatní související výdaje s projekty spolufinancovanými z národních zdrojů</t>
  </si>
  <si>
    <t>Předpoklad čerpání z kapitoly 23 - Ostatní</t>
  </si>
  <si>
    <t>Informativní součet  celkové čerpání z kapitoly 23 - Ostatní</t>
  </si>
  <si>
    <t xml:space="preserve">Minimální vratka </t>
  </si>
  <si>
    <t xml:space="preserve">Limity čerpání včetně kofinancování, vratek a přípravy projektů Středočeského kraje - projekty spolufinancované z EU/EHP - programové období 2021 - 2027, projekty realizované Středočeským krajem </t>
  </si>
  <si>
    <t>Limity čerpání včetně kofinancování, vratek a přípravy projektů Středočeského kraje - projekty spolufinancované z EU/EHP - programové období 2021 - 2027, projekty realizované zřízenými příspěvkovými organizacemi, založenými akciovými společnostmi</t>
  </si>
  <si>
    <t>CELKEM ODBOR ZDRAVOTNICTVÍ - EU/EHP (9)</t>
  </si>
  <si>
    <t>CELKEM ODBOR ZDRAVOTNICTVÍ (9)</t>
  </si>
  <si>
    <t>27. ODBOR DIGITALIZACE</t>
  </si>
  <si>
    <t>CELKEM ODDDĚLENÍ DIGITALIZACE - EU/EHP (2)</t>
  </si>
  <si>
    <t>CELKEM ODDĚLENÍ DIGITALIZACE (2)</t>
  </si>
  <si>
    <t>Dotace z programu MMR ČR, Podpora organizací destinačního managementu 2025+ pro dotační titul Podpora krajských DMO</t>
  </si>
  <si>
    <t>MMR, Podpora organizací destinačního managementu 2025+ pro dotační titul Podpora krajských DMO</t>
  </si>
  <si>
    <t>067-08/2025/RK ze dne 27.2.2025</t>
  </si>
  <si>
    <t>CELKEM ODBOR KULTURY - Národní zdroje (99)</t>
  </si>
  <si>
    <t>Počet projektů : 576</t>
  </si>
  <si>
    <t>č. 010-10/2025/RK ze dne 13.3.2025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</si>
</sst>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d/mm/yyyy;@"/>
    <numFmt numFmtId="166" formatCode="#,##0.000"/>
  </numFmts>
  <fonts count="66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4"/>
      <name val="Arial"/>
      <family val="2"/>
      <charset val="238"/>
    </font>
    <font>
      <sz val="14"/>
      <color rgb="FFFF0000"/>
      <name val="Arial"/>
      <family val="2"/>
      <charset val="238"/>
    </font>
    <font>
      <sz val="14"/>
      <color rgb="FF0000FF"/>
      <name val="Arial"/>
      <family val="2"/>
      <charset val="238"/>
    </font>
    <font>
      <strike/>
      <sz val="14"/>
      <color rgb="FFFF0000"/>
      <name val="Arial"/>
      <family val="2"/>
      <charset val="238"/>
    </font>
    <font>
      <sz val="18"/>
      <name val="Arial"/>
      <family val="2"/>
      <charset val="238"/>
    </font>
    <font>
      <strike/>
      <sz val="18"/>
      <color rgb="FFFF0000"/>
      <name val="Arial"/>
      <family val="2"/>
      <charset val="238"/>
    </font>
    <font>
      <b/>
      <sz val="18"/>
      <name val="Arial"/>
      <family val="2"/>
      <charset val="238"/>
    </font>
    <font>
      <sz val="14"/>
      <name val="Times New Roman"/>
      <family val="1"/>
      <charset val="238"/>
    </font>
    <font>
      <sz val="14"/>
      <name val="Times-Bold"/>
    </font>
    <font>
      <strike/>
      <sz val="14"/>
      <name val="Arial"/>
      <family val="2"/>
      <charset val="238"/>
    </font>
    <font>
      <sz val="14"/>
      <color theme="1"/>
      <name val="Arial"/>
      <family val="2"/>
      <charset val="238"/>
    </font>
    <font>
      <strike/>
      <sz val="18"/>
      <name val="Arial"/>
      <family val="2"/>
      <charset val="238"/>
    </font>
    <font>
      <sz val="18"/>
      <color rgb="FFFF0000"/>
      <name val="Arial"/>
      <family val="2"/>
      <charset val="238"/>
    </font>
    <font>
      <strike/>
      <sz val="18"/>
      <color rgb="FFFF0000"/>
      <name val="Cambria"/>
      <family val="1"/>
      <charset val="238"/>
    </font>
    <font>
      <strike/>
      <sz val="14"/>
      <color rgb="FFFF0000"/>
      <name val="Cambria"/>
      <family val="1"/>
      <charset val="238"/>
    </font>
    <font>
      <i/>
      <sz val="14"/>
      <name val="Arial"/>
      <family val="2"/>
      <charset val="238"/>
    </font>
    <font>
      <strike/>
      <sz val="14"/>
      <color rgb="FF0000FF"/>
      <name val="Arial"/>
      <family val="2"/>
      <charset val="238"/>
    </font>
    <font>
      <sz val="14"/>
      <name val="Cambria"/>
      <family val="1"/>
      <charset val="238"/>
    </font>
    <font>
      <b/>
      <sz val="14"/>
      <name val="Cambria"/>
      <family val="1"/>
      <charset val="238"/>
    </font>
    <font>
      <b/>
      <sz val="14"/>
      <color rgb="FFFF0000"/>
      <name val="Arial"/>
      <family val="2"/>
      <charset val="238"/>
    </font>
    <font>
      <b/>
      <sz val="14"/>
      <color rgb="FF0070C0"/>
      <name val="Arial"/>
      <family val="2"/>
      <charset val="238"/>
    </font>
    <font>
      <b/>
      <strike/>
      <sz val="14"/>
      <color rgb="FFFF0000"/>
      <name val="Arial"/>
      <family val="2"/>
      <charset val="238"/>
    </font>
    <font>
      <sz val="10"/>
      <name val="Arial"/>
      <family val="2"/>
      <charset val="238"/>
    </font>
    <font>
      <sz val="18"/>
      <color theme="1"/>
      <name val="Arial"/>
      <family val="2"/>
      <charset val="238"/>
    </font>
    <font>
      <strike/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sz val="14"/>
      <color rgb="FF000000"/>
      <name val="Arial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4"/>
      <color indexed="81"/>
      <name val="Tahoma"/>
      <family val="2"/>
      <charset val="238"/>
    </font>
    <font>
      <sz val="14"/>
      <color indexed="81"/>
      <name val="Tahoma"/>
      <family val="2"/>
      <charset val="238"/>
    </font>
    <font>
      <b/>
      <strike/>
      <sz val="14"/>
      <name val="Arial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i/>
      <sz val="14"/>
      <name val="Arial"/>
      <family val="2"/>
      <charset val="238"/>
    </font>
    <font>
      <sz val="14"/>
      <color rgb="FF424242"/>
      <name val="Arial"/>
      <family val="2"/>
      <charset val="238"/>
    </font>
    <font>
      <sz val="18"/>
      <color rgb="FF0000FF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C8DE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8" fillId="2" borderId="0" applyNumberFormat="0" applyBorder="0" applyAlignment="0" applyProtection="0"/>
    <xf numFmtId="0" fontId="17" fillId="0" borderId="0"/>
    <xf numFmtId="0" fontId="15" fillId="0" borderId="0"/>
    <xf numFmtId="0" fontId="15" fillId="0" borderId="0"/>
    <xf numFmtId="0" fontId="19" fillId="0" borderId="0"/>
    <xf numFmtId="0" fontId="15" fillId="0" borderId="0"/>
    <xf numFmtId="0" fontId="14" fillId="0" borderId="0"/>
    <xf numFmtId="164" fontId="14" fillId="0" borderId="0" applyFont="0" applyFill="0" applyBorder="0" applyAlignment="0" applyProtection="0"/>
    <xf numFmtId="164" fontId="20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8" fillId="0" borderId="0"/>
    <xf numFmtId="9" fontId="43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48" fillId="0" borderId="0"/>
    <xf numFmtId="0" fontId="2" fillId="0" borderId="0"/>
    <xf numFmtId="0" fontId="1" fillId="0" borderId="0"/>
    <xf numFmtId="164" fontId="15" fillId="0" borderId="0" applyFont="0" applyFill="0" applyBorder="0" applyAlignment="0" applyProtection="0"/>
    <xf numFmtId="0" fontId="15" fillId="0" borderId="0"/>
    <xf numFmtId="0" fontId="15" fillId="0" borderId="0"/>
  </cellStyleXfs>
  <cellXfs count="854">
    <xf numFmtId="0" fontId="0" fillId="0" borderId="0" xfId="0"/>
    <xf numFmtId="4" fontId="16" fillId="0" borderId="0" xfId="0" applyNumberFormat="1" applyFont="1" applyAlignment="1" applyProtection="1">
      <alignment horizontal="right" vertical="center" wrapText="1" shrinkToFit="1"/>
      <protection locked="0"/>
    </xf>
    <xf numFmtId="4" fontId="16" fillId="6" borderId="0" xfId="0" applyNumberFormat="1" applyFont="1" applyFill="1" applyAlignment="1" applyProtection="1">
      <alignment horizontal="right" vertical="center" wrapText="1" shrinkToFit="1"/>
      <protection locked="0"/>
    </xf>
    <xf numFmtId="4" fontId="21" fillId="0" borderId="0" xfId="0" applyNumberFormat="1" applyFont="1" applyAlignment="1" applyProtection="1">
      <alignment wrapText="1" shrinkToFit="1"/>
      <protection locked="0"/>
    </xf>
    <xf numFmtId="4" fontId="21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9" fontId="21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1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1" fillId="0" borderId="17" xfId="6" applyNumberFormat="1" applyFont="1" applyBorder="1" applyAlignment="1" applyProtection="1">
      <alignment horizontal="right" vertical="center" wrapText="1" shrinkToFit="1"/>
      <protection locked="0"/>
    </xf>
    <xf numFmtId="4" fontId="16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1" fillId="0" borderId="17" xfId="1" applyNumberFormat="1" applyFont="1" applyFill="1" applyBorder="1" applyAlignment="1" applyProtection="1">
      <alignment horizontal="right" vertical="center" wrapText="1" shrinkToFit="1"/>
      <protection locked="0"/>
    </xf>
    <xf numFmtId="49" fontId="21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1" fillId="0" borderId="17" xfId="0" applyNumberFormat="1" applyFont="1" applyBorder="1" applyAlignment="1">
      <alignment horizontal="right" vertical="center" wrapText="1"/>
    </xf>
    <xf numFmtId="4" fontId="21" fillId="13" borderId="17" xfId="0" applyNumberFormat="1" applyFont="1" applyFill="1" applyBorder="1" applyAlignment="1">
      <alignment horizontal="right" vertical="center" wrapText="1"/>
    </xf>
    <xf numFmtId="4" fontId="21" fillId="14" borderId="17" xfId="0" applyNumberFormat="1" applyFont="1" applyFill="1" applyBorder="1" applyAlignment="1">
      <alignment horizontal="right" vertical="center" wrapText="1"/>
    </xf>
    <xf numFmtId="4" fontId="21" fillId="0" borderId="17" xfId="0" applyNumberFormat="1" applyFont="1" applyBorder="1" applyAlignment="1">
      <alignment horizontal="center" vertical="center" wrapText="1"/>
    </xf>
    <xf numFmtId="4" fontId="22" fillId="0" borderId="17" xfId="0" applyNumberFormat="1" applyFont="1" applyBorder="1" applyAlignment="1" applyProtection="1">
      <alignment horizontal="right" vertical="center" wrapText="1" shrinkToFit="1"/>
      <protection locked="0"/>
    </xf>
    <xf numFmtId="49" fontId="21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4" fillId="0" borderId="17" xfId="0" applyNumberFormat="1" applyFont="1" applyBorder="1" applyAlignment="1" applyProtection="1">
      <alignment horizontal="left" vertical="center" wrapText="1" shrinkToFit="1"/>
      <protection locked="0"/>
    </xf>
    <xf numFmtId="49" fontId="24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4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1" fillId="0" borderId="17" xfId="0" applyNumberFormat="1" applyFont="1" applyBorder="1" applyAlignment="1" applyProtection="1">
      <alignment horizontal="left" vertical="center" wrapText="1" shrinkToFit="1"/>
      <protection locked="0"/>
    </xf>
    <xf numFmtId="49" fontId="21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1" fillId="15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1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1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4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1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5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5" fillId="0" borderId="17" xfId="0" applyNumberFormat="1" applyFont="1" applyBorder="1" applyAlignment="1">
      <alignment horizontal="left" vertical="center" wrapText="1"/>
    </xf>
    <xf numFmtId="4" fontId="24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4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21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1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1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25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21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5" fillId="15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1" fillId="4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1" fillId="6" borderId="0" xfId="0" applyNumberFormat="1" applyFont="1" applyFill="1" applyAlignment="1" applyProtection="1">
      <alignment wrapText="1" shrinkToFit="1"/>
      <protection locked="0"/>
    </xf>
    <xf numFmtId="4" fontId="16" fillId="0" borderId="0" xfId="0" applyNumberFormat="1" applyFont="1" applyAlignment="1" applyProtection="1">
      <alignment wrapText="1" shrinkToFit="1"/>
      <protection locked="0"/>
    </xf>
    <xf numFmtId="4" fontId="16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0" borderId="17" xfId="0" applyNumberFormat="1" applyFont="1" applyBorder="1" applyAlignment="1" applyProtection="1">
      <alignment vertical="center" wrapText="1" shrinkToFit="1"/>
      <protection locked="0"/>
    </xf>
    <xf numFmtId="4" fontId="16" fillId="3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16" fillId="8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16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7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5" fillId="0" borderId="17" xfId="3" applyNumberFormat="1" applyFont="1" applyBorder="1" applyAlignment="1" applyProtection="1">
      <alignment vertical="center" wrapText="1" shrinkToFit="1"/>
      <protection locked="0"/>
    </xf>
    <xf numFmtId="4" fontId="25" fillId="0" borderId="17" xfId="3" applyNumberFormat="1" applyFont="1" applyBorder="1" applyAlignment="1" applyProtection="1">
      <alignment horizontal="left" vertical="center" wrapText="1" shrinkToFit="1"/>
      <protection locked="0"/>
    </xf>
    <xf numFmtId="4" fontId="16" fillId="6" borderId="0" xfId="0" applyNumberFormat="1" applyFont="1" applyFill="1" applyAlignment="1" applyProtection="1">
      <alignment wrapText="1" shrinkToFit="1"/>
      <protection locked="0"/>
    </xf>
    <xf numFmtId="4" fontId="16" fillId="6" borderId="0" xfId="0" applyNumberFormat="1" applyFont="1" applyFill="1" applyAlignment="1" applyProtection="1">
      <alignment horizontal="center" vertical="center" textRotation="90" wrapText="1" shrinkToFit="1"/>
      <protection locked="0"/>
    </xf>
    <xf numFmtId="4" fontId="16" fillId="6" borderId="0" xfId="0" applyNumberFormat="1" applyFont="1" applyFill="1" applyAlignment="1" applyProtection="1">
      <alignment horizontal="left" vertical="center" wrapText="1" shrinkToFit="1"/>
      <protection locked="0"/>
    </xf>
    <xf numFmtId="4" fontId="16" fillId="6" borderId="0" xfId="0" applyNumberFormat="1" applyFont="1" applyFill="1" applyAlignment="1" applyProtection="1">
      <alignment horizontal="center" vertical="center" wrapText="1" shrinkToFit="1"/>
      <protection locked="0"/>
    </xf>
    <xf numFmtId="4" fontId="16" fillId="0" borderId="0" xfId="0" applyNumberFormat="1" applyFont="1" applyAlignment="1" applyProtection="1">
      <alignment horizontal="center" vertical="center" textRotation="90" wrapText="1" shrinkToFit="1"/>
      <protection locked="0"/>
    </xf>
    <xf numFmtId="4" fontId="16" fillId="0" borderId="6" xfId="0" applyNumberFormat="1" applyFont="1" applyBorder="1" applyAlignment="1" applyProtection="1">
      <alignment horizontal="left" vertical="center" wrapText="1" shrinkToFit="1"/>
      <protection locked="0"/>
    </xf>
    <xf numFmtId="4" fontId="16" fillId="0" borderId="0" xfId="0" applyNumberFormat="1" applyFont="1" applyAlignment="1" applyProtection="1">
      <alignment horizontal="center" vertical="center" wrapText="1" shrinkToFit="1"/>
      <protection locked="0"/>
    </xf>
    <xf numFmtId="4" fontId="16" fillId="0" borderId="3" xfId="0" applyNumberFormat="1" applyFont="1" applyBorder="1" applyAlignment="1" applyProtection="1">
      <alignment horizontal="center" vertical="center" textRotation="90" wrapText="1" shrinkToFit="1"/>
      <protection locked="0"/>
    </xf>
    <xf numFmtId="4" fontId="21" fillId="0" borderId="0" xfId="0" applyNumberFormat="1" applyFont="1" applyAlignment="1" applyProtection="1">
      <alignment horizontal="center" wrapText="1" shrinkToFit="1"/>
      <protection locked="0"/>
    </xf>
    <xf numFmtId="4" fontId="16" fillId="0" borderId="0" xfId="0" applyNumberFormat="1" applyFont="1" applyAlignment="1" applyProtection="1">
      <alignment vertical="center" textRotation="90" wrapText="1" shrinkToFit="1"/>
      <protection locked="0"/>
    </xf>
    <xf numFmtId="4" fontId="16" fillId="0" borderId="3" xfId="0" applyNumberFormat="1" applyFont="1" applyBorder="1" applyAlignment="1" applyProtection="1">
      <alignment vertical="center" textRotation="90" wrapText="1" shrinkToFit="1"/>
      <protection locked="0"/>
    </xf>
    <xf numFmtId="4" fontId="21" fillId="0" borderId="0" xfId="0" applyNumberFormat="1" applyFont="1" applyAlignment="1" applyProtection="1">
      <alignment vertical="center" wrapText="1" shrinkToFit="1"/>
      <protection locked="0"/>
    </xf>
    <xf numFmtId="4" fontId="21" fillId="0" borderId="0" xfId="0" applyNumberFormat="1" applyFont="1" applyAlignment="1" applyProtection="1">
      <alignment horizontal="center" vertical="center" wrapText="1" shrinkToFit="1"/>
      <protection locked="0"/>
    </xf>
    <xf numFmtId="4" fontId="16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5" fillId="0" borderId="17" xfId="6" applyNumberFormat="1" applyFont="1" applyBorder="1" applyAlignment="1" applyProtection="1">
      <alignment vertical="center" wrapText="1" shrinkToFit="1"/>
      <protection locked="0"/>
    </xf>
    <xf numFmtId="4" fontId="24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5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14" fontId="16" fillId="0" borderId="0" xfId="0" applyNumberFormat="1" applyFont="1" applyAlignment="1" applyProtection="1">
      <alignment horizontal="right" vertical="center" wrapText="1" shrinkToFit="1"/>
      <protection locked="0"/>
    </xf>
    <xf numFmtId="14" fontId="16" fillId="6" borderId="0" xfId="0" applyNumberFormat="1" applyFont="1" applyFill="1" applyAlignment="1" applyProtection="1">
      <alignment horizontal="center" vertical="center" wrapText="1" shrinkToFit="1"/>
      <protection locked="0"/>
    </xf>
    <xf numFmtId="14" fontId="16" fillId="0" borderId="0" xfId="0" applyNumberFormat="1" applyFont="1" applyAlignment="1" applyProtection="1">
      <alignment horizontal="center" vertical="center" wrapText="1" shrinkToFit="1"/>
      <protection locked="0"/>
    </xf>
    <xf numFmtId="14" fontId="21" fillId="0" borderId="0" xfId="0" applyNumberFormat="1" applyFont="1" applyAlignment="1" applyProtection="1">
      <alignment horizontal="center" wrapText="1" shrinkToFit="1"/>
      <protection locked="0"/>
    </xf>
    <xf numFmtId="14" fontId="21" fillId="0" borderId="0" xfId="0" applyNumberFormat="1" applyFont="1" applyAlignment="1" applyProtection="1">
      <alignment wrapText="1" shrinkToFit="1"/>
      <protection locked="0"/>
    </xf>
    <xf numFmtId="4" fontId="27" fillId="4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7" fillId="3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7" fillId="8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7" fillId="7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1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0" borderId="17" xfId="0" applyNumberFormat="1" applyFont="1" applyBorder="1" applyAlignment="1">
      <alignment horizontal="center" vertical="center" wrapText="1" shrinkToFit="1"/>
    </xf>
    <xf numFmtId="4" fontId="25" fillId="16" borderId="17" xfId="0" applyNumberFormat="1" applyFont="1" applyFill="1" applyBorder="1" applyAlignment="1" applyProtection="1">
      <alignment horizontal="left" vertical="center" wrapText="1" shrinkToFit="1"/>
      <protection locked="0"/>
    </xf>
    <xf numFmtId="1" fontId="25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1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1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1" fillId="16" borderId="17" xfId="6" applyNumberFormat="1" applyFont="1" applyFill="1" applyBorder="1" applyAlignment="1" applyProtection="1">
      <alignment horizontal="right" vertical="center" wrapText="1" shrinkToFit="1"/>
      <protection locked="0"/>
    </xf>
    <xf numFmtId="1" fontId="25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" fontId="25" fillId="0" borderId="17" xfId="0" applyNumberFormat="1" applyFont="1" applyBorder="1" applyAlignment="1" applyProtection="1">
      <alignment horizontal="center" vertical="center" wrapText="1" shrinkToFit="1"/>
      <protection locked="0"/>
    </xf>
    <xf numFmtId="1" fontId="25" fillId="1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25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5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25" fillId="0" borderId="17" xfId="3" applyNumberFormat="1" applyFont="1" applyBorder="1" applyAlignment="1" applyProtection="1">
      <alignment horizontal="center" vertical="center" wrapText="1" shrinkToFit="1"/>
      <protection locked="0"/>
    </xf>
    <xf numFmtId="49" fontId="16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6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6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1" fillId="0" borderId="17" xfId="0" applyNumberFormat="1" applyFont="1" applyBorder="1" applyAlignment="1">
      <alignment horizontal="center" vertical="center" wrapText="1"/>
    </xf>
    <xf numFmtId="49" fontId="16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6" fillId="6" borderId="0" xfId="0" applyNumberFormat="1" applyFont="1" applyFill="1" applyAlignment="1" applyProtection="1">
      <alignment horizontal="center" vertical="center" wrapText="1" shrinkToFit="1"/>
      <protection locked="0"/>
    </xf>
    <xf numFmtId="49" fontId="16" fillId="0" borderId="0" xfId="0" applyNumberFormat="1" applyFont="1" applyAlignment="1" applyProtection="1">
      <alignment horizontal="center" vertical="center" wrapText="1" shrinkToFit="1"/>
      <protection locked="0"/>
    </xf>
    <xf numFmtId="49" fontId="21" fillId="0" borderId="0" xfId="0" applyNumberFormat="1" applyFont="1" applyAlignment="1" applyProtection="1">
      <alignment horizontal="center" vertical="center" wrapText="1" shrinkToFit="1"/>
      <protection locked="0"/>
    </xf>
    <xf numFmtId="49" fontId="21" fillId="0" borderId="0" xfId="0" applyNumberFormat="1" applyFont="1" applyAlignment="1" applyProtection="1">
      <alignment horizontal="center" wrapText="1" shrinkToFit="1"/>
      <protection locked="0"/>
    </xf>
    <xf numFmtId="14" fontId="16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16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16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1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1" fillId="16" borderId="17" xfId="6" applyNumberFormat="1" applyFont="1" applyFill="1" applyBorder="1" applyAlignment="1" applyProtection="1">
      <alignment horizontal="center" vertical="center" wrapText="1" shrinkToFit="1"/>
      <protection locked="0"/>
    </xf>
    <xf numFmtId="14" fontId="21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16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6" borderId="17" xfId="0" applyNumberFormat="1" applyFont="1" applyFill="1" applyBorder="1" applyAlignment="1" applyProtection="1">
      <alignment vertical="center" wrapText="1" shrinkToFit="1"/>
      <protection locked="0"/>
    </xf>
    <xf numFmtId="0" fontId="25" fillId="0" borderId="17" xfId="0" applyFont="1" applyBorder="1" applyAlignment="1">
      <alignment vertical="center" wrapText="1"/>
    </xf>
    <xf numFmtId="49" fontId="16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7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0" borderId="17" xfId="0" applyNumberFormat="1" applyFont="1" applyBorder="1" applyAlignment="1" applyProtection="1">
      <alignment wrapText="1" shrinkToFit="1"/>
      <protection locked="0"/>
    </xf>
    <xf numFmtId="4" fontId="21" fillId="6" borderId="17" xfId="0" applyNumberFormat="1" applyFont="1" applyFill="1" applyBorder="1" applyAlignment="1" applyProtection="1">
      <alignment wrapText="1" shrinkToFit="1"/>
      <protection locked="0"/>
    </xf>
    <xf numFmtId="4" fontId="21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25" fillId="6" borderId="17" xfId="3" applyNumberFormat="1" applyFont="1" applyFill="1" applyBorder="1" applyAlignment="1" applyProtection="1">
      <alignment vertical="center" wrapText="1" shrinkToFit="1"/>
      <protection locked="0"/>
    </xf>
    <xf numFmtId="0" fontId="21" fillId="6" borderId="17" xfId="3" applyFont="1" applyFill="1" applyBorder="1" applyAlignment="1" applyProtection="1">
      <alignment horizontal="center" vertical="center" wrapText="1" shrinkToFit="1"/>
      <protection locked="0"/>
    </xf>
    <xf numFmtId="4" fontId="26" fillId="0" borderId="17" xfId="3" applyNumberFormat="1" applyFont="1" applyBorder="1" applyAlignment="1" applyProtection="1">
      <alignment horizontal="left" vertical="center" wrapText="1" shrinkToFit="1"/>
      <protection locked="0"/>
    </xf>
    <xf numFmtId="0" fontId="25" fillId="0" borderId="17" xfId="0" applyFont="1" applyBorder="1" applyAlignment="1">
      <alignment horizontal="left" vertical="center" wrapText="1"/>
    </xf>
    <xf numFmtId="4" fontId="23" fillId="0" borderId="17" xfId="0" applyNumberFormat="1" applyFont="1" applyBorder="1" applyAlignment="1" applyProtection="1">
      <alignment horizontal="right" vertical="center" wrapText="1" shrinkToFit="1"/>
      <protection locked="0"/>
    </xf>
    <xf numFmtId="0" fontId="21" fillId="0" borderId="17" xfId="0" applyFont="1" applyBorder="1" applyAlignment="1">
      <alignment horizontal="center" vertical="center" wrapText="1"/>
    </xf>
    <xf numFmtId="2" fontId="21" fillId="0" borderId="17" xfId="0" applyNumberFormat="1" applyFont="1" applyBorder="1" applyAlignment="1" applyProtection="1">
      <alignment horizontal="right" vertical="center" wrapText="1" shrinkToFit="1"/>
      <protection locked="0"/>
    </xf>
    <xf numFmtId="2" fontId="21" fillId="0" borderId="17" xfId="0" applyNumberFormat="1" applyFont="1" applyBorder="1" applyAlignment="1">
      <alignment horizontal="right" vertical="center" wrapText="1"/>
    </xf>
    <xf numFmtId="0" fontId="21" fillId="0" borderId="17" xfId="0" applyFont="1" applyBorder="1" applyAlignment="1">
      <alignment horizontal="center" wrapText="1"/>
    </xf>
    <xf numFmtId="4" fontId="24" fillId="0" borderId="17" xfId="6" applyNumberFormat="1" applyFont="1" applyBorder="1" applyAlignment="1" applyProtection="1">
      <alignment horizontal="right" vertical="center" wrapText="1" shrinkToFit="1"/>
      <protection locked="0"/>
    </xf>
    <xf numFmtId="1" fontId="21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6" borderId="17" xfId="0" applyNumberFormat="1" applyFont="1" applyFill="1" applyBorder="1" applyAlignment="1">
      <alignment horizontal="right" vertical="center" wrapText="1" shrinkToFit="1"/>
    </xf>
    <xf numFmtId="4" fontId="22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1" fillId="16" borderId="17" xfId="0" applyNumberFormat="1" applyFont="1" applyFill="1" applyBorder="1" applyAlignment="1">
      <alignment horizontal="right" vertical="center" wrapText="1" shrinkToFit="1"/>
    </xf>
    <xf numFmtId="4" fontId="25" fillId="16" borderId="17" xfId="6" applyNumberFormat="1" applyFont="1" applyFill="1" applyBorder="1" applyAlignment="1" applyProtection="1">
      <alignment horizontal="left" vertical="center" wrapText="1" shrinkToFit="1"/>
      <protection locked="0"/>
    </xf>
    <xf numFmtId="1" fontId="26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25" fillId="6" borderId="17" xfId="0" applyFont="1" applyFill="1" applyBorder="1" applyAlignment="1">
      <alignment horizontal="left" vertical="center" wrapText="1"/>
    </xf>
    <xf numFmtId="14" fontId="21" fillId="0" borderId="17" xfId="1" applyNumberFormat="1" applyFont="1" applyFill="1" applyBorder="1" applyAlignment="1" applyProtection="1">
      <alignment horizontal="right" vertical="center" wrapText="1" shrinkToFit="1"/>
      <protection locked="0"/>
    </xf>
    <xf numFmtId="14" fontId="21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14" fontId="21" fillId="0" borderId="17" xfId="0" applyNumberFormat="1" applyFont="1" applyBorder="1" applyAlignment="1">
      <alignment horizontal="right" vertical="center" wrapText="1"/>
    </xf>
    <xf numFmtId="3" fontId="21" fillId="0" borderId="17" xfId="0" applyNumberFormat="1" applyFont="1" applyBorder="1" applyAlignment="1" applyProtection="1">
      <alignment horizontal="center" vertical="center" wrapText="1" shrinkToFit="1"/>
      <protection locked="0"/>
    </xf>
    <xf numFmtId="3" fontId="21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1" fillId="0" borderId="17" xfId="0" applyNumberFormat="1" applyFont="1" applyBorder="1" applyAlignment="1" applyProtection="1">
      <alignment horizontal="right" vertical="center" wrapText="1" shrinkToFit="1"/>
      <protection locked="0"/>
    </xf>
    <xf numFmtId="1" fontId="21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21" fillId="0" borderId="17" xfId="0" applyFont="1" applyBorder="1" applyAlignment="1">
      <alignment horizontal="left" vertical="center" wrapText="1"/>
    </xf>
    <xf numFmtId="0" fontId="28" fillId="0" borderId="17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9" fillId="0" borderId="17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center" vertical="center" wrapText="1"/>
    </xf>
    <xf numFmtId="49" fontId="24" fillId="0" borderId="17" xfId="0" applyNumberFormat="1" applyFont="1" applyBorder="1" applyAlignment="1">
      <alignment horizontal="center" vertical="center" wrapText="1"/>
    </xf>
    <xf numFmtId="2" fontId="21" fillId="0" borderId="17" xfId="0" applyNumberFormat="1" applyFont="1" applyBorder="1" applyAlignment="1">
      <alignment horizontal="center" vertical="center" wrapText="1"/>
    </xf>
    <xf numFmtId="4" fontId="21" fillId="15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26" fillId="0" borderId="17" xfId="6" applyNumberFormat="1" applyFont="1" applyBorder="1" applyAlignment="1" applyProtection="1">
      <alignment vertical="center" wrapText="1" shrinkToFit="1"/>
      <protection locked="0"/>
    </xf>
    <xf numFmtId="4" fontId="24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4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6" fillId="0" borderId="17" xfId="3" applyNumberFormat="1" applyFont="1" applyBorder="1" applyAlignment="1" applyProtection="1">
      <alignment horizontal="center" vertical="center" wrapText="1" shrinkToFit="1"/>
      <protection locked="0"/>
    </xf>
    <xf numFmtId="49" fontId="24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4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5" fillId="17" borderId="17" xfId="0" applyNumberFormat="1" applyFont="1" applyFill="1" applyBorder="1" applyAlignment="1" applyProtection="1">
      <alignment horizontal="left" vertical="center" wrapText="1" shrinkToFit="1"/>
      <protection locked="0"/>
    </xf>
    <xf numFmtId="1" fontId="25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1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17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1" fillId="17" borderId="17" xfId="6" applyNumberFormat="1" applyFont="1" applyFill="1" applyBorder="1" applyAlignment="1" applyProtection="1">
      <alignment horizontal="right" vertical="center" wrapText="1" shrinkToFit="1"/>
      <protection locked="0"/>
    </xf>
    <xf numFmtId="14" fontId="21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5" fillId="17" borderId="17" xfId="7" applyNumberFormat="1" applyFont="1" applyFill="1" applyBorder="1" applyAlignment="1" applyProtection="1">
      <alignment horizontal="left" vertical="center" wrapText="1" shrinkToFit="1"/>
      <protection locked="0"/>
    </xf>
    <xf numFmtId="1" fontId="25" fillId="17" borderId="17" xfId="7" applyNumberFormat="1" applyFont="1" applyFill="1" applyBorder="1" applyAlignment="1" applyProtection="1">
      <alignment horizontal="center" vertical="center" wrapText="1" shrinkToFit="1"/>
      <protection locked="0"/>
    </xf>
    <xf numFmtId="4" fontId="22" fillId="17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5" fillId="17" borderId="17" xfId="6" applyNumberFormat="1" applyFont="1" applyFill="1" applyBorder="1" applyAlignment="1" applyProtection="1">
      <alignment vertical="center" wrapText="1" shrinkToFit="1"/>
      <protection locked="0"/>
    </xf>
    <xf numFmtId="1" fontId="25" fillId="17" borderId="17" xfId="6" applyNumberFormat="1" applyFont="1" applyFill="1" applyBorder="1" applyAlignment="1" applyProtection="1">
      <alignment horizontal="center" vertical="center" wrapText="1" shrinkToFit="1"/>
      <protection locked="0"/>
    </xf>
    <xf numFmtId="14" fontId="21" fillId="0" borderId="17" xfId="6" applyNumberFormat="1" applyFont="1" applyBorder="1" applyAlignment="1" applyProtection="1">
      <alignment horizontal="center" vertical="center" wrapText="1" shrinkToFit="1"/>
      <protection locked="0"/>
    </xf>
    <xf numFmtId="49" fontId="25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1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25" fillId="17" borderId="17" xfId="6" applyNumberFormat="1" applyFont="1" applyFill="1" applyBorder="1" applyAlignment="1" applyProtection="1">
      <alignment horizontal="left" vertical="center" wrapText="1" shrinkToFit="1"/>
      <protection locked="0"/>
    </xf>
    <xf numFmtId="4" fontId="26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24" fillId="0" borderId="17" xfId="3" applyNumberFormat="1" applyFont="1" applyBorder="1" applyAlignment="1" applyProtection="1">
      <alignment horizontal="right" vertical="center" wrapText="1" shrinkToFit="1"/>
      <protection locked="0"/>
    </xf>
    <xf numFmtId="14" fontId="21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0" borderId="17" xfId="1" applyNumberFormat="1" applyFont="1" applyFill="1" applyBorder="1" applyAlignment="1" applyProtection="1">
      <alignment horizontal="right" vertical="center" wrapText="1" shrinkToFit="1"/>
      <protection locked="0"/>
    </xf>
    <xf numFmtId="4" fontId="25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21" fillId="0" borderId="17" xfId="0" applyFont="1" applyBorder="1" applyAlignment="1">
      <alignment wrapText="1"/>
    </xf>
    <xf numFmtId="0" fontId="21" fillId="0" borderId="17" xfId="0" applyFont="1" applyBorder="1"/>
    <xf numFmtId="3" fontId="24" fillId="0" borderId="17" xfId="0" applyNumberFormat="1" applyFont="1" applyBorder="1" applyAlignment="1" applyProtection="1">
      <alignment horizontal="center" vertical="center" wrapText="1" shrinkToFit="1"/>
      <protection locked="0"/>
    </xf>
    <xf numFmtId="3" fontId="26" fillId="0" borderId="17" xfId="3" applyNumberFormat="1" applyFont="1" applyBorder="1" applyAlignment="1" applyProtection="1">
      <alignment horizontal="left" vertical="center" wrapText="1" shrinkToFit="1"/>
      <protection locked="0"/>
    </xf>
    <xf numFmtId="14" fontId="24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1" fillId="17" borderId="17" xfId="0" applyNumberFormat="1" applyFont="1" applyFill="1" applyBorder="1" applyAlignment="1">
      <alignment horizontal="right" vertical="center" wrapText="1" shrinkToFit="1"/>
    </xf>
    <xf numFmtId="4" fontId="22" fillId="16" borderId="17" xfId="0" applyNumberFormat="1" applyFont="1" applyFill="1" applyBorder="1" applyAlignment="1" applyProtection="1">
      <alignment horizontal="right" vertical="center" wrapText="1" shrinkToFit="1"/>
      <protection locked="0"/>
    </xf>
    <xf numFmtId="1" fontId="32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0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30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0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30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30" fillId="0" borderId="17" xfId="6" applyNumberFormat="1" applyFont="1" applyBorder="1" applyAlignment="1" applyProtection="1">
      <alignment horizontal="right" vertical="center" wrapText="1" shrinkToFit="1"/>
      <protection locked="0"/>
    </xf>
    <xf numFmtId="14" fontId="30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21" fillId="17" borderId="17" xfId="0" applyNumberFormat="1" applyFont="1" applyFill="1" applyBorder="1" applyAlignment="1">
      <alignment horizontal="center" vertical="center" wrapText="1" shrinkToFit="1"/>
    </xf>
    <xf numFmtId="14" fontId="21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30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0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21" fillId="6" borderId="17" xfId="0" applyFont="1" applyFill="1" applyBorder="1" applyAlignment="1" applyProtection="1">
      <alignment horizontal="center" vertical="center" wrapText="1" shrinkToFit="1"/>
      <protection locked="0"/>
    </xf>
    <xf numFmtId="1" fontId="25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2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30" fillId="0" borderId="17" xfId="0" applyNumberFormat="1" applyFont="1" applyBorder="1" applyAlignment="1" applyProtection="1">
      <alignment horizontal="left" vertical="center" wrapText="1" shrinkToFit="1"/>
      <protection locked="0"/>
    </xf>
    <xf numFmtId="0" fontId="30" fillId="0" borderId="17" xfId="0" applyFont="1" applyBorder="1" applyAlignment="1">
      <alignment horizontal="center" vertical="center" wrapText="1"/>
    </xf>
    <xf numFmtId="49" fontId="30" fillId="0" borderId="17" xfId="0" applyNumberFormat="1" applyFont="1" applyBorder="1" applyAlignment="1">
      <alignment horizontal="center" vertical="center" wrapText="1"/>
    </xf>
    <xf numFmtId="4" fontId="30" fillId="0" borderId="17" xfId="0" applyNumberFormat="1" applyFont="1" applyBorder="1" applyAlignment="1">
      <alignment horizontal="left" vertical="center" wrapText="1"/>
    </xf>
    <xf numFmtId="0" fontId="30" fillId="0" borderId="17" xfId="0" applyFont="1" applyBorder="1" applyAlignment="1">
      <alignment horizontal="left" vertical="center" wrapText="1"/>
    </xf>
    <xf numFmtId="1" fontId="24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4" fillId="0" borderId="17" xfId="0" applyNumberFormat="1" applyFont="1" applyBorder="1" applyAlignment="1">
      <alignment horizontal="right" vertical="center" wrapText="1"/>
    </xf>
    <xf numFmtId="4" fontId="32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0" fontId="21" fillId="15" borderId="17" xfId="0" applyFont="1" applyFill="1" applyBorder="1" applyAlignment="1">
      <alignment horizontal="center" vertical="center" wrapText="1"/>
    </xf>
    <xf numFmtId="4" fontId="21" fillId="15" borderId="17" xfId="0" applyNumberFormat="1" applyFont="1" applyFill="1" applyBorder="1" applyAlignment="1">
      <alignment horizontal="right" vertical="center" wrapText="1"/>
    </xf>
    <xf numFmtId="49" fontId="21" fillId="15" borderId="17" xfId="0" applyNumberFormat="1" applyFont="1" applyFill="1" applyBorder="1" applyAlignment="1">
      <alignment horizontal="center" vertical="center" wrapText="1"/>
    </xf>
    <xf numFmtId="4" fontId="21" fillId="15" borderId="17" xfId="0" applyNumberFormat="1" applyFont="1" applyFill="1" applyBorder="1" applyAlignment="1">
      <alignment horizontal="center" vertical="center" wrapText="1"/>
    </xf>
    <xf numFmtId="0" fontId="21" fillId="15" borderId="17" xfId="0" applyFont="1" applyFill="1" applyBorder="1" applyAlignment="1">
      <alignment wrapText="1"/>
    </xf>
    <xf numFmtId="0" fontId="21" fillId="15" borderId="17" xfId="0" applyFont="1" applyFill="1" applyBorder="1"/>
    <xf numFmtId="4" fontId="22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9" fontId="24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1" fillId="6" borderId="0" xfId="0" applyNumberFormat="1" applyFont="1" applyFill="1" applyAlignment="1" applyProtection="1">
      <alignment horizontal="center" vertical="center" wrapText="1" shrinkToFit="1"/>
      <protection locked="0"/>
    </xf>
    <xf numFmtId="2" fontId="25" fillId="0" borderId="17" xfId="0" applyNumberFormat="1" applyFont="1" applyBorder="1" applyAlignment="1" applyProtection="1">
      <alignment horizontal="left" vertical="center" wrapText="1" shrinkToFit="1"/>
      <protection locked="0"/>
    </xf>
    <xf numFmtId="2" fontId="25" fillId="0" borderId="17" xfId="0" applyNumberFormat="1" applyFont="1" applyBorder="1" applyAlignment="1" applyProtection="1">
      <alignment horizontal="center" vertical="center" wrapText="1" shrinkToFit="1"/>
      <protection locked="0"/>
    </xf>
    <xf numFmtId="2" fontId="21" fillId="0" borderId="17" xfId="0" applyNumberFormat="1" applyFont="1" applyBorder="1" applyAlignment="1" applyProtection="1">
      <alignment horizontal="center" vertical="center" wrapText="1" shrinkToFit="1"/>
      <protection locked="0"/>
    </xf>
    <xf numFmtId="2" fontId="21" fillId="0" borderId="0" xfId="0" applyNumberFormat="1" applyFont="1" applyAlignment="1" applyProtection="1">
      <alignment vertical="center" wrapText="1" shrinkToFit="1"/>
      <protection locked="0"/>
    </xf>
    <xf numFmtId="4" fontId="34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35" fillId="0" borderId="17" xfId="0" applyNumberFormat="1" applyFont="1" applyBorder="1" applyAlignment="1">
      <alignment horizontal="center" vertical="center" wrapText="1"/>
    </xf>
    <xf numFmtId="4" fontId="35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35" fillId="0" borderId="17" xfId="0" applyFont="1" applyBorder="1" applyAlignment="1">
      <alignment wrapText="1"/>
    </xf>
    <xf numFmtId="0" fontId="35" fillId="0" borderId="17" xfId="0" applyFont="1" applyBorder="1"/>
    <xf numFmtId="49" fontId="35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5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7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32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0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1" fillId="18" borderId="17" xfId="0" applyNumberFormat="1" applyFont="1" applyFill="1" applyBorder="1" applyAlignment="1" applyProtection="1">
      <alignment horizontal="right" vertical="center" wrapText="1" shrinkToFit="1"/>
      <protection locked="0"/>
    </xf>
    <xf numFmtId="0" fontId="25" fillId="15" borderId="17" xfId="0" applyFont="1" applyFill="1" applyBorder="1" applyAlignment="1">
      <alignment horizontal="left" vertical="center" wrapText="1"/>
    </xf>
    <xf numFmtId="49" fontId="21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2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32" fillId="0" borderId="17" xfId="3" applyNumberFormat="1" applyFont="1" applyBorder="1" applyAlignment="1" applyProtection="1">
      <alignment vertical="center" wrapText="1" shrinkToFit="1"/>
      <protection locked="0"/>
    </xf>
    <xf numFmtId="3" fontId="30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30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30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30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26" fillId="6" borderId="17" xfId="3" applyNumberFormat="1" applyFont="1" applyFill="1" applyBorder="1" applyAlignment="1" applyProtection="1">
      <alignment vertical="center" wrapText="1" shrinkToFit="1"/>
      <protection locked="0"/>
    </xf>
    <xf numFmtId="3" fontId="24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3" fontId="25" fillId="0" borderId="17" xfId="3" applyNumberFormat="1" applyFont="1" applyBorder="1" applyAlignment="1" applyProtection="1">
      <alignment horizontal="left" vertical="center" wrapText="1" shrinkToFit="1"/>
      <protection locked="0"/>
    </xf>
    <xf numFmtId="4" fontId="32" fillId="0" borderId="17" xfId="3" applyNumberFormat="1" applyFont="1" applyBorder="1" applyAlignment="1" applyProtection="1">
      <alignment horizontal="left" vertical="center" wrapText="1" shrinkToFit="1"/>
      <protection locked="0"/>
    </xf>
    <xf numFmtId="3" fontId="32" fillId="0" borderId="17" xfId="3" applyNumberFormat="1" applyFont="1" applyBorder="1" applyAlignment="1" applyProtection="1">
      <alignment horizontal="left" vertical="center" wrapText="1" shrinkToFit="1"/>
      <protection locked="0"/>
    </xf>
    <xf numFmtId="14" fontId="30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30" fillId="0" borderId="17" xfId="0" applyNumberFormat="1" applyFont="1" applyBorder="1" applyAlignment="1" applyProtection="1">
      <alignment vertical="center" wrapText="1" shrinkToFit="1"/>
      <protection locked="0"/>
    </xf>
    <xf numFmtId="4" fontId="31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9" fontId="24" fillId="0" borderId="17" xfId="0" applyNumberFormat="1" applyFont="1" applyBorder="1" applyAlignment="1" applyProtection="1">
      <alignment horizontal="right" vertical="center" wrapText="1" shrinkToFit="1"/>
      <protection locked="0"/>
    </xf>
    <xf numFmtId="0" fontId="30" fillId="0" borderId="17" xfId="0" applyFont="1" applyBorder="1" applyAlignment="1">
      <alignment horizontal="left" vertical="center"/>
    </xf>
    <xf numFmtId="4" fontId="24" fillId="0" borderId="17" xfId="0" applyNumberFormat="1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17" xfId="0" applyFont="1" applyBorder="1" applyAlignment="1">
      <alignment vertical="center" wrapText="1"/>
    </xf>
    <xf numFmtId="1" fontId="30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0" fillId="0" borderId="17" xfId="0" applyNumberFormat="1" applyFont="1" applyBorder="1" applyAlignment="1">
      <alignment horizontal="right" vertical="center" wrapText="1"/>
    </xf>
    <xf numFmtId="2" fontId="30" fillId="0" borderId="17" xfId="0" applyNumberFormat="1" applyFont="1" applyBorder="1" applyAlignment="1" applyProtection="1">
      <alignment horizontal="right" vertical="center" wrapText="1" shrinkToFit="1"/>
      <protection locked="0"/>
    </xf>
    <xf numFmtId="2" fontId="30" fillId="0" borderId="17" xfId="0" applyNumberFormat="1" applyFont="1" applyBorder="1" applyAlignment="1">
      <alignment horizontal="right" vertical="center" wrapText="1"/>
    </xf>
    <xf numFmtId="0" fontId="21" fillId="0" borderId="17" xfId="0" applyFont="1" applyBorder="1" applyAlignment="1" applyProtection="1">
      <alignment horizontal="center" vertical="center" wrapText="1" shrinkToFit="1"/>
      <protection locked="0"/>
    </xf>
    <xf numFmtId="4" fontId="36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36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1" fontId="30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1" fillId="0" borderId="17" xfId="6" applyNumberFormat="1" applyFont="1" applyBorder="1" applyAlignment="1" applyProtection="1">
      <alignment horizontal="right" vertical="center" wrapText="1" shrinkToFit="1"/>
      <protection locked="0"/>
    </xf>
    <xf numFmtId="4" fontId="23" fillId="17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2" fillId="16" borderId="17" xfId="32" applyNumberFormat="1" applyFont="1" applyFill="1" applyBorder="1" applyAlignment="1" applyProtection="1">
      <alignment horizontal="right" vertical="center" wrapText="1" shrinkToFit="1"/>
      <protection locked="0"/>
    </xf>
    <xf numFmtId="4" fontId="21" fillId="16" borderId="17" xfId="32" applyNumberFormat="1" applyFont="1" applyFill="1" applyBorder="1" applyAlignment="1" applyProtection="1">
      <alignment horizontal="right" vertical="center" wrapText="1" shrinkToFit="1"/>
      <protection locked="0"/>
    </xf>
    <xf numFmtId="14" fontId="22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1" fillId="16" borderId="17" xfId="6" applyNumberFormat="1" applyFont="1" applyFill="1" applyBorder="1" applyAlignment="1" applyProtection="1">
      <alignment horizontal="right" vertical="center" wrapText="1" shrinkToFit="1"/>
      <protection locked="0"/>
    </xf>
    <xf numFmtId="0" fontId="21" fillId="16" borderId="17" xfId="0" applyFont="1" applyFill="1" applyBorder="1" applyAlignment="1" applyProtection="1">
      <alignment horizontal="center" vertical="center" wrapText="1" shrinkToFit="1"/>
      <protection locked="0"/>
    </xf>
    <xf numFmtId="14" fontId="30" fillId="0" borderId="17" xfId="6" applyNumberFormat="1" applyFont="1" applyBorder="1" applyAlignment="1" applyProtection="1">
      <alignment horizontal="right" vertical="center" wrapText="1" shrinkToFit="1"/>
      <protection locked="0"/>
    </xf>
    <xf numFmtId="0" fontId="26" fillId="0" borderId="17" xfId="6" applyFont="1" applyBorder="1" applyAlignment="1" applyProtection="1">
      <alignment vertical="center" wrapText="1" shrinkToFit="1"/>
      <protection locked="0"/>
    </xf>
    <xf numFmtId="4" fontId="21" fillId="6" borderId="0" xfId="0" applyNumberFormat="1" applyFont="1" applyFill="1" applyAlignment="1" applyProtection="1">
      <alignment vertical="center" wrapText="1" shrinkToFit="1"/>
      <protection locked="0"/>
    </xf>
    <xf numFmtId="3" fontId="21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15" borderId="17" xfId="0" applyNumberFormat="1" applyFont="1" applyFill="1" applyBorder="1" applyAlignment="1" applyProtection="1">
      <alignment horizontal="right" vertical="center" wrapText="1" shrinkToFit="1"/>
      <protection locked="0"/>
    </xf>
    <xf numFmtId="14" fontId="21" fillId="15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37" fillId="0" borderId="17" xfId="0" applyNumberFormat="1" applyFont="1" applyBorder="1" applyAlignment="1" applyProtection="1">
      <alignment wrapText="1" shrinkToFit="1"/>
      <protection locked="0"/>
    </xf>
    <xf numFmtId="4" fontId="22" fillId="0" borderId="17" xfId="0" applyNumberFormat="1" applyFont="1" applyBorder="1" applyAlignment="1" applyProtection="1">
      <alignment wrapText="1" shrinkToFit="1"/>
      <protection locked="0"/>
    </xf>
    <xf numFmtId="4" fontId="30" fillId="0" borderId="17" xfId="0" applyNumberFormat="1" applyFont="1" applyBorder="1" applyAlignment="1" applyProtection="1">
      <alignment wrapText="1" shrinkToFit="1"/>
      <protection locked="0"/>
    </xf>
    <xf numFmtId="4" fontId="24" fillId="0" borderId="17" xfId="0" applyNumberFormat="1" applyFont="1" applyBorder="1" applyAlignment="1" applyProtection="1">
      <alignment wrapText="1" shrinkToFit="1"/>
      <protection locked="0"/>
    </xf>
    <xf numFmtId="4" fontId="24" fillId="0" borderId="17" xfId="0" applyNumberFormat="1" applyFont="1" applyBorder="1" applyAlignment="1">
      <alignment horizontal="right" vertical="center" wrapText="1" shrinkToFit="1"/>
    </xf>
    <xf numFmtId="1" fontId="26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38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38" fillId="0" borderId="17" xfId="0" applyNumberFormat="1" applyFont="1" applyBorder="1" applyAlignment="1" applyProtection="1">
      <alignment horizontal="center" vertical="center" wrapText="1" shrinkToFit="1"/>
      <protection locked="0"/>
    </xf>
    <xf numFmtId="165" fontId="38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38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8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8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8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8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8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8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8" fillId="1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38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8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9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9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9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39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8" fillId="0" borderId="17" xfId="3" applyNumberFormat="1" applyFont="1" applyBorder="1" applyAlignment="1" applyProtection="1">
      <alignment horizontal="center" vertical="center" wrapText="1" shrinkToFit="1"/>
      <protection locked="0"/>
    </xf>
    <xf numFmtId="165" fontId="38" fillId="0" borderId="17" xfId="3" applyNumberFormat="1" applyFont="1" applyBorder="1" applyAlignment="1" applyProtection="1">
      <alignment horizontal="center" vertical="center" wrapText="1" shrinkToFit="1"/>
      <protection locked="0"/>
    </xf>
    <xf numFmtId="14" fontId="38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39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8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9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9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8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9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9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9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0" borderId="17" xfId="0" applyNumberFormat="1" applyFont="1" applyBorder="1" applyAlignment="1" applyProtection="1">
      <alignment horizontal="center" wrapText="1" shrinkToFit="1"/>
      <protection locked="0"/>
    </xf>
    <xf numFmtId="14" fontId="38" fillId="0" borderId="0" xfId="0" applyNumberFormat="1" applyFont="1" applyAlignment="1" applyProtection="1">
      <alignment horizontal="center" wrapText="1" shrinkToFit="1"/>
      <protection locked="0"/>
    </xf>
    <xf numFmtId="49" fontId="38" fillId="0" borderId="17" xfId="0" applyNumberFormat="1" applyFont="1" applyBorder="1" applyAlignment="1">
      <alignment horizontal="center" vertical="center" wrapText="1"/>
    </xf>
    <xf numFmtId="49" fontId="38" fillId="15" borderId="17" xfId="0" applyNumberFormat="1" applyFont="1" applyFill="1" applyBorder="1" applyAlignment="1">
      <alignment horizontal="center" vertical="center" wrapText="1"/>
    </xf>
    <xf numFmtId="4" fontId="38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9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2" fontId="38" fillId="0" borderId="17" xfId="0" applyNumberFormat="1" applyFont="1" applyBorder="1" applyAlignment="1" applyProtection="1">
      <alignment horizontal="center" vertical="center" wrapText="1" shrinkToFit="1"/>
      <protection locked="0"/>
    </xf>
    <xf numFmtId="2" fontId="39" fillId="0" borderId="17" xfId="0" applyNumberFormat="1" applyFont="1" applyBorder="1" applyAlignment="1" applyProtection="1">
      <alignment horizontal="center" vertical="center" wrapText="1" shrinkToFit="1"/>
      <protection locked="0"/>
    </xf>
    <xf numFmtId="165" fontId="39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9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3" borderId="17" xfId="3" applyNumberFormat="1" applyFont="1" applyFill="1" applyBorder="1" applyAlignment="1" applyProtection="1">
      <alignment horizontal="center" vertical="center" wrapText="1" shrinkToFit="1"/>
      <protection locked="0"/>
    </xf>
    <xf numFmtId="14" fontId="38" fillId="3" borderId="17" xfId="3" applyNumberFormat="1" applyFont="1" applyFill="1" applyBorder="1" applyAlignment="1" applyProtection="1">
      <alignment horizontal="center" vertical="center" wrapText="1" shrinkToFit="1"/>
      <protection locked="0"/>
    </xf>
    <xf numFmtId="165" fontId="38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14" fontId="38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38" fillId="0" borderId="17" xfId="0" applyNumberFormat="1" applyFont="1" applyBorder="1" applyAlignment="1">
      <alignment horizontal="center" vertical="center" wrapText="1"/>
    </xf>
    <xf numFmtId="4" fontId="38" fillId="0" borderId="17" xfId="0" applyNumberFormat="1" applyFont="1" applyBorder="1" applyAlignment="1">
      <alignment horizontal="center" vertical="center" wrapText="1" shrinkToFit="1"/>
    </xf>
    <xf numFmtId="165" fontId="38" fillId="0" borderId="17" xfId="0" applyNumberFormat="1" applyFont="1" applyBorder="1" applyAlignment="1">
      <alignment horizontal="center" vertical="center" wrapText="1"/>
    </xf>
    <xf numFmtId="14" fontId="38" fillId="0" borderId="17" xfId="0" applyNumberFormat="1" applyFont="1" applyBorder="1" applyAlignment="1">
      <alignment horizontal="center" vertical="center" wrapText="1"/>
    </xf>
    <xf numFmtId="165" fontId="39" fillId="0" borderId="17" xfId="0" applyNumberFormat="1" applyFont="1" applyBorder="1" applyAlignment="1">
      <alignment horizontal="center" vertical="center" wrapText="1"/>
    </xf>
    <xf numFmtId="4" fontId="39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8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9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9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38" fillId="6" borderId="17" xfId="0" applyFont="1" applyFill="1" applyBorder="1" applyAlignment="1" applyProtection="1">
      <alignment horizontal="center" vertical="center" wrapText="1" shrinkToFit="1"/>
      <protection locked="0"/>
    </xf>
    <xf numFmtId="4" fontId="38" fillId="0" borderId="17" xfId="0" applyNumberFormat="1" applyFont="1" applyBorder="1" applyAlignment="1">
      <alignment horizontal="center" wrapText="1"/>
    </xf>
    <xf numFmtId="4" fontId="39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15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3" fillId="15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33" fillId="0" borderId="17" xfId="3" applyNumberFormat="1" applyFont="1" applyBorder="1" applyAlignment="1" applyProtection="1">
      <alignment horizontal="left" vertical="center" wrapText="1" shrinkToFit="1"/>
      <protection locked="0"/>
    </xf>
    <xf numFmtId="4" fontId="24" fillId="0" borderId="0" xfId="0" applyNumberFormat="1" applyFont="1" applyAlignment="1" applyProtection="1">
      <alignment wrapText="1" shrinkToFit="1"/>
      <protection locked="0"/>
    </xf>
    <xf numFmtId="4" fontId="16" fillId="3" borderId="0" xfId="0" applyNumberFormat="1" applyFont="1" applyFill="1" applyAlignment="1" applyProtection="1">
      <alignment wrapText="1" shrinkToFit="1"/>
      <protection locked="0"/>
    </xf>
    <xf numFmtId="4" fontId="16" fillId="8" borderId="0" xfId="0" applyNumberFormat="1" applyFont="1" applyFill="1" applyAlignment="1" applyProtection="1">
      <alignment wrapText="1" shrinkToFit="1"/>
      <protection locked="0"/>
    </xf>
    <xf numFmtId="4" fontId="16" fillId="4" borderId="0" xfId="0" applyNumberFormat="1" applyFont="1" applyFill="1" applyAlignment="1" applyProtection="1">
      <alignment wrapText="1" shrinkToFit="1"/>
      <protection locked="0"/>
    </xf>
    <xf numFmtId="4" fontId="21" fillId="6" borderId="17" xfId="0" applyNumberFormat="1" applyFont="1" applyFill="1" applyBorder="1" applyAlignment="1">
      <alignment horizontal="center" vertical="center" wrapText="1" shrinkToFit="1"/>
    </xf>
    <xf numFmtId="4" fontId="30" fillId="0" borderId="0" xfId="0" applyNumberFormat="1" applyFont="1" applyAlignment="1" applyProtection="1">
      <alignment wrapText="1" shrinkToFit="1"/>
      <protection locked="0"/>
    </xf>
    <xf numFmtId="4" fontId="31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21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45" fillId="0" borderId="0" xfId="0" applyNumberFormat="1" applyFont="1" applyAlignment="1" applyProtection="1">
      <alignment wrapText="1" shrinkToFit="1"/>
      <protection locked="0"/>
    </xf>
    <xf numFmtId="4" fontId="31" fillId="6" borderId="0" xfId="0" applyNumberFormat="1" applyFont="1" applyFill="1" applyAlignment="1" applyProtection="1">
      <alignment wrapText="1" shrinkToFit="1"/>
      <protection locked="0"/>
    </xf>
    <xf numFmtId="4" fontId="46" fillId="6" borderId="0" xfId="0" applyNumberFormat="1" applyFont="1" applyFill="1" applyAlignment="1" applyProtection="1">
      <alignment wrapText="1" shrinkToFit="1"/>
      <protection locked="0"/>
    </xf>
    <xf numFmtId="4" fontId="31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31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31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1" fillId="0" borderId="17" xfId="6" applyNumberFormat="1" applyFont="1" applyBorder="1" applyAlignment="1" applyProtection="1">
      <alignment horizontal="right" vertical="center" wrapText="1" shrinkToFit="1"/>
      <protection locked="0"/>
    </xf>
    <xf numFmtId="14" fontId="31" fillId="0" borderId="17" xfId="0" applyNumberFormat="1" applyFont="1" applyBorder="1" applyAlignment="1" applyProtection="1">
      <alignment horizontal="center" vertical="center" wrapText="1" shrinkToFit="1"/>
      <protection locked="0"/>
    </xf>
    <xf numFmtId="2" fontId="31" fillId="0" borderId="17" xfId="0" applyNumberFormat="1" applyFont="1" applyBorder="1" applyAlignment="1" applyProtection="1">
      <alignment horizontal="right" vertical="center" wrapText="1" shrinkToFit="1"/>
      <protection locked="0"/>
    </xf>
    <xf numFmtId="165" fontId="21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46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46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46" fillId="8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31" fillId="8" borderId="0" xfId="0" applyNumberFormat="1" applyFont="1" applyFill="1" applyAlignment="1" applyProtection="1">
      <alignment wrapText="1" shrinkToFit="1"/>
      <protection locked="0"/>
    </xf>
    <xf numFmtId="4" fontId="31" fillId="0" borderId="0" xfId="0" applyNumberFormat="1" applyFont="1" applyAlignment="1" applyProtection="1">
      <alignment wrapText="1" shrinkToFit="1"/>
      <protection locked="0"/>
    </xf>
    <xf numFmtId="4" fontId="21" fillId="8" borderId="0" xfId="0" applyNumberFormat="1" applyFont="1" applyFill="1" applyAlignment="1" applyProtection="1">
      <alignment wrapText="1" shrinkToFit="1"/>
      <protection locked="0"/>
    </xf>
    <xf numFmtId="4" fontId="46" fillId="0" borderId="0" xfId="0" applyNumberFormat="1" applyFont="1" applyAlignment="1" applyProtection="1">
      <alignment wrapText="1" shrinkToFit="1"/>
      <protection locked="0"/>
    </xf>
    <xf numFmtId="4" fontId="46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1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1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16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2" fontId="16" fillId="4" borderId="17" xfId="0" applyNumberFormat="1" applyFont="1" applyFill="1" applyBorder="1" applyAlignment="1" applyProtection="1">
      <alignment horizontal="right" vertical="center" wrapText="1" shrinkToFit="1"/>
      <protection locked="0"/>
    </xf>
    <xf numFmtId="2" fontId="16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2" fontId="46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46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1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46" fillId="4" borderId="17" xfId="0" applyNumberFormat="1" applyFont="1" applyFill="1" applyBorder="1" applyAlignment="1" applyProtection="1">
      <alignment horizontal="right" vertical="center" wrapText="1" shrinkToFit="1"/>
      <protection locked="0"/>
    </xf>
    <xf numFmtId="49" fontId="46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46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46" fillId="0" borderId="17" xfId="0" applyNumberFormat="1" applyFont="1" applyBorder="1" applyAlignment="1" applyProtection="1">
      <alignment horizontal="right" vertical="center" wrapText="1" shrinkToFit="1"/>
      <protection locked="0"/>
    </xf>
    <xf numFmtId="165" fontId="30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1" fillId="0" borderId="17" xfId="6" applyNumberFormat="1" applyFont="1" applyBorder="1" applyAlignment="1" applyProtection="1">
      <alignment horizontal="center" vertical="center" wrapText="1" shrinkToFit="1"/>
      <protection locked="0"/>
    </xf>
    <xf numFmtId="2" fontId="46" fillId="4" borderId="17" xfId="0" applyNumberFormat="1" applyFont="1" applyFill="1" applyBorder="1" applyAlignment="1" applyProtection="1">
      <alignment horizontal="right" vertical="center" wrapText="1" shrinkToFit="1"/>
      <protection locked="0"/>
    </xf>
    <xf numFmtId="164" fontId="46" fillId="4" borderId="17" xfId="43" applyFont="1" applyFill="1" applyBorder="1" applyAlignment="1" applyProtection="1">
      <alignment horizontal="right" vertical="center" wrapText="1" shrinkToFit="1"/>
      <protection locked="0"/>
    </xf>
    <xf numFmtId="4" fontId="21" fillId="0" borderId="17" xfId="0" applyNumberFormat="1" applyFont="1" applyBorder="1" applyAlignment="1">
      <alignment horizontal="right" vertical="center"/>
    </xf>
    <xf numFmtId="165" fontId="21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44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45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2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22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21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0" borderId="17" xfId="0" applyNumberFormat="1" applyFont="1" applyBorder="1" applyAlignment="1" applyProtection="1">
      <alignment horizontal="right" vertical="center" wrapText="1" shrinkToFit="1"/>
      <protection locked="0"/>
    </xf>
    <xf numFmtId="49" fontId="31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46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1" fillId="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21" fillId="0" borderId="17" xfId="0" applyNumberFormat="1" applyFont="1" applyBorder="1" applyAlignment="1" applyProtection="1">
      <alignment horizontal="center" wrapText="1" shrinkToFit="1"/>
      <protection locked="0"/>
    </xf>
    <xf numFmtId="2" fontId="22" fillId="0" borderId="17" xfId="0" applyNumberFormat="1" applyFont="1" applyBorder="1" applyAlignment="1" applyProtection="1">
      <alignment horizontal="right" vertical="center" wrapText="1" shrinkToFit="1"/>
      <protection locked="0"/>
    </xf>
    <xf numFmtId="2" fontId="21" fillId="15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16" fillId="0" borderId="17" xfId="0" applyNumberFormat="1" applyFont="1" applyBorder="1" applyAlignment="1" applyProtection="1">
      <alignment horizontal="center" wrapText="1" shrinkToFit="1"/>
      <protection locked="0"/>
    </xf>
    <xf numFmtId="4" fontId="16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7" fillId="0" borderId="17" xfId="0" applyNumberFormat="1" applyFont="1" applyBorder="1" applyAlignment="1" applyProtection="1">
      <alignment horizontal="left" vertical="center" wrapText="1" shrinkToFit="1"/>
      <protection locked="0"/>
    </xf>
    <xf numFmtId="14" fontId="16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49" fillId="4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7" fillId="0" borderId="17" xfId="0" applyNumberFormat="1" applyFont="1" applyBorder="1" applyAlignment="1" applyProtection="1">
      <alignment vertical="center" wrapText="1" shrinkToFit="1"/>
      <protection locked="0"/>
    </xf>
    <xf numFmtId="4" fontId="32" fillId="0" borderId="17" xfId="6" applyNumberFormat="1" applyFont="1" applyBorder="1" applyAlignment="1" applyProtection="1">
      <alignment vertical="center" wrapText="1" shrinkToFit="1"/>
      <protection locked="0"/>
    </xf>
    <xf numFmtId="14" fontId="21" fillId="0" borderId="17" xfId="3" applyNumberFormat="1" applyFont="1" applyBorder="1" applyAlignment="1" applyProtection="1">
      <alignment horizontal="center" vertical="center" wrapText="1" shrinkToFit="1"/>
      <protection locked="0"/>
    </xf>
    <xf numFmtId="2" fontId="21" fillId="0" borderId="17" xfId="3" applyNumberFormat="1" applyFont="1" applyBorder="1" applyAlignment="1" applyProtection="1">
      <alignment horizontal="right" vertical="center" wrapText="1" shrinkToFit="1"/>
      <protection locked="0"/>
    </xf>
    <xf numFmtId="14" fontId="24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30" fillId="0" borderId="17" xfId="0" applyFont="1" applyBorder="1" applyAlignment="1" applyProtection="1">
      <alignment horizontal="center" vertical="center" wrapText="1" shrinkToFit="1"/>
      <protection locked="0"/>
    </xf>
    <xf numFmtId="4" fontId="22" fillId="0" borderId="17" xfId="0" applyNumberFormat="1" applyFont="1" applyBorder="1" applyAlignment="1">
      <alignment horizontal="right" vertical="center" wrapText="1"/>
    </xf>
    <xf numFmtId="2" fontId="21" fillId="0" borderId="17" xfId="0" applyNumberFormat="1" applyFont="1" applyBorder="1" applyAlignment="1" applyProtection="1">
      <alignment vertical="center" wrapText="1" shrinkToFit="1"/>
      <protection locked="0"/>
    </xf>
    <xf numFmtId="4" fontId="21" fillId="0" borderId="0" xfId="0" applyNumberFormat="1" applyFont="1" applyAlignment="1" applyProtection="1">
      <alignment horizontal="right" vertical="center" wrapText="1" shrinkToFit="1"/>
      <protection locked="0"/>
    </xf>
    <xf numFmtId="14" fontId="21" fillId="0" borderId="0" xfId="0" applyNumberFormat="1" applyFont="1" applyAlignment="1" applyProtection="1">
      <alignment horizontal="center" vertical="center" wrapText="1" shrinkToFit="1"/>
      <protection locked="0"/>
    </xf>
    <xf numFmtId="165" fontId="30" fillId="0" borderId="17" xfId="3" applyNumberFormat="1" applyFont="1" applyBorder="1" applyAlignment="1" applyProtection="1">
      <alignment horizontal="center" vertical="center" wrapText="1" shrinkToFit="1"/>
      <protection locked="0"/>
    </xf>
    <xf numFmtId="2" fontId="30" fillId="0" borderId="17" xfId="3" applyNumberFormat="1" applyFont="1" applyBorder="1" applyAlignment="1" applyProtection="1">
      <alignment horizontal="right" vertical="center" wrapText="1" shrinkToFit="1"/>
      <protection locked="0"/>
    </xf>
    <xf numFmtId="2" fontId="57" fillId="0" borderId="17" xfId="0" applyNumberFormat="1" applyFont="1" applyBorder="1" applyAlignment="1" applyProtection="1">
      <alignment horizontal="right" vertical="center" wrapText="1" shrinkToFit="1"/>
      <protection locked="0"/>
    </xf>
    <xf numFmtId="2" fontId="21" fillId="0" borderId="17" xfId="3" applyNumberFormat="1" applyFont="1" applyBorder="1" applyAlignment="1" applyProtection="1">
      <alignment horizontal="center" vertical="center" wrapText="1" shrinkToFit="1"/>
      <protection locked="0"/>
    </xf>
    <xf numFmtId="2" fontId="30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31" fillId="0" borderId="17" xfId="3" applyNumberFormat="1" applyFont="1" applyBorder="1" applyAlignment="1" applyProtection="1">
      <alignment horizontal="center" vertical="center" wrapText="1" shrinkToFit="1"/>
      <protection locked="0"/>
    </xf>
    <xf numFmtId="165" fontId="21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2" fontId="21" fillId="17" borderId="17" xfId="0" applyNumberFormat="1" applyFont="1" applyFill="1" applyBorder="1" applyAlignment="1" applyProtection="1">
      <alignment horizontal="right" vertical="center" wrapText="1" shrinkToFit="1"/>
      <protection locked="0"/>
    </xf>
    <xf numFmtId="2" fontId="21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0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30" fillId="6" borderId="17" xfId="44" applyNumberFormat="1" applyFont="1" applyFill="1" applyBorder="1" applyAlignment="1" applyProtection="1">
      <alignment horizontal="right" vertical="center" wrapText="1" shrinkToFit="1"/>
      <protection locked="0"/>
    </xf>
    <xf numFmtId="14" fontId="30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0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0" fillId="6" borderId="17" xfId="0" applyNumberFormat="1" applyFont="1" applyFill="1" applyBorder="1" applyAlignment="1">
      <alignment horizontal="right" vertical="center" wrapText="1" shrinkToFit="1"/>
    </xf>
    <xf numFmtId="2" fontId="30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2" fontId="30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17" borderId="17" xfId="44" applyNumberFormat="1" applyFont="1" applyFill="1" applyBorder="1" applyAlignment="1" applyProtection="1">
      <alignment horizontal="right" vertical="center" wrapText="1" shrinkToFit="1"/>
      <protection locked="0"/>
    </xf>
    <xf numFmtId="14" fontId="21" fillId="17" borderId="17" xfId="6" applyNumberFormat="1" applyFont="1" applyFill="1" applyBorder="1" applyAlignment="1" applyProtection="1">
      <alignment horizontal="center" vertical="center" wrapText="1" shrinkToFit="1"/>
      <protection locked="0"/>
    </xf>
    <xf numFmtId="14" fontId="21" fillId="17" borderId="17" xfId="6" applyNumberFormat="1" applyFont="1" applyFill="1" applyBorder="1" applyAlignment="1" applyProtection="1">
      <alignment horizontal="right" vertical="center" wrapText="1" shrinkToFit="1"/>
      <protection locked="0"/>
    </xf>
    <xf numFmtId="164" fontId="21" fillId="17" borderId="17" xfId="43" applyFont="1" applyFill="1" applyBorder="1" applyAlignment="1" applyProtection="1">
      <alignment horizontal="right" vertical="center" wrapText="1" shrinkToFit="1"/>
      <protection locked="0"/>
    </xf>
    <xf numFmtId="0" fontId="21" fillId="17" borderId="17" xfId="0" applyFont="1" applyFill="1" applyBorder="1" applyAlignment="1" applyProtection="1">
      <alignment horizontal="center" vertical="center" wrapText="1" shrinkToFit="1"/>
      <protection locked="0"/>
    </xf>
    <xf numFmtId="4" fontId="21" fillId="0" borderId="17" xfId="0" applyNumberFormat="1" applyFont="1" applyBorder="1" applyAlignment="1">
      <alignment horizontal="right" vertical="center" wrapText="1" shrinkToFit="1"/>
    </xf>
    <xf numFmtId="14" fontId="21" fillId="0" borderId="17" xfId="0" applyNumberFormat="1" applyFont="1" applyBorder="1" applyAlignment="1">
      <alignment horizontal="right" vertical="center" wrapText="1" shrinkToFit="1"/>
    </xf>
    <xf numFmtId="2" fontId="30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1" fillId="0" borderId="17" xfId="0" applyNumberFormat="1" applyFont="1" applyBorder="1" applyAlignment="1" applyProtection="1">
      <alignment horizontal="right" wrapText="1" shrinkToFit="1"/>
      <protection locked="0"/>
    </xf>
    <xf numFmtId="2" fontId="21" fillId="0" borderId="17" xfId="6" applyNumberFormat="1" applyFont="1" applyBorder="1" applyAlignment="1" applyProtection="1">
      <alignment horizontal="right" vertical="center" wrapText="1" shrinkToFit="1"/>
      <protection locked="0"/>
    </xf>
    <xf numFmtId="4" fontId="21" fillId="0" borderId="20" xfId="0" applyNumberFormat="1" applyFont="1" applyBorder="1" applyAlignment="1" applyProtection="1">
      <alignment horizontal="right" vertical="center" wrapText="1" shrinkToFit="1"/>
      <protection locked="0"/>
    </xf>
    <xf numFmtId="2" fontId="24" fillId="0" borderId="17" xfId="0" applyNumberFormat="1" applyFont="1" applyBorder="1" applyAlignment="1" applyProtection="1">
      <alignment vertical="center" wrapText="1" shrinkToFit="1"/>
      <protection locked="0"/>
    </xf>
    <xf numFmtId="2" fontId="24" fillId="0" borderId="17" xfId="0" applyNumberFormat="1" applyFont="1" applyBorder="1" applyAlignment="1" applyProtection="1">
      <alignment horizontal="right" vertical="center" wrapText="1" shrinkToFit="1"/>
      <protection locked="0"/>
    </xf>
    <xf numFmtId="2" fontId="21" fillId="15" borderId="17" xfId="0" applyNumberFormat="1" applyFont="1" applyFill="1" applyBorder="1" applyAlignment="1" applyProtection="1">
      <alignment vertical="center" wrapText="1" shrinkToFit="1"/>
      <protection locked="0"/>
    </xf>
    <xf numFmtId="14" fontId="21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2" fontId="21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2" fontId="31" fillId="0" borderId="17" xfId="6" applyNumberFormat="1" applyFont="1" applyBorder="1" applyAlignment="1" applyProtection="1">
      <alignment horizontal="right" vertical="center" wrapText="1" shrinkToFit="1"/>
      <protection locked="0"/>
    </xf>
    <xf numFmtId="2" fontId="31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25" fillId="3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1" fillId="0" borderId="20" xfId="0" applyNumberFormat="1" applyFont="1" applyBorder="1" applyAlignment="1" applyProtection="1">
      <alignment horizontal="center" vertical="center" wrapText="1" shrinkToFit="1"/>
      <protection locked="0"/>
    </xf>
    <xf numFmtId="4" fontId="31" fillId="0" borderId="20" xfId="0" applyNumberFormat="1" applyFont="1" applyBorder="1" applyAlignment="1" applyProtection="1">
      <alignment horizontal="center" vertical="center" wrapText="1" shrinkToFit="1"/>
      <protection locked="0"/>
    </xf>
    <xf numFmtId="4" fontId="21" fillId="0" borderId="20" xfId="0" applyNumberFormat="1" applyFont="1" applyBorder="1" applyAlignment="1" applyProtection="1">
      <alignment horizontal="center" wrapText="1" shrinkToFit="1"/>
      <protection locked="0"/>
    </xf>
    <xf numFmtId="4" fontId="16" fillId="0" borderId="21" xfId="0" applyNumberFormat="1" applyFont="1" applyBorder="1" applyAlignment="1" applyProtection="1">
      <alignment horizontal="center" vertical="center" wrapText="1" shrinkToFit="1"/>
      <protection locked="0"/>
    </xf>
    <xf numFmtId="4" fontId="21" fillId="0" borderId="21" xfId="0" applyNumberFormat="1" applyFont="1" applyBorder="1" applyAlignment="1" applyProtection="1">
      <alignment horizontal="center" vertical="center" wrapText="1" shrinkToFit="1"/>
      <protection locked="0"/>
    </xf>
    <xf numFmtId="49" fontId="21" fillId="0" borderId="20" xfId="0" applyNumberFormat="1" applyFont="1" applyBorder="1" applyAlignment="1" applyProtection="1">
      <alignment horizontal="center" vertical="center" wrapText="1" shrinkToFit="1"/>
      <protection locked="0"/>
    </xf>
    <xf numFmtId="14" fontId="21" fillId="0" borderId="20" xfId="0" applyNumberFormat="1" applyFont="1" applyBorder="1" applyAlignment="1" applyProtection="1">
      <alignment horizontal="center" vertical="center" wrapText="1" shrinkToFit="1"/>
      <protection locked="0"/>
    </xf>
    <xf numFmtId="4" fontId="31" fillId="0" borderId="0" xfId="0" applyNumberFormat="1" applyFont="1" applyAlignment="1" applyProtection="1">
      <alignment horizontal="center" vertical="center" wrapText="1" shrinkToFit="1"/>
      <protection locked="0"/>
    </xf>
    <xf numFmtId="4" fontId="21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right" vertical="center"/>
    </xf>
    <xf numFmtId="4" fontId="3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" fontId="36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right" vertical="center"/>
    </xf>
    <xf numFmtId="166" fontId="16" fillId="0" borderId="0" xfId="0" applyNumberFormat="1" applyFont="1" applyAlignment="1">
      <alignment horizontal="right" vertical="center"/>
    </xf>
    <xf numFmtId="166" fontId="60" fillId="0" borderId="0" xfId="0" applyNumberFormat="1" applyFont="1" applyAlignment="1">
      <alignment horizontal="right" vertical="center"/>
    </xf>
    <xf numFmtId="4" fontId="60" fillId="0" borderId="0" xfId="0" applyNumberFormat="1" applyFont="1" applyAlignment="1">
      <alignment horizontal="right" vertical="center"/>
    </xf>
    <xf numFmtId="14" fontId="46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0" borderId="17" xfId="38" applyNumberFormat="1" applyFont="1" applyBorder="1" applyAlignment="1" applyProtection="1">
      <alignment horizontal="center" vertical="center" wrapText="1" shrinkToFit="1"/>
      <protection locked="0"/>
    </xf>
    <xf numFmtId="4" fontId="30" fillId="0" borderId="17" xfId="38" applyNumberFormat="1" applyFont="1" applyBorder="1" applyAlignment="1" applyProtection="1">
      <alignment horizontal="center" vertical="center" wrapText="1" shrinkToFit="1"/>
      <protection locked="0"/>
    </xf>
    <xf numFmtId="4" fontId="26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49" fontId="24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24" fillId="6" borderId="17" xfId="0" applyFont="1" applyFill="1" applyBorder="1" applyAlignment="1" applyProtection="1">
      <alignment horizontal="center" vertical="center" wrapText="1" shrinkToFit="1"/>
      <protection locked="0"/>
    </xf>
    <xf numFmtId="0" fontId="25" fillId="17" borderId="17" xfId="0" applyFont="1" applyFill="1" applyBorder="1" applyAlignment="1">
      <alignment vertical="center" wrapText="1"/>
    </xf>
    <xf numFmtId="14" fontId="21" fillId="17" borderId="17" xfId="0" applyNumberFormat="1" applyFont="1" applyFill="1" applyBorder="1" applyAlignment="1">
      <alignment horizontal="right" vertical="center" wrapText="1" shrinkToFit="1"/>
    </xf>
    <xf numFmtId="4" fontId="21" fillId="15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1" fillId="15" borderId="17" xfId="3" applyNumberFormat="1" applyFont="1" applyFill="1" applyBorder="1" applyAlignment="1" applyProtection="1">
      <alignment horizontal="center" vertical="center" wrapText="1" shrinkToFit="1"/>
      <protection locked="0"/>
    </xf>
    <xf numFmtId="0" fontId="25" fillId="15" borderId="17" xfId="0" applyFont="1" applyFill="1" applyBorder="1" applyAlignment="1">
      <alignment vertical="center" wrapText="1"/>
    </xf>
    <xf numFmtId="49" fontId="21" fillId="15" borderId="17" xfId="3" applyNumberFormat="1" applyFont="1" applyFill="1" applyBorder="1" applyAlignment="1" applyProtection="1">
      <alignment horizontal="center" vertical="center" wrapText="1" shrinkToFit="1"/>
      <protection locked="0"/>
    </xf>
    <xf numFmtId="14" fontId="21" fillId="15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1" fillId="15" borderId="17" xfId="38" applyNumberFormat="1" applyFont="1" applyFill="1" applyBorder="1" applyAlignment="1" applyProtection="1">
      <alignment horizontal="center" vertical="center" wrapText="1" shrinkToFit="1"/>
      <protection locked="0"/>
    </xf>
    <xf numFmtId="4" fontId="16" fillId="0" borderId="0" xfId="0" applyNumberFormat="1" applyFont="1" applyAlignment="1" applyProtection="1">
      <alignment vertical="center" wrapText="1" shrinkToFit="1"/>
      <protection locked="0"/>
    </xf>
    <xf numFmtId="4" fontId="30" fillId="0" borderId="17" xfId="0" applyNumberFormat="1" applyFont="1" applyBorder="1" applyAlignment="1">
      <alignment horizontal="right" vertical="center" wrapText="1" shrinkToFit="1"/>
    </xf>
    <xf numFmtId="14" fontId="30" fillId="0" borderId="17" xfId="0" applyNumberFormat="1" applyFont="1" applyBorder="1" applyAlignment="1">
      <alignment horizontal="right" vertical="center" wrapText="1" shrinkToFit="1"/>
    </xf>
    <xf numFmtId="0" fontId="24" fillId="0" borderId="17" xfId="0" applyFont="1" applyBorder="1" applyAlignment="1" applyProtection="1">
      <alignment horizontal="center" vertical="center" wrapText="1" shrinkToFit="1"/>
      <protection locked="0"/>
    </xf>
    <xf numFmtId="14" fontId="21" fillId="0" borderId="17" xfId="3" applyNumberFormat="1" applyFont="1" applyBorder="1" applyAlignment="1" applyProtection="1">
      <alignment horizontal="right" vertical="center" wrapText="1" shrinkToFit="1"/>
      <protection locked="0"/>
    </xf>
    <xf numFmtId="0" fontId="32" fillId="0" borderId="17" xfId="0" applyFont="1" applyBorder="1" applyAlignment="1">
      <alignment vertical="center" wrapText="1"/>
    </xf>
    <xf numFmtId="0" fontId="25" fillId="0" borderId="17" xfId="0" applyFont="1" applyBorder="1" applyAlignment="1">
      <alignment horizontal="left" vertical="justify"/>
    </xf>
    <xf numFmtId="3" fontId="21" fillId="0" borderId="17" xfId="3" applyNumberFormat="1" applyFont="1" applyBorder="1" applyAlignment="1" applyProtection="1">
      <alignment horizontal="center" vertical="center" wrapText="1" shrinkToFit="1"/>
      <protection locked="0"/>
    </xf>
    <xf numFmtId="0" fontId="21" fillId="0" borderId="17" xfId="0" applyFont="1" applyBorder="1" applyAlignment="1">
      <alignment horizontal="center" vertical="center"/>
    </xf>
    <xf numFmtId="14" fontId="21" fillId="0" borderId="17" xfId="0" applyNumberFormat="1" applyFont="1" applyBorder="1" applyAlignment="1">
      <alignment horizontal="center" vertical="center" wrapText="1" shrinkToFit="1"/>
    </xf>
    <xf numFmtId="14" fontId="30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24" fillId="0" borderId="17" xfId="0" applyNumberFormat="1" applyFont="1" applyBorder="1" applyAlignment="1">
      <alignment horizontal="right" vertical="center"/>
    </xf>
    <xf numFmtId="4" fontId="45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1" fillId="0" borderId="21" xfId="0" applyNumberFormat="1" applyFont="1" applyBorder="1" applyAlignment="1" applyProtection="1">
      <alignment wrapText="1" shrinkToFit="1"/>
      <protection locked="0"/>
    </xf>
    <xf numFmtId="4" fontId="49" fillId="8" borderId="17" xfId="0" applyNumberFormat="1" applyFont="1" applyFill="1" applyBorder="1" applyAlignment="1" applyProtection="1">
      <alignment horizontal="left" vertical="center" wrapText="1" shrinkToFit="1"/>
      <protection locked="0"/>
    </xf>
    <xf numFmtId="0" fontId="33" fillId="0" borderId="17" xfId="0" applyFont="1" applyBorder="1" applyAlignment="1">
      <alignment horizontal="left" vertical="center" wrapText="1"/>
    </xf>
    <xf numFmtId="4" fontId="45" fillId="6" borderId="0" xfId="0" applyNumberFormat="1" applyFont="1" applyFill="1" applyAlignment="1" applyProtection="1">
      <alignment wrapText="1" shrinkToFit="1"/>
      <protection locked="0"/>
    </xf>
    <xf numFmtId="0" fontId="21" fillId="15" borderId="17" xfId="0" applyFont="1" applyFill="1" applyBorder="1" applyAlignment="1" applyProtection="1">
      <alignment horizontal="center" vertical="center" wrapText="1" shrinkToFit="1"/>
      <protection locked="0"/>
    </xf>
    <xf numFmtId="4" fontId="21" fillId="22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22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22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16" fillId="21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21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1" fillId="0" borderId="17" xfId="3" applyNumberFormat="1" applyFont="1" applyBorder="1" applyAlignment="1" applyProtection="1">
      <alignment vertical="center" wrapText="1" shrinkToFit="1"/>
      <protection locked="0"/>
    </xf>
    <xf numFmtId="0" fontId="30" fillId="6" borderId="17" xfId="0" applyFont="1" applyFill="1" applyBorder="1" applyAlignment="1" applyProtection="1">
      <alignment horizontal="center" vertical="center" wrapText="1" shrinkToFit="1"/>
      <protection locked="0"/>
    </xf>
    <xf numFmtId="14" fontId="30" fillId="6" borderId="17" xfId="6" applyNumberFormat="1" applyFont="1" applyFill="1" applyBorder="1" applyAlignment="1" applyProtection="1">
      <alignment horizontal="center" vertical="center" wrapText="1" shrinkToFit="1"/>
      <protection locked="0"/>
    </xf>
    <xf numFmtId="14" fontId="30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164" fontId="30" fillId="6" borderId="17" xfId="43" applyFont="1" applyFill="1" applyBorder="1" applyAlignment="1" applyProtection="1">
      <alignment horizontal="right" vertical="center" wrapText="1" shrinkToFit="1"/>
      <protection locked="0"/>
    </xf>
    <xf numFmtId="164" fontId="30" fillId="0" borderId="17" xfId="43" applyFont="1" applyFill="1" applyBorder="1" applyAlignment="1" applyProtection="1">
      <alignment horizontal="right" vertical="center" wrapText="1" shrinkToFit="1"/>
      <protection locked="0"/>
    </xf>
    <xf numFmtId="49" fontId="21" fillId="17" borderId="17" xfId="0" applyNumberFormat="1" applyFont="1" applyFill="1" applyBorder="1" applyAlignment="1">
      <alignment horizontal="right" vertical="center" wrapText="1" shrinkToFit="1"/>
    </xf>
    <xf numFmtId="4" fontId="50" fillId="6" borderId="17" xfId="0" applyNumberFormat="1" applyFont="1" applyFill="1" applyBorder="1" applyAlignment="1">
      <alignment horizontal="right" vertical="center" wrapText="1" shrinkToFit="1"/>
    </xf>
    <xf numFmtId="14" fontId="21" fillId="6" borderId="17" xfId="0" applyNumberFormat="1" applyFont="1" applyFill="1" applyBorder="1" applyAlignment="1">
      <alignment horizontal="right" vertical="center" wrapText="1" shrinkToFit="1"/>
    </xf>
    <xf numFmtId="4" fontId="21" fillId="17" borderId="17" xfId="0" applyNumberFormat="1" applyFont="1" applyFill="1" applyBorder="1" applyAlignment="1" applyProtection="1">
      <alignment wrapText="1" shrinkToFit="1"/>
      <protection locked="0"/>
    </xf>
    <xf numFmtId="2" fontId="30" fillId="0" borderId="17" xfId="3" applyNumberFormat="1" applyFont="1" applyBorder="1" applyAlignment="1" applyProtection="1">
      <alignment vertical="center" wrapText="1" shrinkToFit="1"/>
      <protection locked="0"/>
    </xf>
    <xf numFmtId="2" fontId="21" fillId="0" borderId="17" xfId="3" applyNumberFormat="1" applyFont="1" applyBorder="1" applyAlignment="1" applyProtection="1">
      <alignment vertical="center" wrapText="1" shrinkToFit="1"/>
      <protection locked="0"/>
    </xf>
    <xf numFmtId="2" fontId="16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5" fillId="6" borderId="17" xfId="6" applyNumberFormat="1" applyFont="1" applyFill="1" applyBorder="1" applyAlignment="1" applyProtection="1">
      <alignment vertical="center" wrapText="1" shrinkToFit="1"/>
      <protection locked="0"/>
    </xf>
    <xf numFmtId="165" fontId="21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2" fontId="21" fillId="6" borderId="17" xfId="3" applyNumberFormat="1" applyFont="1" applyFill="1" applyBorder="1" applyAlignment="1" applyProtection="1">
      <alignment vertical="center" wrapText="1" shrinkToFit="1"/>
      <protection locked="0"/>
    </xf>
    <xf numFmtId="2" fontId="21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30" fillId="0" borderId="17" xfId="0" applyNumberFormat="1" applyFont="1" applyBorder="1" applyAlignment="1">
      <alignment vertical="center"/>
    </xf>
    <xf numFmtId="4" fontId="30" fillId="0" borderId="17" xfId="0" applyNumberFormat="1" applyFont="1" applyBorder="1" applyAlignment="1">
      <alignment vertical="center" wrapText="1"/>
    </xf>
    <xf numFmtId="4" fontId="24" fillId="0" borderId="17" xfId="0" applyNumberFormat="1" applyFont="1" applyBorder="1" applyAlignment="1">
      <alignment vertical="center"/>
    </xf>
    <xf numFmtId="4" fontId="24" fillId="0" borderId="17" xfId="0" applyNumberFormat="1" applyFont="1" applyBorder="1" applyAlignment="1">
      <alignment vertical="center" wrapText="1"/>
    </xf>
    <xf numFmtId="4" fontId="21" fillId="0" borderId="17" xfId="0" applyNumberFormat="1" applyFont="1" applyBorder="1" applyAlignment="1">
      <alignment vertical="center"/>
    </xf>
    <xf numFmtId="0" fontId="21" fillId="6" borderId="17" xfId="0" applyFont="1" applyFill="1" applyBorder="1" applyAlignment="1">
      <alignment horizontal="center" vertical="center" wrapText="1"/>
    </xf>
    <xf numFmtId="49" fontId="21" fillId="6" borderId="17" xfId="0" applyNumberFormat="1" applyFont="1" applyFill="1" applyBorder="1" applyAlignment="1">
      <alignment horizontal="center" vertical="center" wrapText="1"/>
    </xf>
    <xf numFmtId="4" fontId="21" fillId="6" borderId="17" xfId="0" applyNumberFormat="1" applyFont="1" applyFill="1" applyBorder="1" applyAlignment="1">
      <alignment vertical="center"/>
    </xf>
    <xf numFmtId="4" fontId="21" fillId="6" borderId="17" xfId="0" applyNumberFormat="1" applyFont="1" applyFill="1" applyBorder="1" applyAlignment="1">
      <alignment horizontal="right" vertical="center" wrapText="1"/>
    </xf>
    <xf numFmtId="4" fontId="30" fillId="6" borderId="17" xfId="0" applyNumberFormat="1" applyFont="1" applyFill="1" applyBorder="1" applyAlignment="1">
      <alignment vertical="center"/>
    </xf>
    <xf numFmtId="49" fontId="30" fillId="6" borderId="17" xfId="0" applyNumberFormat="1" applyFont="1" applyFill="1" applyBorder="1" applyAlignment="1">
      <alignment horizontal="center" vertical="center" wrapText="1"/>
    </xf>
    <xf numFmtId="0" fontId="24" fillId="6" borderId="17" xfId="0" applyFont="1" applyFill="1" applyBorder="1" applyAlignment="1">
      <alignment horizontal="center" vertical="center" wrapText="1"/>
    </xf>
    <xf numFmtId="4" fontId="24" fillId="6" borderId="17" xfId="0" applyNumberFormat="1" applyFont="1" applyFill="1" applyBorder="1" applyAlignment="1">
      <alignment horizontal="right" vertical="center"/>
    </xf>
    <xf numFmtId="49" fontId="24" fillId="6" borderId="17" xfId="0" applyNumberFormat="1" applyFont="1" applyFill="1" applyBorder="1" applyAlignment="1">
      <alignment horizontal="center" vertical="center" wrapText="1"/>
    </xf>
    <xf numFmtId="4" fontId="24" fillId="6" borderId="17" xfId="0" applyNumberFormat="1" applyFont="1" applyFill="1" applyBorder="1" applyAlignment="1">
      <alignment vertical="center"/>
    </xf>
    <xf numFmtId="0" fontId="21" fillId="15" borderId="17" xfId="0" applyFont="1" applyFill="1" applyBorder="1" applyAlignment="1">
      <alignment horizontal="center" wrapText="1"/>
    </xf>
    <xf numFmtId="0" fontId="61" fillId="15" borderId="17" xfId="0" applyFont="1" applyFill="1" applyBorder="1" applyAlignment="1">
      <alignment vertical="center"/>
    </xf>
    <xf numFmtId="4" fontId="21" fillId="15" borderId="17" xfId="0" applyNumberFormat="1" applyFont="1" applyFill="1" applyBorder="1" applyAlignment="1">
      <alignment vertical="center"/>
    </xf>
    <xf numFmtId="0" fontId="21" fillId="15" borderId="17" xfId="0" applyFont="1" applyFill="1" applyBorder="1" applyAlignment="1">
      <alignment horizontal="center" vertical="center"/>
    </xf>
    <xf numFmtId="1" fontId="21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1" fillId="15" borderId="17" xfId="0" applyNumberFormat="1" applyFont="1" applyFill="1" applyBorder="1" applyAlignment="1" applyProtection="1">
      <alignment horizontal="center" vertical="center" wrapText="1"/>
      <protection locked="0"/>
    </xf>
    <xf numFmtId="0" fontId="21" fillId="15" borderId="17" xfId="0" applyFont="1" applyFill="1" applyBorder="1" applyAlignment="1">
      <alignment vertical="center"/>
    </xf>
    <xf numFmtId="49" fontId="21" fillId="15" borderId="17" xfId="0" applyNumberFormat="1" applyFont="1" applyFill="1" applyBorder="1" applyAlignment="1">
      <alignment horizontal="center" vertical="center"/>
    </xf>
    <xf numFmtId="4" fontId="21" fillId="15" borderId="17" xfId="3" applyNumberFormat="1" applyFont="1" applyFill="1" applyBorder="1" applyAlignment="1" applyProtection="1">
      <alignment horizontal="center" vertical="center" wrapText="1"/>
      <protection locked="0"/>
    </xf>
    <xf numFmtId="0" fontId="21" fillId="15" borderId="17" xfId="3" applyFont="1" applyFill="1" applyBorder="1" applyAlignment="1">
      <alignment horizontal="center" vertical="center" wrapText="1"/>
    </xf>
    <xf numFmtId="1" fontId="21" fillId="15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1" fillId="15" borderId="17" xfId="3" applyNumberFormat="1" applyFont="1" applyFill="1" applyBorder="1" applyAlignment="1">
      <alignment horizontal="right" vertical="center" wrapText="1"/>
    </xf>
    <xf numFmtId="49" fontId="21" fillId="15" borderId="17" xfId="3" applyNumberFormat="1" applyFont="1" applyFill="1" applyBorder="1" applyAlignment="1">
      <alignment horizontal="center" vertical="center" wrapText="1"/>
    </xf>
    <xf numFmtId="0" fontId="21" fillId="15" borderId="17" xfId="3" applyFont="1" applyFill="1" applyBorder="1" applyAlignment="1">
      <alignment horizontal="center" vertical="center"/>
    </xf>
    <xf numFmtId="49" fontId="21" fillId="15" borderId="17" xfId="3" applyNumberFormat="1" applyFont="1" applyFill="1" applyBorder="1" applyAlignment="1">
      <alignment horizontal="center" vertical="center"/>
    </xf>
    <xf numFmtId="4" fontId="31" fillId="15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30" fillId="0" borderId="17" xfId="0" applyNumberFormat="1" applyFont="1" applyBorder="1" applyAlignment="1">
      <alignment horizontal="center" vertical="center" wrapText="1"/>
    </xf>
    <xf numFmtId="14" fontId="30" fillId="0" borderId="17" xfId="0" applyNumberFormat="1" applyFont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15" borderId="17" xfId="0" applyFont="1" applyFill="1" applyBorder="1" applyAlignment="1">
      <alignment vertical="center" wrapText="1"/>
    </xf>
    <xf numFmtId="0" fontId="24" fillId="0" borderId="17" xfId="0" applyFont="1" applyBorder="1" applyAlignment="1">
      <alignment vertical="center"/>
    </xf>
    <xf numFmtId="4" fontId="22" fillId="0" borderId="17" xfId="0" applyNumberFormat="1" applyFont="1" applyBorder="1" applyAlignment="1" applyProtection="1">
      <alignment vertical="center" wrapText="1" shrinkToFit="1"/>
      <protection locked="0"/>
    </xf>
    <xf numFmtId="4" fontId="30" fillId="0" borderId="17" xfId="0" applyNumberFormat="1" applyFont="1" applyBorder="1" applyAlignment="1">
      <alignment horizontal="right" vertical="center"/>
    </xf>
    <xf numFmtId="4" fontId="25" fillId="15" borderId="17" xfId="3" applyNumberFormat="1" applyFont="1" applyFill="1" applyBorder="1" applyAlignment="1" applyProtection="1">
      <alignment vertical="center" wrapText="1" shrinkToFit="1"/>
      <protection locked="0"/>
    </xf>
    <xf numFmtId="14" fontId="21" fillId="15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4" fillId="0" borderId="17" xfId="38" applyNumberFormat="1" applyFont="1" applyBorder="1" applyAlignment="1" applyProtection="1">
      <alignment horizontal="center" vertical="center" wrapText="1" shrinkToFit="1"/>
      <protection locked="0"/>
    </xf>
    <xf numFmtId="0" fontId="26" fillId="0" borderId="17" xfId="0" applyFont="1" applyBorder="1" applyAlignment="1">
      <alignment vertical="center" wrapText="1"/>
    </xf>
    <xf numFmtId="0" fontId="33" fillId="0" borderId="17" xfId="0" applyFont="1" applyBorder="1" applyAlignment="1">
      <alignment vertical="center" wrapText="1"/>
    </xf>
    <xf numFmtId="3" fontId="24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1" fillId="15" borderId="17" xfId="0" applyNumberFormat="1" applyFont="1" applyFill="1" applyBorder="1" applyAlignment="1">
      <alignment horizontal="right" vertical="center"/>
    </xf>
    <xf numFmtId="0" fontId="25" fillId="17" borderId="17" xfId="0" applyFont="1" applyFill="1" applyBorder="1"/>
    <xf numFmtId="0" fontId="32" fillId="0" borderId="17" xfId="0" applyFont="1" applyBorder="1"/>
    <xf numFmtId="0" fontId="25" fillId="0" borderId="17" xfId="0" applyFont="1" applyBorder="1"/>
    <xf numFmtId="0" fontId="25" fillId="0" borderId="17" xfId="0" applyFont="1" applyBorder="1" applyAlignment="1">
      <alignment wrapText="1"/>
    </xf>
    <xf numFmtId="0" fontId="25" fillId="17" borderId="17" xfId="0" applyFont="1" applyFill="1" applyBorder="1" applyAlignment="1">
      <alignment wrapText="1"/>
    </xf>
    <xf numFmtId="0" fontId="32" fillId="0" borderId="17" xfId="0" applyFont="1" applyBorder="1" applyAlignment="1">
      <alignment horizontal="left" vertical="center" wrapText="1"/>
    </xf>
    <xf numFmtId="0" fontId="30" fillId="0" borderId="17" xfId="0" applyFont="1" applyBorder="1" applyAlignment="1">
      <alignment horizontal="center" vertical="center"/>
    </xf>
    <xf numFmtId="4" fontId="21" fillId="15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0" borderId="21" xfId="0" applyNumberFormat="1" applyFont="1" applyBorder="1" applyAlignment="1" applyProtection="1">
      <alignment horizontal="right" vertical="center" wrapText="1" shrinkToFit="1"/>
      <protection locked="0"/>
    </xf>
    <xf numFmtId="4" fontId="21" fillId="6" borderId="17" xfId="6" applyNumberFormat="1" applyFont="1" applyFill="1" applyBorder="1" applyAlignment="1" applyProtection="1">
      <alignment horizontal="center" vertical="center" wrapText="1" shrinkToFit="1"/>
      <protection locked="0"/>
    </xf>
    <xf numFmtId="14" fontId="21" fillId="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21" fillId="6" borderId="21" xfId="0" applyNumberFormat="1" applyFont="1" applyFill="1" applyBorder="1" applyAlignment="1" applyProtection="1">
      <alignment horizontal="right" vertical="center" wrapText="1" shrinkToFit="1"/>
      <protection locked="0"/>
    </xf>
    <xf numFmtId="2" fontId="21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2" fontId="31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31" fillId="0" borderId="21" xfId="0" applyNumberFormat="1" applyFont="1" applyBorder="1" applyAlignment="1" applyProtection="1">
      <alignment horizontal="right" vertical="center" wrapText="1" shrinkToFit="1"/>
      <protection locked="0"/>
    </xf>
    <xf numFmtId="4" fontId="25" fillId="0" borderId="15" xfId="0" applyNumberFormat="1" applyFont="1" applyBorder="1" applyAlignment="1" applyProtection="1">
      <alignment horizontal="left" vertical="center" wrapText="1" shrinkToFit="1"/>
      <protection locked="0"/>
    </xf>
    <xf numFmtId="2" fontId="26" fillId="0" borderId="15" xfId="0" applyNumberFormat="1" applyFont="1" applyBorder="1" applyAlignment="1" applyProtection="1">
      <alignment horizontal="left" vertical="center" wrapText="1" shrinkToFit="1"/>
      <protection locked="0"/>
    </xf>
    <xf numFmtId="2" fontId="24" fillId="0" borderId="17" xfId="0" applyNumberFormat="1" applyFont="1" applyBorder="1" applyAlignment="1" applyProtection="1">
      <alignment horizontal="center" vertical="center" wrapText="1" shrinkToFit="1"/>
      <protection locked="0"/>
    </xf>
    <xf numFmtId="2" fontId="24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2" fontId="22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6" fillId="0" borderId="15" xfId="0" applyNumberFormat="1" applyFont="1" applyBorder="1" applyAlignment="1" applyProtection="1">
      <alignment horizontal="left" vertical="center" wrapText="1" shrinkToFit="1"/>
      <protection locked="0"/>
    </xf>
    <xf numFmtId="4" fontId="24" fillId="0" borderId="17" xfId="0" applyNumberFormat="1" applyFont="1" applyBorder="1" applyAlignment="1" applyProtection="1">
      <alignment vertical="center" wrapText="1" shrinkToFit="1"/>
      <protection locked="0"/>
    </xf>
    <xf numFmtId="4" fontId="25" fillId="15" borderId="15" xfId="0" applyNumberFormat="1" applyFont="1" applyFill="1" applyBorder="1" applyAlignment="1" applyProtection="1">
      <alignment horizontal="left" vertical="center" wrapText="1" shrinkToFit="1"/>
      <protection locked="0"/>
    </xf>
    <xf numFmtId="4" fontId="62" fillId="0" borderId="15" xfId="0" applyNumberFormat="1" applyFont="1" applyBorder="1" applyAlignment="1" applyProtection="1">
      <alignment horizontal="left" vertical="center" wrapText="1" shrinkToFit="1"/>
      <protection locked="0"/>
    </xf>
    <xf numFmtId="4" fontId="23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23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23" fillId="0" borderId="17" xfId="0" applyNumberFormat="1" applyFont="1" applyBorder="1" applyAlignment="1" applyProtection="1">
      <alignment horizontal="center" vertical="center" wrapText="1" shrinkToFit="1"/>
      <protection locked="0"/>
    </xf>
    <xf numFmtId="2" fontId="23" fillId="0" borderId="17" xfId="0" applyNumberFormat="1" applyFont="1" applyBorder="1" applyAlignment="1" applyProtection="1">
      <alignment vertical="center" wrapText="1" shrinkToFit="1"/>
      <protection locked="0"/>
    </xf>
    <xf numFmtId="2" fontId="23" fillId="0" borderId="17" xfId="0" applyNumberFormat="1" applyFont="1" applyBorder="1" applyAlignment="1" applyProtection="1">
      <alignment horizontal="right" vertical="center" wrapText="1" shrinkToFit="1"/>
      <protection locked="0"/>
    </xf>
    <xf numFmtId="14" fontId="21" fillId="0" borderId="17" xfId="0" applyNumberFormat="1" applyFont="1" applyBorder="1" applyAlignment="1">
      <alignment horizontal="center" vertical="center"/>
    </xf>
    <xf numFmtId="14" fontId="30" fillId="0" borderId="17" xfId="0" applyNumberFormat="1" applyFont="1" applyBorder="1" applyAlignment="1">
      <alignment horizontal="center" vertical="center"/>
    </xf>
    <xf numFmtId="14" fontId="24" fillId="0" borderId="17" xfId="0" applyNumberFormat="1" applyFont="1" applyBorder="1" applyAlignment="1">
      <alignment horizontal="center" vertical="center"/>
    </xf>
    <xf numFmtId="14" fontId="21" fillId="6" borderId="17" xfId="0" applyNumberFormat="1" applyFont="1" applyFill="1" applyBorder="1" applyAlignment="1">
      <alignment horizontal="center" vertical="center"/>
    </xf>
    <xf numFmtId="14" fontId="30" fillId="6" borderId="17" xfId="0" applyNumberFormat="1" applyFont="1" applyFill="1" applyBorder="1" applyAlignment="1">
      <alignment horizontal="center" vertical="center"/>
    </xf>
    <xf numFmtId="14" fontId="24" fillId="6" borderId="17" xfId="0" applyNumberFormat="1" applyFont="1" applyFill="1" applyBorder="1" applyAlignment="1">
      <alignment horizontal="center" vertical="center"/>
    </xf>
    <xf numFmtId="14" fontId="21" fillId="15" borderId="17" xfId="0" applyNumberFormat="1" applyFont="1" applyFill="1" applyBorder="1" applyAlignment="1">
      <alignment horizontal="center" vertical="center"/>
    </xf>
    <xf numFmtId="0" fontId="50" fillId="15" borderId="0" xfId="0" applyFont="1" applyFill="1" applyAlignment="1">
      <alignment horizontal="center" wrapText="1"/>
    </xf>
    <xf numFmtId="0" fontId="61" fillId="15" borderId="0" xfId="0" applyFont="1" applyFill="1" applyAlignment="1">
      <alignment horizontal="center" vertical="center"/>
    </xf>
    <xf numFmtId="14" fontId="21" fillId="15" borderId="0" xfId="0" applyNumberFormat="1" applyFont="1" applyFill="1" applyAlignment="1">
      <alignment horizontal="center" vertical="center"/>
    </xf>
    <xf numFmtId="0" fontId="21" fillId="15" borderId="23" xfId="0" applyFont="1" applyFill="1" applyBorder="1" applyAlignment="1">
      <alignment horizontal="center" vertical="center" wrapText="1"/>
    </xf>
    <xf numFmtId="0" fontId="21" fillId="15" borderId="23" xfId="0" applyFont="1" applyFill="1" applyBorder="1" applyAlignment="1">
      <alignment horizontal="center" vertical="center"/>
    </xf>
    <xf numFmtId="1" fontId="21" fillId="15" borderId="23" xfId="0" applyNumberFormat="1" applyFont="1" applyFill="1" applyBorder="1" applyAlignment="1" applyProtection="1">
      <alignment horizontal="center" vertical="center" wrapText="1" shrinkToFit="1"/>
      <protection locked="0"/>
    </xf>
    <xf numFmtId="0" fontId="21" fillId="15" borderId="0" xfId="3" applyFont="1" applyFill="1" applyAlignment="1">
      <alignment horizontal="center" vertical="center" wrapText="1"/>
    </xf>
    <xf numFmtId="4" fontId="32" fillId="0" borderId="17" xfId="0" applyNumberFormat="1" applyFont="1" applyBorder="1" applyAlignment="1" applyProtection="1">
      <alignment vertical="center" wrapText="1" shrinkToFit="1"/>
      <protection locked="0"/>
    </xf>
    <xf numFmtId="0" fontId="25" fillId="15" borderId="0" xfId="0" applyFont="1" applyFill="1" applyAlignment="1">
      <alignment vertical="center"/>
    </xf>
    <xf numFmtId="0" fontId="25" fillId="15" borderId="17" xfId="0" applyFont="1" applyFill="1" applyBorder="1" applyAlignment="1">
      <alignment vertical="center"/>
    </xf>
    <xf numFmtId="0" fontId="25" fillId="15" borderId="17" xfId="3" applyFont="1" applyFill="1" applyBorder="1" applyAlignment="1">
      <alignment vertical="center" wrapText="1"/>
    </xf>
    <xf numFmtId="0" fontId="25" fillId="15" borderId="17" xfId="3" applyFont="1" applyFill="1" applyBorder="1" applyAlignment="1">
      <alignment vertical="center"/>
    </xf>
    <xf numFmtId="0" fontId="25" fillId="15" borderId="17" xfId="3" applyFont="1" applyFill="1" applyBorder="1" applyAlignment="1">
      <alignment horizontal="left" vertical="center"/>
    </xf>
    <xf numFmtId="1" fontId="21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21" fillId="17" borderId="17" xfId="0" applyFont="1" applyFill="1" applyBorder="1" applyAlignment="1">
      <alignment horizontal="center" vertical="center" wrapText="1"/>
    </xf>
    <xf numFmtId="4" fontId="30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31" fillId="6" borderId="0" xfId="0" applyNumberFormat="1" applyFont="1" applyFill="1" applyAlignment="1" applyProtection="1">
      <alignment horizontal="center" vertical="center" wrapText="1" shrinkToFit="1"/>
      <protection locked="0"/>
    </xf>
    <xf numFmtId="14" fontId="30" fillId="0" borderId="17" xfId="0" applyNumberFormat="1" applyFont="1" applyBorder="1" applyAlignment="1">
      <alignment horizontal="center" vertical="center" wrapText="1" shrinkToFit="1"/>
    </xf>
    <xf numFmtId="2" fontId="21" fillId="0" borderId="17" xfId="6" applyNumberFormat="1" applyFont="1" applyBorder="1" applyAlignment="1" applyProtection="1">
      <alignment horizontal="center" vertical="center" wrapText="1" shrinkToFit="1"/>
      <protection locked="0"/>
    </xf>
    <xf numFmtId="49" fontId="22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30" fillId="0" borderId="17" xfId="3" applyFont="1" applyBorder="1" applyAlignment="1" applyProtection="1">
      <alignment horizontal="center" vertical="center" wrapText="1" shrinkToFit="1"/>
      <protection locked="0"/>
    </xf>
    <xf numFmtId="0" fontId="21" fillId="0" borderId="17" xfId="3" applyFont="1" applyBorder="1" applyAlignment="1" applyProtection="1">
      <alignment horizontal="center" vertical="center" wrapText="1" shrinkToFit="1"/>
      <protection locked="0"/>
    </xf>
    <xf numFmtId="0" fontId="24" fillId="0" borderId="17" xfId="3" applyFont="1" applyBorder="1" applyAlignment="1" applyProtection="1">
      <alignment horizontal="center" vertical="center" wrapText="1" shrinkToFit="1"/>
      <protection locked="0"/>
    </xf>
    <xf numFmtId="4" fontId="25" fillId="15" borderId="24" xfId="3" applyNumberFormat="1" applyFont="1" applyFill="1" applyBorder="1" applyAlignment="1" applyProtection="1">
      <alignment vertical="center" wrapText="1" shrinkToFit="1"/>
      <protection locked="0"/>
    </xf>
    <xf numFmtId="4" fontId="21" fillId="15" borderId="17" xfId="3" applyNumberFormat="1" applyFont="1" applyFill="1" applyBorder="1" applyAlignment="1" applyProtection="1">
      <alignment vertical="center" wrapText="1" shrinkToFit="1"/>
      <protection locked="0"/>
    </xf>
    <xf numFmtId="0" fontId="21" fillId="15" borderId="17" xfId="3" applyFont="1" applyFill="1" applyBorder="1" applyAlignment="1" applyProtection="1">
      <alignment horizontal="center" vertical="center" wrapText="1" shrinkToFit="1"/>
      <protection locked="0"/>
    </xf>
    <xf numFmtId="4" fontId="31" fillId="15" borderId="17" xfId="3" applyNumberFormat="1" applyFont="1" applyFill="1" applyBorder="1" applyAlignment="1" applyProtection="1">
      <alignment horizontal="center" vertical="center" wrapText="1" shrinkToFit="1"/>
      <protection locked="0"/>
    </xf>
    <xf numFmtId="3" fontId="21" fillId="15" borderId="17" xfId="3" applyNumberFormat="1" applyFont="1" applyFill="1" applyBorder="1" applyAlignment="1" applyProtection="1">
      <alignment horizontal="right" vertical="center" wrapText="1" shrinkToFit="1"/>
      <protection locked="0"/>
    </xf>
    <xf numFmtId="14" fontId="21" fillId="15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1" fillId="15" borderId="15" xfId="3" applyNumberFormat="1" applyFont="1" applyFill="1" applyBorder="1" applyAlignment="1" applyProtection="1">
      <alignment horizontal="right" vertical="center" wrapText="1" shrinkToFit="1"/>
      <protection locked="0"/>
    </xf>
    <xf numFmtId="4" fontId="27" fillId="15" borderId="17" xfId="0" applyNumberFormat="1" applyFont="1" applyFill="1" applyBorder="1" applyAlignment="1" applyProtection="1">
      <alignment horizontal="left" vertical="center" wrapText="1" shrinkToFit="1"/>
      <protection locked="0"/>
    </xf>
    <xf numFmtId="1" fontId="44" fillId="0" borderId="17" xfId="0" applyNumberFormat="1" applyFont="1" applyBorder="1" applyAlignment="1" applyProtection="1">
      <alignment horizontal="center" vertical="center" wrapText="1" shrinkToFit="1"/>
      <protection locked="0"/>
    </xf>
    <xf numFmtId="1" fontId="44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46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16" fillId="3" borderId="0" xfId="0" applyNumberFormat="1" applyFont="1" applyFill="1" applyAlignment="1" applyProtection="1">
      <alignment horizontal="right" vertical="center" wrapText="1" shrinkToFit="1"/>
      <protection locked="0"/>
    </xf>
    <xf numFmtId="4" fontId="25" fillId="19" borderId="15" xfId="0" applyNumberFormat="1" applyFont="1" applyFill="1" applyBorder="1" applyAlignment="1" applyProtection="1">
      <alignment horizontal="left" vertical="center" wrapText="1" shrinkToFit="1"/>
      <protection locked="0"/>
    </xf>
    <xf numFmtId="4" fontId="21" fillId="19" borderId="17" xfId="0" applyNumberFormat="1" applyFont="1" applyFill="1" applyBorder="1" applyAlignment="1">
      <alignment horizontal="center" vertical="center" wrapText="1"/>
    </xf>
    <xf numFmtId="4" fontId="21" fillId="19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21" fillId="19" borderId="17" xfId="0" applyFont="1" applyFill="1" applyBorder="1" applyAlignment="1">
      <alignment horizontal="center" vertical="center" wrapText="1"/>
    </xf>
    <xf numFmtId="0" fontId="21" fillId="19" borderId="17" xfId="0" applyFont="1" applyFill="1" applyBorder="1" applyAlignment="1">
      <alignment horizontal="center" vertical="center"/>
    </xf>
    <xf numFmtId="49" fontId="21" fillId="19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19" borderId="17" xfId="0" applyNumberFormat="1" applyFont="1" applyFill="1" applyBorder="1" applyAlignment="1" applyProtection="1">
      <alignment horizontal="right" vertical="center" wrapText="1" shrinkToFit="1"/>
      <protection locked="0"/>
    </xf>
    <xf numFmtId="14" fontId="21" fillId="19" borderId="17" xfId="0" applyNumberFormat="1" applyFont="1" applyFill="1" applyBorder="1" applyAlignment="1" applyProtection="1">
      <alignment horizontal="center" vertical="center" wrapText="1" shrinkToFit="1"/>
      <protection locked="0"/>
    </xf>
    <xf numFmtId="2" fontId="21" fillId="19" borderId="17" xfId="0" applyNumberFormat="1" applyFont="1" applyFill="1" applyBorder="1" applyAlignment="1">
      <alignment horizontal="right" vertical="center" wrapText="1"/>
    </xf>
    <xf numFmtId="165" fontId="21" fillId="19" borderId="17" xfId="0" applyNumberFormat="1" applyFont="1" applyFill="1" applyBorder="1" applyAlignment="1" applyProtection="1">
      <alignment horizontal="center" vertical="center" wrapText="1" shrinkToFit="1"/>
      <protection locked="0"/>
    </xf>
    <xf numFmtId="3" fontId="63" fillId="23" borderId="25" xfId="45" applyNumberFormat="1" applyFont="1" applyFill="1" applyBorder="1" applyAlignment="1">
      <alignment horizontal="center" vertical="center" wrapText="1"/>
    </xf>
    <xf numFmtId="3" fontId="63" fillId="23" borderId="26" xfId="45" applyNumberFormat="1" applyFont="1" applyFill="1" applyBorder="1" applyAlignment="1">
      <alignment horizontal="center" vertical="center" wrapText="1"/>
    </xf>
    <xf numFmtId="3" fontId="63" fillId="23" borderId="27" xfId="45" applyNumberFormat="1" applyFont="1" applyFill="1" applyBorder="1" applyAlignment="1">
      <alignment horizontal="center" vertical="center" wrapText="1"/>
    </xf>
    <xf numFmtId="3" fontId="64" fillId="0" borderId="28" xfId="3" applyNumberFormat="1" applyFont="1" applyBorder="1" applyAlignment="1">
      <alignment vertical="center"/>
    </xf>
    <xf numFmtId="3" fontId="64" fillId="0" borderId="29" xfId="3" applyNumberFormat="1" applyFont="1" applyBorder="1" applyAlignment="1">
      <alignment vertical="center"/>
    </xf>
    <xf numFmtId="3" fontId="64" fillId="0" borderId="30" xfId="3" applyNumberFormat="1" applyFont="1" applyBorder="1" applyAlignment="1">
      <alignment vertical="center"/>
    </xf>
    <xf numFmtId="3" fontId="64" fillId="0" borderId="30" xfId="3" applyNumberFormat="1" applyFont="1" applyBorder="1" applyAlignment="1">
      <alignment vertical="center" wrapText="1"/>
    </xf>
    <xf numFmtId="3" fontId="64" fillId="23" borderId="4" xfId="3" applyNumberFormat="1" applyFont="1" applyFill="1" applyBorder="1" applyAlignment="1">
      <alignment vertical="center"/>
    </xf>
    <xf numFmtId="3" fontId="63" fillId="23" borderId="31" xfId="3" applyNumberFormat="1" applyFont="1" applyFill="1" applyBorder="1" applyAlignment="1">
      <alignment horizontal="center" vertical="center" wrapText="1"/>
    </xf>
    <xf numFmtId="3" fontId="64" fillId="23" borderId="32" xfId="45" applyNumberFormat="1" applyFont="1" applyFill="1" applyBorder="1" applyAlignment="1">
      <alignment horizontal="center" vertical="center" wrapText="1"/>
    </xf>
    <xf numFmtId="3" fontId="64" fillId="23" borderId="33" xfId="45" applyNumberFormat="1" applyFont="1" applyFill="1" applyBorder="1" applyAlignment="1">
      <alignment horizontal="center" vertical="center" wrapText="1"/>
    </xf>
    <xf numFmtId="3" fontId="65" fillId="0" borderId="34" xfId="3" applyNumberFormat="1" applyFont="1" applyBorder="1" applyAlignment="1">
      <alignment horizontal="right" vertical="center"/>
    </xf>
    <xf numFmtId="3" fontId="65" fillId="0" borderId="35" xfId="3" applyNumberFormat="1" applyFont="1" applyBorder="1" applyAlignment="1">
      <alignment horizontal="right" vertical="center"/>
    </xf>
    <xf numFmtId="3" fontId="65" fillId="0" borderId="24" xfId="3" applyNumberFormat="1" applyFont="1" applyBorder="1" applyAlignment="1">
      <alignment horizontal="right" vertical="center"/>
    </xf>
    <xf numFmtId="3" fontId="65" fillId="0" borderId="24" xfId="3" applyNumberFormat="1" applyFont="1" applyBorder="1" applyAlignment="1">
      <alignment vertical="center"/>
    </xf>
    <xf numFmtId="3" fontId="64" fillId="23" borderId="36" xfId="3" applyNumberFormat="1" applyFont="1" applyFill="1" applyBorder="1" applyAlignment="1">
      <alignment horizontal="right" vertical="center"/>
    </xf>
    <xf numFmtId="3" fontId="63" fillId="23" borderId="37" xfId="3" applyNumberFormat="1" applyFont="1" applyFill="1" applyBorder="1" applyAlignment="1">
      <alignment horizontal="center" vertical="center" wrapText="1"/>
    </xf>
    <xf numFmtId="3" fontId="64" fillId="23" borderId="21" xfId="45" applyNumberFormat="1" applyFont="1" applyFill="1" applyBorder="1" applyAlignment="1">
      <alignment horizontal="center" vertical="center" wrapText="1"/>
    </xf>
    <xf numFmtId="3" fontId="64" fillId="23" borderId="38" xfId="45" applyNumberFormat="1" applyFont="1" applyFill="1" applyBorder="1" applyAlignment="1">
      <alignment horizontal="center" vertical="center" wrapText="1"/>
    </xf>
    <xf numFmtId="3" fontId="65" fillId="0" borderId="39" xfId="3" applyNumberFormat="1" applyFont="1" applyBorder="1" applyAlignment="1">
      <alignment horizontal="right" vertical="center"/>
    </xf>
    <xf numFmtId="3" fontId="65" fillId="0" borderId="20" xfId="3" applyNumberFormat="1" applyFont="1" applyBorder="1" applyAlignment="1">
      <alignment horizontal="right" vertical="center"/>
    </xf>
    <xf numFmtId="3" fontId="65" fillId="0" borderId="17" xfId="3" applyNumberFormat="1" applyFont="1" applyBorder="1" applyAlignment="1">
      <alignment horizontal="right" vertical="center"/>
    </xf>
    <xf numFmtId="3" fontId="65" fillId="0" borderId="17" xfId="3" applyNumberFormat="1" applyFont="1" applyBorder="1" applyAlignment="1">
      <alignment vertical="center"/>
    </xf>
    <xf numFmtId="3" fontId="64" fillId="23" borderId="40" xfId="3" applyNumberFormat="1" applyFont="1" applyFill="1" applyBorder="1" applyAlignment="1">
      <alignment horizontal="right" vertical="center"/>
    </xf>
    <xf numFmtId="3" fontId="63" fillId="23" borderId="41" xfId="3" applyNumberFormat="1" applyFont="1" applyFill="1" applyBorder="1" applyAlignment="1">
      <alignment horizontal="center" vertical="center" wrapText="1"/>
    </xf>
    <xf numFmtId="3" fontId="64" fillId="23" borderId="42" xfId="45" applyNumberFormat="1" applyFont="1" applyFill="1" applyBorder="1" applyAlignment="1">
      <alignment horizontal="center" vertical="center" wrapText="1"/>
    </xf>
    <xf numFmtId="3" fontId="64" fillId="23" borderId="3" xfId="45" applyNumberFormat="1" applyFont="1" applyFill="1" applyBorder="1" applyAlignment="1">
      <alignment horizontal="center" vertical="center" wrapText="1"/>
    </xf>
    <xf numFmtId="3" fontId="65" fillId="0" borderId="43" xfId="3" applyNumberFormat="1" applyFont="1" applyBorder="1" applyAlignment="1">
      <alignment horizontal="right" vertical="center"/>
    </xf>
    <xf numFmtId="3" fontId="65" fillId="0" borderId="44" xfId="3" applyNumberFormat="1" applyFont="1" applyBorder="1" applyAlignment="1">
      <alignment horizontal="right" vertical="center"/>
    </xf>
    <xf numFmtId="3" fontId="65" fillId="0" borderId="45" xfId="3" applyNumberFormat="1" applyFont="1" applyBorder="1" applyAlignment="1">
      <alignment horizontal="right" vertical="center"/>
    </xf>
    <xf numFmtId="3" fontId="65" fillId="0" borderId="45" xfId="3" applyNumberFormat="1" applyFont="1" applyBorder="1" applyAlignment="1">
      <alignment vertical="center"/>
    </xf>
    <xf numFmtId="3" fontId="64" fillId="23" borderId="46" xfId="3" applyNumberFormat="1" applyFont="1" applyFill="1" applyBorder="1" applyAlignment="1">
      <alignment horizontal="right" vertical="center"/>
    </xf>
    <xf numFmtId="3" fontId="63" fillId="24" borderId="31" xfId="45" applyNumberFormat="1" applyFont="1" applyFill="1" applyBorder="1" applyAlignment="1">
      <alignment horizontal="center" vertical="center" wrapText="1"/>
    </xf>
    <xf numFmtId="3" fontId="64" fillId="24" borderId="32" xfId="45" applyNumberFormat="1" applyFont="1" applyFill="1" applyBorder="1" applyAlignment="1">
      <alignment horizontal="center" vertical="center" wrapText="1"/>
    </xf>
    <xf numFmtId="3" fontId="64" fillId="24" borderId="33" xfId="45" applyNumberFormat="1" applyFont="1" applyFill="1" applyBorder="1" applyAlignment="1">
      <alignment horizontal="center" vertical="center" wrapText="1"/>
    </xf>
    <xf numFmtId="3" fontId="65" fillId="24" borderId="34" xfId="3" applyNumberFormat="1" applyFont="1" applyFill="1" applyBorder="1" applyAlignment="1">
      <alignment horizontal="right" vertical="center"/>
    </xf>
    <xf numFmtId="3" fontId="65" fillId="24" borderId="24" xfId="3" applyNumberFormat="1" applyFont="1" applyFill="1" applyBorder="1" applyAlignment="1">
      <alignment horizontal="right" vertical="center"/>
    </xf>
    <xf numFmtId="3" fontId="65" fillId="24" borderId="47" xfId="3" applyNumberFormat="1" applyFont="1" applyFill="1" applyBorder="1" applyAlignment="1">
      <alignment horizontal="right" vertical="center"/>
    </xf>
    <xf numFmtId="3" fontId="64" fillId="24" borderId="40" xfId="3" applyNumberFormat="1" applyFont="1" applyFill="1" applyBorder="1" applyAlignment="1">
      <alignment horizontal="right" vertical="center"/>
    </xf>
    <xf numFmtId="3" fontId="63" fillId="24" borderId="37" xfId="45" applyNumberFormat="1" applyFont="1" applyFill="1" applyBorder="1" applyAlignment="1">
      <alignment horizontal="center" vertical="center" wrapText="1"/>
    </xf>
    <xf numFmtId="3" fontId="64" fillId="24" borderId="23" xfId="45" applyNumberFormat="1" applyFont="1" applyFill="1" applyBorder="1" applyAlignment="1">
      <alignment horizontal="center" vertical="center" wrapText="1"/>
    </xf>
    <xf numFmtId="3" fontId="64" fillId="24" borderId="38" xfId="45" applyNumberFormat="1" applyFont="1" applyFill="1" applyBorder="1" applyAlignment="1">
      <alignment horizontal="center" vertical="center" wrapText="1"/>
    </xf>
    <xf numFmtId="3" fontId="65" fillId="24" borderId="39" xfId="3" applyNumberFormat="1" applyFont="1" applyFill="1" applyBorder="1" applyAlignment="1">
      <alignment horizontal="right" vertical="center"/>
    </xf>
    <xf numFmtId="3" fontId="65" fillId="24" borderId="20" xfId="3" applyNumberFormat="1" applyFont="1" applyFill="1" applyBorder="1" applyAlignment="1">
      <alignment horizontal="right" vertical="center"/>
    </xf>
    <xf numFmtId="3" fontId="65" fillId="24" borderId="17" xfId="3" applyNumberFormat="1" applyFont="1" applyFill="1" applyBorder="1" applyAlignment="1">
      <alignment horizontal="right" vertical="center"/>
    </xf>
    <xf numFmtId="3" fontId="63" fillId="24" borderId="41" xfId="45" applyNumberFormat="1" applyFont="1" applyFill="1" applyBorder="1" applyAlignment="1">
      <alignment horizontal="center" vertical="center" wrapText="1"/>
    </xf>
    <xf numFmtId="3" fontId="64" fillId="24" borderId="48" xfId="3" applyNumberFormat="1" applyFont="1" applyFill="1" applyBorder="1" applyAlignment="1">
      <alignment horizontal="center" vertical="center" wrapText="1"/>
    </xf>
    <xf numFmtId="3" fontId="64" fillId="24" borderId="49" xfId="3" applyNumberFormat="1" applyFont="1" applyFill="1" applyBorder="1" applyAlignment="1">
      <alignment horizontal="center" vertical="center" wrapText="1"/>
    </xf>
    <xf numFmtId="3" fontId="65" fillId="24" borderId="43" xfId="3" applyNumberFormat="1" applyFont="1" applyFill="1" applyBorder="1" applyAlignment="1">
      <alignment vertical="center"/>
    </xf>
    <xf numFmtId="3" fontId="65" fillId="24" borderId="44" xfId="3" applyNumberFormat="1" applyFont="1" applyFill="1" applyBorder="1" applyAlignment="1">
      <alignment vertical="center"/>
    </xf>
    <xf numFmtId="3" fontId="65" fillId="24" borderId="45" xfId="3" applyNumberFormat="1" applyFont="1" applyFill="1" applyBorder="1" applyAlignment="1">
      <alignment vertical="center"/>
    </xf>
    <xf numFmtId="3" fontId="64" fillId="24" borderId="46" xfId="3" applyNumberFormat="1" applyFont="1" applyFill="1" applyBorder="1" applyAlignment="1">
      <alignment horizontal="right" vertical="center"/>
    </xf>
    <xf numFmtId="3" fontId="64" fillId="0" borderId="28" xfId="3" applyNumberFormat="1" applyFont="1" applyBorder="1" applyAlignment="1">
      <alignment horizontal="right" vertical="center"/>
    </xf>
    <xf numFmtId="3" fontId="64" fillId="0" borderId="50" xfId="3" applyNumberFormat="1" applyFont="1" applyBorder="1" applyAlignment="1">
      <alignment horizontal="right" vertical="center"/>
    </xf>
    <xf numFmtId="3" fontId="64" fillId="0" borderId="51" xfId="3" applyNumberFormat="1" applyFont="1" applyBorder="1" applyAlignment="1">
      <alignment horizontal="right" vertical="center"/>
    </xf>
    <xf numFmtId="3" fontId="64" fillId="23" borderId="52" xfId="3" applyNumberFormat="1" applyFont="1" applyFill="1" applyBorder="1" applyAlignment="1">
      <alignment horizontal="right" vertical="center"/>
    </xf>
    <xf numFmtId="3" fontId="63" fillId="24" borderId="25" xfId="3" applyNumberFormat="1" applyFont="1" applyFill="1" applyBorder="1" applyAlignment="1">
      <alignment horizontal="center" vertical="center" wrapText="1"/>
    </xf>
    <xf numFmtId="3" fontId="63" fillId="24" borderId="26" xfId="3" applyNumberFormat="1" applyFont="1" applyFill="1" applyBorder="1" applyAlignment="1">
      <alignment horizontal="center" vertical="center" wrapText="1"/>
    </xf>
    <xf numFmtId="3" fontId="63" fillId="24" borderId="27" xfId="3" applyNumberFormat="1" applyFont="1" applyFill="1" applyBorder="1" applyAlignment="1">
      <alignment horizontal="center" vertical="center" wrapText="1"/>
    </xf>
    <xf numFmtId="3" fontId="64" fillId="24" borderId="41" xfId="3" applyNumberFormat="1" applyFont="1" applyFill="1" applyBorder="1" applyAlignment="1">
      <alignment vertical="center"/>
    </xf>
    <xf numFmtId="3" fontId="64" fillId="24" borderId="53" xfId="3" applyNumberFormat="1" applyFont="1" applyFill="1" applyBorder="1" applyAlignment="1">
      <alignment vertical="center"/>
    </xf>
    <xf numFmtId="3" fontId="64" fillId="24" borderId="42" xfId="3" applyNumberFormat="1" applyFont="1" applyFill="1" applyBorder="1" applyAlignment="1">
      <alignment vertical="center"/>
    </xf>
    <xf numFmtId="3" fontId="64" fillId="24" borderId="10" xfId="3" applyNumberFormat="1" applyFont="1" applyFill="1" applyBorder="1" applyAlignment="1">
      <alignment horizontal="right" vertical="center"/>
    </xf>
    <xf numFmtId="3" fontId="64" fillId="0" borderId="2" xfId="3" applyNumberFormat="1" applyFont="1" applyBorder="1" applyAlignment="1">
      <alignment vertical="center"/>
    </xf>
    <xf numFmtId="3" fontId="64" fillId="0" borderId="2" xfId="3" applyNumberFormat="1" applyFont="1" applyBorder="1" applyAlignment="1">
      <alignment horizontal="right" vertical="center"/>
    </xf>
    <xf numFmtId="3" fontId="64" fillId="0" borderId="2" xfId="3" applyNumberFormat="1" applyFont="1" applyBorder="1" applyAlignment="1">
      <alignment vertical="center" wrapText="1"/>
    </xf>
    <xf numFmtId="3" fontId="65" fillId="0" borderId="2" xfId="3" applyNumberFormat="1" applyFont="1" applyBorder="1" applyAlignment="1">
      <alignment vertical="center"/>
    </xf>
    <xf numFmtId="3" fontId="65" fillId="0" borderId="2" xfId="3" applyNumberFormat="1" applyFont="1" applyBorder="1" applyAlignment="1">
      <alignment horizontal="right" vertical="center"/>
    </xf>
    <xf numFmtId="3" fontId="64" fillId="0" borderId="0" xfId="3" applyNumberFormat="1" applyFont="1" applyAlignment="1">
      <alignment vertical="center"/>
    </xf>
    <xf numFmtId="3" fontId="64" fillId="0" borderId="0" xfId="3" applyNumberFormat="1" applyFont="1" applyAlignment="1">
      <alignment horizontal="right" vertical="center"/>
    </xf>
    <xf numFmtId="4" fontId="21" fillId="0" borderId="18" xfId="0" applyNumberFormat="1" applyFont="1" applyBorder="1" applyAlignment="1" applyProtection="1">
      <alignment horizontal="right" vertical="center" wrapText="1" shrinkToFit="1"/>
      <protection locked="0"/>
    </xf>
    <xf numFmtId="4" fontId="21" fillId="0" borderId="18" xfId="0" applyNumberFormat="1" applyFont="1" applyBorder="1" applyAlignment="1" applyProtection="1">
      <alignment horizontal="center" vertical="center" wrapText="1" shrinkToFit="1"/>
      <protection locked="0"/>
    </xf>
    <xf numFmtId="4" fontId="31" fillId="0" borderId="18" xfId="0" applyNumberFormat="1" applyFont="1" applyBorder="1" applyAlignment="1" applyProtection="1">
      <alignment horizontal="center" vertical="center" wrapText="1" shrinkToFit="1"/>
      <protection locked="0"/>
    </xf>
    <xf numFmtId="4" fontId="21" fillId="0" borderId="18" xfId="0" applyNumberFormat="1" applyFont="1" applyBorder="1" applyAlignment="1" applyProtection="1">
      <alignment horizontal="center" wrapText="1" shrinkToFit="1"/>
      <protection locked="0"/>
    </xf>
    <xf numFmtId="4" fontId="25" fillId="19" borderId="17" xfId="0" applyNumberFormat="1" applyFont="1" applyFill="1" applyBorder="1" applyAlignment="1" applyProtection="1">
      <alignment horizontal="left" vertical="center" wrapText="1" shrinkToFit="1"/>
      <protection locked="0"/>
    </xf>
    <xf numFmtId="165" fontId="21" fillId="19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16" fillId="15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15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15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15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15" borderId="13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15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15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15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11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11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11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11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11" borderId="13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11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11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11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11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10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10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10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10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10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10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5" borderId="17" xfId="11" applyNumberFormat="1" applyFont="1" applyFill="1" applyBorder="1" applyAlignment="1" applyProtection="1">
      <alignment horizontal="center" vertical="center" wrapText="1" shrinkToFit="1"/>
      <protection locked="0"/>
    </xf>
    <xf numFmtId="4" fontId="16" fillId="0" borderId="14" xfId="0" applyNumberFormat="1" applyFont="1" applyBorder="1" applyAlignment="1" applyProtection="1">
      <alignment horizontal="right" vertical="center" wrapText="1" shrinkToFit="1"/>
      <protection locked="0"/>
    </xf>
    <xf numFmtId="4" fontId="16" fillId="0" borderId="18" xfId="0" applyNumberFormat="1" applyFont="1" applyBorder="1" applyAlignment="1" applyProtection="1">
      <alignment horizontal="right" vertical="center" wrapText="1" shrinkToFit="1"/>
      <protection locked="0"/>
    </xf>
    <xf numFmtId="4" fontId="16" fillId="0" borderId="18" xfId="0" applyNumberFormat="1" applyFont="1" applyBorder="1" applyAlignment="1" applyProtection="1">
      <alignment horizontal="center" vertical="center" wrapText="1" shrinkToFit="1"/>
      <protection locked="0"/>
    </xf>
    <xf numFmtId="4" fontId="16" fillId="0" borderId="16" xfId="0" applyNumberFormat="1" applyFont="1" applyBorder="1" applyAlignment="1" applyProtection="1">
      <alignment horizontal="right" vertical="center" wrapText="1" shrinkToFit="1"/>
      <protection locked="0"/>
    </xf>
    <xf numFmtId="4" fontId="16" fillId="0" borderId="19" xfId="0" applyNumberFormat="1" applyFont="1" applyBorder="1" applyAlignment="1" applyProtection="1">
      <alignment horizontal="right" vertical="center" wrapText="1" shrinkToFit="1"/>
      <protection locked="0"/>
    </xf>
    <xf numFmtId="4" fontId="16" fillId="0" borderId="0" xfId="0" applyNumberFormat="1" applyFont="1" applyAlignment="1" applyProtection="1">
      <alignment horizontal="right" vertical="center" wrapText="1" shrinkToFit="1"/>
      <protection locked="0"/>
    </xf>
    <xf numFmtId="4" fontId="16" fillId="0" borderId="0" xfId="0" applyNumberFormat="1" applyFont="1" applyAlignment="1" applyProtection="1">
      <alignment horizontal="center" vertical="center" wrapText="1" shrinkToFit="1"/>
      <protection locked="0"/>
    </xf>
    <xf numFmtId="4" fontId="16" fillId="0" borderId="12" xfId="0" applyNumberFormat="1" applyFont="1" applyBorder="1" applyAlignment="1" applyProtection="1">
      <alignment horizontal="right" vertical="center" wrapText="1" shrinkToFit="1"/>
      <protection locked="0"/>
    </xf>
    <xf numFmtId="4" fontId="16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6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12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12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12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12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27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7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9" borderId="4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9" borderId="11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9" borderId="10" xfId="0" applyNumberFormat="1" applyFont="1" applyFill="1" applyBorder="1" applyAlignment="1" applyProtection="1">
      <alignment horizontal="center" vertical="center" wrapText="1" shrinkToFit="1"/>
      <protection locked="0"/>
    </xf>
    <xf numFmtId="4" fontId="27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0" borderId="17" xfId="0" applyNumberFormat="1" applyFont="1" applyBorder="1" applyAlignment="1" applyProtection="1">
      <alignment horizontal="center" vertical="center" textRotation="90" wrapText="1" shrinkToFit="1"/>
      <protection locked="0"/>
    </xf>
    <xf numFmtId="4" fontId="16" fillId="6" borderId="17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4" fontId="16" fillId="6" borderId="23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4" fontId="16" fillId="6" borderId="13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4" fontId="16" fillId="6" borderId="20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4" fontId="16" fillId="9" borderId="9" xfId="0" applyNumberFormat="1" applyFont="1" applyFill="1" applyBorder="1" applyAlignment="1" applyProtection="1">
      <alignment horizontal="left" vertical="center" wrapText="1" shrinkToFit="1"/>
      <protection locked="0"/>
    </xf>
    <xf numFmtId="4" fontId="16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16" fillId="9" borderId="0" xfId="0" applyNumberFormat="1" applyFont="1" applyFill="1" applyAlignment="1" applyProtection="1">
      <alignment horizontal="left" vertical="center" wrapText="1" shrinkToFit="1"/>
      <protection locked="0"/>
    </xf>
    <xf numFmtId="4" fontId="16" fillId="9" borderId="3" xfId="0" applyNumberFormat="1" applyFont="1" applyFill="1" applyBorder="1" applyAlignment="1" applyProtection="1">
      <alignment horizontal="left" vertical="center" wrapText="1" shrinkToFit="1"/>
      <protection locked="0"/>
    </xf>
    <xf numFmtId="4" fontId="16" fillId="9" borderId="8" xfId="0" applyNumberFormat="1" applyFont="1" applyFill="1" applyBorder="1" applyAlignment="1" applyProtection="1">
      <alignment horizontal="left" vertical="center" wrapText="1" shrinkToFit="1"/>
      <protection locked="0"/>
    </xf>
    <xf numFmtId="4" fontId="16" fillId="9" borderId="6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9" borderId="6" xfId="0" applyNumberFormat="1" applyFont="1" applyFill="1" applyBorder="1" applyAlignment="1" applyProtection="1">
      <alignment horizontal="left" vertical="center" wrapText="1" shrinkToFit="1"/>
      <protection locked="0"/>
    </xf>
    <xf numFmtId="4" fontId="16" fillId="9" borderId="1" xfId="0" applyNumberFormat="1" applyFont="1" applyFill="1" applyBorder="1" applyAlignment="1" applyProtection="1">
      <alignment horizontal="left" vertical="center" wrapText="1" shrinkToFit="1"/>
      <protection locked="0"/>
    </xf>
    <xf numFmtId="4" fontId="16" fillId="9" borderId="7" xfId="0" applyNumberFormat="1" applyFont="1" applyFill="1" applyBorder="1" applyAlignment="1" applyProtection="1">
      <alignment horizontal="left" vertical="center" wrapText="1" shrinkToFit="1"/>
      <protection locked="0"/>
    </xf>
    <xf numFmtId="4" fontId="16" fillId="9" borderId="2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9" borderId="2" xfId="0" applyNumberFormat="1" applyFont="1" applyFill="1" applyBorder="1" applyAlignment="1" applyProtection="1">
      <alignment horizontal="left" vertical="center" wrapText="1" shrinkToFit="1"/>
      <protection locked="0"/>
    </xf>
    <xf numFmtId="4" fontId="16" fillId="9" borderId="5" xfId="0" applyNumberFormat="1" applyFont="1" applyFill="1" applyBorder="1" applyAlignment="1" applyProtection="1">
      <alignment horizontal="left" vertical="center" wrapText="1" shrinkToFit="1"/>
      <protection locked="0"/>
    </xf>
    <xf numFmtId="14" fontId="16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46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0" borderId="23" xfId="0" applyNumberFormat="1" applyFont="1" applyBorder="1" applyAlignment="1" applyProtection="1">
      <alignment horizontal="center" vertical="center" textRotation="90" wrapText="1" shrinkToFit="1"/>
      <protection locked="0"/>
    </xf>
    <xf numFmtId="4" fontId="16" fillId="0" borderId="13" xfId="0" applyNumberFormat="1" applyFont="1" applyBorder="1" applyAlignment="1" applyProtection="1">
      <alignment horizontal="center" vertical="center" textRotation="90" wrapText="1" shrinkToFit="1"/>
      <protection locked="0"/>
    </xf>
    <xf numFmtId="4" fontId="16" fillId="0" borderId="20" xfId="0" applyNumberFormat="1" applyFont="1" applyBorder="1" applyAlignment="1" applyProtection="1">
      <alignment horizontal="center" vertical="center" textRotation="90" wrapText="1" shrinkToFit="1"/>
      <protection locked="0"/>
    </xf>
    <xf numFmtId="4" fontId="16" fillId="17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16" fillId="17" borderId="21" xfId="0" applyNumberFormat="1" applyFont="1" applyFill="1" applyBorder="1" applyAlignment="1" applyProtection="1">
      <alignment horizontal="left" vertical="center" wrapText="1" shrinkToFit="1"/>
      <protection locked="0"/>
    </xf>
    <xf numFmtId="4" fontId="16" fillId="20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12" borderId="17" xfId="11" applyNumberFormat="1" applyFont="1" applyFill="1" applyBorder="1" applyAlignment="1" applyProtection="1">
      <alignment horizontal="center" vertical="center" wrapText="1" shrinkToFit="1"/>
      <protection locked="0"/>
    </xf>
    <xf numFmtId="4" fontId="16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0" borderId="21" xfId="0" applyNumberFormat="1" applyFont="1" applyBorder="1" applyAlignment="1" applyProtection="1">
      <alignment horizontal="right" vertical="center" wrapText="1" shrinkToFit="1"/>
      <protection locked="0"/>
    </xf>
    <xf numFmtId="4" fontId="16" fillId="0" borderId="22" xfId="0" applyNumberFormat="1" applyFont="1" applyBorder="1" applyAlignment="1" applyProtection="1">
      <alignment horizontal="right" vertical="center" wrapText="1" shrinkToFit="1"/>
      <protection locked="0"/>
    </xf>
    <xf numFmtId="4" fontId="16" fillId="0" borderId="15" xfId="0" applyNumberFormat="1" applyFont="1" applyBorder="1" applyAlignment="1" applyProtection="1">
      <alignment horizontal="right" vertical="center" wrapText="1" shrinkToFit="1"/>
      <protection locked="0"/>
    </xf>
    <xf numFmtId="4" fontId="21" fillId="20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0" xfId="0" applyFont="1" applyAlignment="1">
      <alignment horizontal="center" vertical="center"/>
    </xf>
    <xf numFmtId="0" fontId="63" fillId="0" borderId="0" xfId="45" applyFont="1" applyAlignment="1">
      <alignment vertical="center" wrapText="1"/>
    </xf>
    <xf numFmtId="4" fontId="16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16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16" fillId="8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16" fillId="8" borderId="21" xfId="0" applyNumberFormat="1" applyFont="1" applyFill="1" applyBorder="1" applyAlignment="1" applyProtection="1">
      <alignment horizontal="left" vertical="center" wrapText="1" shrinkToFit="1"/>
      <protection locked="0"/>
    </xf>
    <xf numFmtId="4" fontId="16" fillId="4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16" fillId="4" borderId="21" xfId="0" applyNumberFormat="1" applyFont="1" applyFill="1" applyBorder="1" applyAlignment="1" applyProtection="1">
      <alignment horizontal="left" vertical="center" wrapText="1" shrinkToFit="1"/>
      <protection locked="0"/>
    </xf>
    <xf numFmtId="4" fontId="27" fillId="0" borderId="17" xfId="0" applyNumberFormat="1" applyFont="1" applyBorder="1" applyAlignment="1" applyProtection="1">
      <alignment horizontal="center" vertical="center" textRotation="90" wrapText="1" shrinkToFit="1"/>
      <protection locked="0"/>
    </xf>
    <xf numFmtId="4" fontId="57" fillId="9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57" fillId="9" borderId="21" xfId="0" applyNumberFormat="1" applyFont="1" applyFill="1" applyBorder="1" applyAlignment="1" applyProtection="1">
      <alignment horizontal="left" vertical="center" wrapText="1" shrinkToFit="1"/>
      <protection locked="0"/>
    </xf>
    <xf numFmtId="4" fontId="16" fillId="19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16" fillId="19" borderId="21" xfId="0" applyNumberFormat="1" applyFont="1" applyFill="1" applyBorder="1" applyAlignment="1" applyProtection="1">
      <alignment horizontal="left" vertical="center" wrapText="1" shrinkToFit="1"/>
      <protection locked="0"/>
    </xf>
    <xf numFmtId="4" fontId="16" fillId="9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16" fillId="9" borderId="21" xfId="0" applyNumberFormat="1" applyFont="1" applyFill="1" applyBorder="1" applyAlignment="1" applyProtection="1">
      <alignment horizontal="left" vertical="center" wrapText="1" shrinkToFit="1"/>
      <protection locked="0"/>
    </xf>
    <xf numFmtId="4" fontId="16" fillId="0" borderId="21" xfId="0" applyNumberFormat="1" applyFont="1" applyBorder="1" applyAlignment="1" applyProtection="1">
      <alignment horizontal="center" vertical="center" textRotation="90" wrapText="1" shrinkToFit="1"/>
      <protection locked="0"/>
    </xf>
    <xf numFmtId="4" fontId="16" fillId="16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16" fillId="16" borderId="23" xfId="0" applyNumberFormat="1" applyFont="1" applyFill="1" applyBorder="1" applyAlignment="1" applyProtection="1">
      <alignment horizontal="left" vertical="center" wrapText="1" shrinkToFit="1"/>
      <protection locked="0"/>
    </xf>
    <xf numFmtId="4" fontId="16" fillId="16" borderId="14" xfId="0" applyNumberFormat="1" applyFont="1" applyFill="1" applyBorder="1" applyAlignment="1" applyProtection="1">
      <alignment horizontal="left" vertical="center" wrapText="1" shrinkToFit="1"/>
      <protection locked="0"/>
    </xf>
    <xf numFmtId="4" fontId="16" fillId="9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40" fillId="9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41" fillId="9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16" fillId="15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42" fillId="9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42" fillId="9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42" fillId="9" borderId="21" xfId="0" applyNumberFormat="1" applyFont="1" applyFill="1" applyBorder="1" applyAlignment="1" applyProtection="1">
      <alignment horizontal="left" vertical="center" wrapText="1" shrinkToFit="1"/>
      <protection locked="0"/>
    </xf>
    <xf numFmtId="0" fontId="16" fillId="0" borderId="0" xfId="0" applyFont="1" applyAlignment="1">
      <alignment horizontal="center" vertical="center" wrapText="1"/>
    </xf>
    <xf numFmtId="3" fontId="63" fillId="0" borderId="0" xfId="45" applyNumberFormat="1" applyFont="1" applyAlignment="1">
      <alignment vertical="center" wrapText="1"/>
    </xf>
    <xf numFmtId="3" fontId="63" fillId="24" borderId="25" xfId="3" applyNumberFormat="1" applyFont="1" applyFill="1" applyBorder="1" applyAlignment="1">
      <alignment horizontal="center" vertical="center" wrapText="1"/>
    </xf>
    <xf numFmtId="3" fontId="63" fillId="24" borderId="26" xfId="3" applyNumberFormat="1" applyFont="1" applyFill="1" applyBorder="1" applyAlignment="1">
      <alignment horizontal="center" vertical="center" wrapText="1"/>
    </xf>
    <xf numFmtId="3" fontId="63" fillId="24" borderId="27" xfId="3" applyNumberFormat="1" applyFont="1" applyFill="1" applyBorder="1" applyAlignment="1">
      <alignment horizontal="center" vertical="center" wrapText="1"/>
    </xf>
    <xf numFmtId="3" fontId="64" fillId="23" borderId="32" xfId="45" applyNumberFormat="1" applyFont="1" applyFill="1" applyBorder="1" applyAlignment="1">
      <alignment horizontal="center" vertical="center" wrapText="1"/>
    </xf>
    <xf numFmtId="3" fontId="64" fillId="23" borderId="33" xfId="45" applyNumberFormat="1" applyFont="1" applyFill="1" applyBorder="1" applyAlignment="1">
      <alignment horizontal="center" vertical="center" wrapText="1"/>
    </xf>
    <xf numFmtId="3" fontId="64" fillId="23" borderId="21" xfId="45" applyNumberFormat="1" applyFont="1" applyFill="1" applyBorder="1" applyAlignment="1">
      <alignment horizontal="center" vertical="center" wrapText="1"/>
    </xf>
    <xf numFmtId="3" fontId="64" fillId="23" borderId="42" xfId="45" applyNumberFormat="1" applyFont="1" applyFill="1" applyBorder="1" applyAlignment="1">
      <alignment horizontal="center" vertical="center" wrapText="1"/>
    </xf>
    <xf numFmtId="3" fontId="64" fillId="24" borderId="32" xfId="45" applyNumberFormat="1" applyFont="1" applyFill="1" applyBorder="1" applyAlignment="1">
      <alignment horizontal="center" vertical="center" wrapText="1"/>
    </xf>
    <xf numFmtId="3" fontId="64" fillId="24" borderId="33" xfId="45" applyNumberFormat="1" applyFont="1" applyFill="1" applyBorder="1" applyAlignment="1">
      <alignment horizontal="center" vertical="center" wrapText="1"/>
    </xf>
    <xf numFmtId="3" fontId="64" fillId="24" borderId="23" xfId="45" applyNumberFormat="1" applyFont="1" applyFill="1" applyBorder="1" applyAlignment="1">
      <alignment horizontal="center" vertical="center" wrapText="1"/>
    </xf>
    <xf numFmtId="3" fontId="64" fillId="24" borderId="38" xfId="45" applyNumberFormat="1" applyFont="1" applyFill="1" applyBorder="1" applyAlignment="1">
      <alignment horizontal="center" vertical="center" wrapText="1"/>
    </xf>
    <xf numFmtId="3" fontId="64" fillId="24" borderId="48" xfId="3" applyNumberFormat="1" applyFont="1" applyFill="1" applyBorder="1" applyAlignment="1">
      <alignment horizontal="center" vertical="center" wrapText="1"/>
    </xf>
    <xf numFmtId="3" fontId="64" fillId="24" borderId="49" xfId="3" applyNumberFormat="1" applyFont="1" applyFill="1" applyBorder="1" applyAlignment="1">
      <alignment horizontal="center" vertical="center" wrapText="1"/>
    </xf>
    <xf numFmtId="3" fontId="63" fillId="23" borderId="25" xfId="45" applyNumberFormat="1" applyFont="1" applyFill="1" applyBorder="1" applyAlignment="1">
      <alignment horizontal="center" vertical="center" wrapText="1"/>
    </xf>
    <xf numFmtId="3" fontId="63" fillId="23" borderId="26" xfId="45" applyNumberFormat="1" applyFont="1" applyFill="1" applyBorder="1" applyAlignment="1">
      <alignment horizontal="center" vertical="center" wrapText="1"/>
    </xf>
    <xf numFmtId="3" fontId="63" fillId="23" borderId="27" xfId="45" applyNumberFormat="1" applyFont="1" applyFill="1" applyBorder="1" applyAlignment="1">
      <alignment horizontal="center" vertical="center" wrapText="1"/>
    </xf>
    <xf numFmtId="3" fontId="63" fillId="23" borderId="31" xfId="3" applyNumberFormat="1" applyFont="1" applyFill="1" applyBorder="1" applyAlignment="1">
      <alignment horizontal="center" vertical="center" wrapText="1"/>
    </xf>
    <xf numFmtId="3" fontId="63" fillId="23" borderId="37" xfId="3" applyNumberFormat="1" applyFont="1" applyFill="1" applyBorder="1" applyAlignment="1">
      <alignment horizontal="center" vertical="center" wrapText="1"/>
    </xf>
    <xf numFmtId="3" fontId="63" fillId="23" borderId="41" xfId="3" applyNumberFormat="1" applyFont="1" applyFill="1" applyBorder="1" applyAlignment="1">
      <alignment horizontal="center" vertical="center" wrapText="1"/>
    </xf>
    <xf numFmtId="3" fontId="63" fillId="24" borderId="31" xfId="45" applyNumberFormat="1" applyFont="1" applyFill="1" applyBorder="1" applyAlignment="1">
      <alignment horizontal="center" vertical="center" wrapText="1"/>
    </xf>
    <xf numFmtId="3" fontId="63" fillId="24" borderId="37" xfId="45" applyNumberFormat="1" applyFont="1" applyFill="1" applyBorder="1" applyAlignment="1">
      <alignment horizontal="center" vertical="center" wrapText="1"/>
    </xf>
    <xf numFmtId="3" fontId="63" fillId="24" borderId="41" xfId="45" applyNumberFormat="1" applyFont="1" applyFill="1" applyBorder="1" applyAlignment="1">
      <alignment horizontal="center" vertical="center" wrapText="1"/>
    </xf>
  </cellXfs>
  <cellStyles count="46">
    <cellStyle name="Čárka 2" xfId="8" xr:uid="{00000000-0005-0000-0000-000000000000}"/>
    <cellStyle name="Čárka 2 2" xfId="13" xr:uid="{00000000-0005-0000-0000-000001000000}"/>
    <cellStyle name="Čárka 2 2 2" xfId="20" xr:uid="{00000000-0005-0000-0000-000002000000}"/>
    <cellStyle name="Čárka 2 2 3" xfId="27" xr:uid="{00000000-0005-0000-0000-000003000000}"/>
    <cellStyle name="Čárka 2 3" xfId="9" xr:uid="{00000000-0005-0000-0000-000004000000}"/>
    <cellStyle name="Čárka 2 3 2" xfId="18" xr:uid="{00000000-0005-0000-0000-000005000000}"/>
    <cellStyle name="Čárka 2 3 3" xfId="25" xr:uid="{00000000-0005-0000-0000-000006000000}"/>
    <cellStyle name="Čárka 2 3 9" xfId="32" xr:uid="{00000000-0005-0000-0000-000007000000}"/>
    <cellStyle name="Čárka 2 4" xfId="15" xr:uid="{00000000-0005-0000-0000-000008000000}"/>
    <cellStyle name="Čárka 2 4 2" xfId="22" xr:uid="{00000000-0005-0000-0000-000009000000}"/>
    <cellStyle name="Čárka 2 4 3" xfId="29" xr:uid="{00000000-0005-0000-0000-00000A000000}"/>
    <cellStyle name="Čárka 2 5" xfId="17" xr:uid="{00000000-0005-0000-0000-00000B000000}"/>
    <cellStyle name="Čárka 2 6" xfId="24" xr:uid="{00000000-0005-0000-0000-00000C000000}"/>
    <cellStyle name="Čárka 2 7" xfId="31" xr:uid="{00000000-0005-0000-0000-00000D000000}"/>
    <cellStyle name="Čárka 3" xfId="43" xr:uid="{3C895EB3-61C9-482F-B6AF-BEC2166F423F}"/>
    <cellStyle name="Header" xfId="40" xr:uid="{D84D93A1-22DF-4728-8E56-341D04407A3B}"/>
    <cellStyle name="Neutrální" xfId="1" builtinId="28"/>
    <cellStyle name="Normální" xfId="0" builtinId="0"/>
    <cellStyle name="Normální 10" xfId="44" xr:uid="{88A0D349-131C-4CE6-97FF-E00EF8CAF2EA}"/>
    <cellStyle name="Normální 2" xfId="2" xr:uid="{00000000-0005-0000-0000-000010000000}"/>
    <cellStyle name="Normální 2 123 2" xfId="7" xr:uid="{00000000-0005-0000-0000-000011000000}"/>
    <cellStyle name="Normální 2 123 2 10" xfId="37" xr:uid="{00000000-0005-0000-0000-000012000000}"/>
    <cellStyle name="Normální 2 123 2 11" xfId="41" xr:uid="{52712024-2634-44E3-A09B-1D20502253EE}"/>
    <cellStyle name="Normální 2 123 2 12" xfId="42" xr:uid="{9BCD27BA-05C0-47E4-942B-1DAADD6B800B}"/>
    <cellStyle name="Normální 2 123 2 2" xfId="12" xr:uid="{00000000-0005-0000-0000-000013000000}"/>
    <cellStyle name="Normální 2 123 2 2 2" xfId="19" xr:uid="{00000000-0005-0000-0000-000014000000}"/>
    <cellStyle name="Normální 2 123 2 2 3" xfId="26" xr:uid="{00000000-0005-0000-0000-000015000000}"/>
    <cellStyle name="Normální 2 123 2 3" xfId="14" xr:uid="{00000000-0005-0000-0000-000016000000}"/>
    <cellStyle name="Normální 2 123 2 3 2" xfId="21" xr:uid="{00000000-0005-0000-0000-000017000000}"/>
    <cellStyle name="Normální 2 123 2 3 3" xfId="28" xr:uid="{00000000-0005-0000-0000-000018000000}"/>
    <cellStyle name="Normální 2 123 2 4" xfId="16" xr:uid="{00000000-0005-0000-0000-000019000000}"/>
    <cellStyle name="Normální 2 123 2 5" xfId="23" xr:uid="{00000000-0005-0000-0000-00001A000000}"/>
    <cellStyle name="Normální 2 123 2 6" xfId="30" xr:uid="{00000000-0005-0000-0000-00001B000000}"/>
    <cellStyle name="Normální 2 123 2 7" xfId="33" xr:uid="{00000000-0005-0000-0000-00001C000000}"/>
    <cellStyle name="Normální 2 123 2 8" xfId="35" xr:uid="{00000000-0005-0000-0000-00001D000000}"/>
    <cellStyle name="Normální 2 123 2 9" xfId="36" xr:uid="{00000000-0005-0000-0000-00001E000000}"/>
    <cellStyle name="Normální 2 2" xfId="3" xr:uid="{00000000-0005-0000-0000-00001F000000}"/>
    <cellStyle name="Normální 3" xfId="4" xr:uid="{00000000-0005-0000-0000-000020000000}"/>
    <cellStyle name="Normální 31" xfId="6" xr:uid="{00000000-0005-0000-0000-000021000000}"/>
    <cellStyle name="Normální 4" xfId="5" xr:uid="{00000000-0005-0000-0000-000022000000}"/>
    <cellStyle name="Normální 5" xfId="11" xr:uid="{00000000-0005-0000-0000-000023000000}"/>
    <cellStyle name="Normální 6" xfId="38" xr:uid="{00000000-0005-0000-0000-000024000000}"/>
    <cellStyle name="Normální 7" xfId="39" xr:uid="{6FF189C5-6509-4001-B82B-DF3CDB15981D}"/>
    <cellStyle name="normální_čerp.-celek 1.-9.09" xfId="45" xr:uid="{886E58B9-5D0E-4513-8E2E-B0B1F286C9FD}"/>
    <cellStyle name="Procenta 2" xfId="10" xr:uid="{00000000-0005-0000-0000-000025000000}"/>
    <cellStyle name="Procenta 3" xfId="34" xr:uid="{00000000-0005-0000-0000-000026000000}"/>
  </cellStyles>
  <dxfs count="0"/>
  <tableStyles count="0" defaultTableStyle="TableStyleMedium2" defaultPivotStyle="PivotStyleLight16"/>
  <colors>
    <mruColors>
      <color rgb="FFFFFF99"/>
      <color rgb="FFCCFFCC"/>
      <color rgb="FF0000FF"/>
      <color rgb="FF16EE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omáš Smital" id="{386090B6-8814-4B84-ADC8-55A62886F018}" userId="S::smital@rdksc.cz::b455d519-ca34-44f4-ac1f-88b591fdf51f" providerId="AD"/>
  <person displayName="Rybenská Dominika" id="{D67827D4-56DE-4638-8140-19D74EEC8CBD}" userId="S::rybenska@kr-s.cz::bb7bf3a2-bc17-4dec-971d-3f49972cb782" providerId="AD"/>
  <person displayName="Spišiak Martin" id="{9F1DFD2B-29B7-45AF-9A73-77B039104478}" userId="S::martin.spisiak@itcon.cz::9822c892-0eea-4c65-9f2d-9f97fae4ce65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2" dT="2024-07-23T09:07:55.03" personId="{386090B6-8814-4B84-ADC8-55A62886F018}" id="{D3CC2CE1-E46A-4190-86BB-6EE4577B1901}">
    <text>Bude stažen a financován ze SFDI</text>
  </threadedComment>
  <threadedComment ref="B33" dT="2024-07-23T09:08:22.77" personId="{386090B6-8814-4B84-ADC8-55A62886F018}" id="{52E62E06-B937-482F-BFEC-91AB776CF102}">
    <text>Bude se stahovat a přeregistrovávat.</text>
  </threadedComment>
  <threadedComment ref="B39" dT="2024-07-23T09:07:55.03" personId="{386090B6-8814-4B84-ADC8-55A62886F018}" id="{02C48EE7-F9D1-4167-88DA-DF409B966CA0}">
    <text>Bude stažen a financován ze SFDI</text>
  </threadedComment>
  <threadedComment ref="BQ255" dT="2023-03-17T15:57:59.56" personId="{D67827D4-56DE-4638-8140-19D74EEC8CBD}" id="{BCF49EC4-1D3B-4B11-82CF-5711DC2AAC35}">
    <text>IF SK Rekonstrukce el. rozvodů a svítidel</text>
  </threadedComment>
  <threadedComment ref="BN264" dT="2023-10-16T17:25:38.72" personId="{D67827D4-56DE-4638-8140-19D74EEC8CBD}" id="{F464EB91-3AEE-4463-9A96-D8FA80FFBF60}">
    <text xml:space="preserve">Kofinancování
</text>
  </threadedComment>
  <threadedComment ref="K276" dT="2024-09-27T10:25:15.47" personId="{D67827D4-56DE-4638-8140-19D74EEC8CBD}" id="{AC09069F-4128-4B10-BF65-C5A53BC381A5}">
    <text>93670 EUR</text>
  </threadedComment>
  <threadedComment ref="N276" dT="2024-09-27T10:26:06.05" personId="{D67827D4-56DE-4638-8140-19D74EEC8CBD}" id="{9A40A5C6-7EF8-40A1-AC7B-103BEB18F1B5}">
    <text>18 734 EUR</text>
  </threadedComment>
  <threadedComment ref="BN320" dT="2024-03-14T15:50:28.38" personId="{D67827D4-56DE-4638-8140-19D74EEC8CBD}" id="{D5EFD78D-21DA-4DF5-B667-590ECCDF7268}">
    <text>UZ 855-462271,34 Kč, UZ 955-10436335,06 Kč</text>
  </threadedComment>
  <threadedComment ref="L323" dT="2023-10-16T19:22:05.05" personId="{D67827D4-56DE-4638-8140-19D74EEC8CBD}" id="{8E1C6B4F-0E38-4584-B6F8-1C2106DEA871}">
    <text>NV SK 1 675 923,12 Kč SK, ŠPO 5 229,60 Kč + NV 398 090 Kč VZ SK, NV VZ SK 6 427 274,95 Kč</text>
  </threadedComment>
  <threadedComment ref="BN332" dT="2025-02-05T13:37:19.10" personId="{D67827D4-56DE-4638-8140-19D74EEC8CBD}" id="{0BEF7460-AE2E-4DEC-AD3F-D1828B0104C0}">
    <text>UZ 855 1 258 314,20 Kč, UZ 955 13 807 745,80 Kč</text>
  </threadedComment>
  <threadedComment ref="BN333" dT="2024-07-19T12:47:20.31" personId="{D67827D4-56DE-4638-8140-19D74EEC8CBD}" id="{DE56D578-47EF-4B8C-8E59-9D988F358425}">
    <text>UZ 855 - 745 145,69 Kč, UZ 955 - 14 873 811,21 Kč</text>
  </threadedComment>
  <threadedComment ref="BN334" dT="2024-10-14T17:55:49.95" personId="{D67827D4-56DE-4638-8140-19D74EEC8CBD}" id="{44EC4ECC-8386-4629-9DC1-852819A2F2EF}">
    <text>UZ 855 částka 870 138,27 Kč, UZ 955 částka 11 969 444,39 Kč</text>
  </threadedComment>
  <threadedComment ref="BN336" dT="2023-05-18T09:13:17.71" personId="{D67827D4-56DE-4638-8140-19D74EEC8CBD}" id="{FDA4C003-D180-4DEF-9B41-F7D1AD9F8E9E}">
    <text>UZ 855-933 756,00 Kč, UZ 955-35 006 400,00 Kč</text>
  </threadedComment>
  <threadedComment ref="H337" dT="2024-09-11T07:03:06.08" personId="{D67827D4-56DE-4638-8140-19D74EEC8CBD}" id="{30E86F5C-6C7E-44A3-859A-6B876C7BF730}">
    <text>Podíl EU+SR 75 %, podíl SK 25 %</text>
  </threadedComment>
  <threadedComment ref="BN337" dT="2025-02-05T13:49:43.06" personId="{D67827D4-56DE-4638-8140-19D74EEC8CBD}" id="{70FC425F-05B4-41F6-805C-10AE1A10448C}">
    <text>UZ 855 1 869 250 Kč, UZ 955 8 945 000 Kč</text>
  </threadedComment>
  <threadedComment ref="BN338" dT="2023-05-18T09:14:09.04" personId="{D67827D4-56DE-4638-8140-19D74EEC8CBD}" id="{44724CE0-BDAC-4FAB-868A-2BF482552C3A}">
    <text>UZ 855-631 813,50 Kč, UZ 955-21 480 186,50 Kč</text>
  </threadedComment>
  <threadedComment ref="BN371" dT="2023-05-18T09:14:09.04" personId="{D67827D4-56DE-4638-8140-19D74EEC8CBD}" id="{196600D2-7E80-414A-A4EF-67E59DD91BB5}">
    <text>UZ 855-631 813,50 Kč, UZ 955-21 480 186,50 Kč</text>
  </threadedComment>
  <threadedComment ref="T514" dT="2025-02-04T15:33:08.09" personId="{9F1DFD2B-29B7-45AF-9A73-77B039104478}" id="{21A7EB83-048B-4126-8482-4ED9650E54C7}">
    <text>Osobní náklady DPČ, vynaložené za období 6-12/2024</text>
  </threadedComment>
  <threadedComment ref="X514" dT="2025-02-04T15:33:08.09" personId="{9F1DFD2B-29B7-45AF-9A73-77B039104478}" id="{C4AF61A9-2B18-46D7-B1DE-515CC5B01E53}">
    <text>Osobní náklady DPČ, vynaložené za období 6-12/2024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5"/>
  <sheetViews>
    <sheetView zoomScale="55" zoomScaleNormal="55" workbookViewId="0">
      <pane xSplit="2" ySplit="9" topLeftCell="P10" activePane="bottomRight" state="frozen"/>
      <selection activeCell="B2" sqref="B2:H19"/>
      <selection pane="topRight" activeCell="B2" sqref="B2:H19"/>
      <selection pane="bottomLeft" activeCell="B2" sqref="B2:H19"/>
      <selection pane="bottomRight" activeCell="AA10" sqref="AA10"/>
    </sheetView>
  </sheetViews>
  <sheetFormatPr defaultColWidth="9.140625" defaultRowHeight="18"/>
  <cols>
    <col min="1" max="1" width="9.7109375" style="3" customWidth="1"/>
    <col min="2" max="2" width="88.5703125" style="3" customWidth="1"/>
    <col min="3" max="3" width="28.5703125" style="58" customWidth="1"/>
    <col min="4" max="6" width="30.5703125" style="3" customWidth="1"/>
    <col min="7" max="7" width="12.5703125" style="101" customWidth="1"/>
    <col min="8" max="8" width="22.7109375" style="3" customWidth="1"/>
    <col min="9" max="9" width="21.42578125" style="3" customWidth="1"/>
    <col min="10" max="10" width="19.42578125" style="3" bestFit="1" customWidth="1"/>
    <col min="11" max="11" width="21.7109375" style="3" customWidth="1"/>
    <col min="12" max="12" width="19.7109375" style="3" customWidth="1"/>
    <col min="13" max="14" width="21.28515625" style="3" customWidth="1"/>
    <col min="15" max="15" width="36.28515625" style="3" customWidth="1"/>
    <col min="16" max="22" width="24.140625" style="3" customWidth="1"/>
    <col min="23" max="24" width="20.85546875" style="3" customWidth="1"/>
    <col min="25" max="25" width="23" style="3" customWidth="1"/>
    <col min="26" max="26" width="25.28515625" style="3" customWidth="1"/>
    <col min="27" max="79" width="26.42578125" style="3" customWidth="1"/>
    <col min="80" max="83" width="23.7109375" style="3" customWidth="1"/>
    <col min="84" max="84" width="16.5703125" style="3" customWidth="1"/>
    <col min="85" max="85" width="21" style="3" customWidth="1"/>
    <col min="86" max="86" width="18.5703125" style="3" customWidth="1"/>
    <col min="87" max="87" width="38.140625" style="58" customWidth="1"/>
    <col min="88" max="88" width="44.140625" style="58" customWidth="1"/>
    <col min="89" max="90" width="21.28515625" style="73" customWidth="1"/>
    <col min="91" max="91" width="28.42578125" style="40" customWidth="1"/>
    <col min="92" max="95" width="9.140625" style="3" customWidth="1"/>
    <col min="96" max="16384" width="9.140625" style="3"/>
  </cols>
  <sheetData>
    <row r="1" spans="1:91" ht="12.75" customHeight="1">
      <c r="A1" s="750" t="s">
        <v>278</v>
      </c>
      <c r="B1" s="751"/>
      <c r="C1" s="752"/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751"/>
      <c r="O1" s="751"/>
      <c r="P1" s="751"/>
      <c r="Q1" s="751"/>
      <c r="R1" s="751"/>
      <c r="S1" s="751"/>
      <c r="T1" s="751"/>
      <c r="U1" s="751"/>
      <c r="V1" s="751"/>
      <c r="W1" s="751"/>
      <c r="X1" s="751"/>
      <c r="Y1" s="751"/>
      <c r="Z1" s="751"/>
      <c r="AA1" s="751"/>
      <c r="AB1" s="751"/>
      <c r="AC1" s="751"/>
      <c r="AD1" s="751"/>
      <c r="AE1" s="751"/>
      <c r="AF1" s="751"/>
      <c r="AG1" s="751"/>
      <c r="AH1" s="751"/>
      <c r="AI1" s="751"/>
      <c r="AJ1" s="751"/>
      <c r="AK1" s="751"/>
      <c r="AL1" s="751"/>
      <c r="AM1" s="751"/>
      <c r="AN1" s="751"/>
      <c r="AO1" s="751"/>
      <c r="AP1" s="751"/>
      <c r="AQ1" s="751"/>
      <c r="AR1" s="751"/>
      <c r="AS1" s="751"/>
      <c r="AT1" s="751"/>
      <c r="AU1" s="751"/>
      <c r="AV1" s="751"/>
      <c r="AW1" s="751"/>
      <c r="AX1" s="751"/>
      <c r="AY1" s="751"/>
      <c r="AZ1" s="751"/>
      <c r="BA1" s="751"/>
      <c r="BB1" s="751"/>
      <c r="BC1" s="751"/>
      <c r="BD1" s="751"/>
      <c r="BE1" s="751"/>
      <c r="BF1" s="751"/>
      <c r="BG1" s="751"/>
      <c r="BH1" s="751"/>
      <c r="BI1" s="751"/>
      <c r="BJ1" s="751"/>
      <c r="BK1" s="751"/>
      <c r="BL1" s="751"/>
      <c r="BM1" s="751"/>
      <c r="BN1" s="751"/>
      <c r="BO1" s="751"/>
      <c r="BP1" s="751"/>
      <c r="BQ1" s="751"/>
      <c r="BR1" s="751"/>
      <c r="BS1" s="751"/>
      <c r="BT1" s="751"/>
      <c r="BU1" s="751"/>
      <c r="BV1" s="751"/>
      <c r="BW1" s="751"/>
      <c r="BX1" s="751"/>
      <c r="BY1" s="751"/>
      <c r="BZ1" s="751"/>
      <c r="CA1" s="751"/>
      <c r="CB1" s="751"/>
      <c r="CC1" s="751"/>
      <c r="CD1" s="751"/>
      <c r="CE1" s="751"/>
      <c r="CF1" s="751"/>
      <c r="CG1" s="751"/>
      <c r="CH1" s="751"/>
      <c r="CI1" s="751"/>
      <c r="CJ1" s="753"/>
      <c r="CK1" s="70"/>
      <c r="CL1" s="70"/>
    </row>
    <row r="2" spans="1:91" ht="34.5" customHeight="1">
      <c r="A2" s="754"/>
      <c r="B2" s="755"/>
      <c r="C2" s="756"/>
      <c r="D2" s="755"/>
      <c r="E2" s="755"/>
      <c r="F2" s="755"/>
      <c r="G2" s="755"/>
      <c r="H2" s="755"/>
      <c r="I2" s="755"/>
      <c r="J2" s="755"/>
      <c r="K2" s="755"/>
      <c r="L2" s="755"/>
      <c r="M2" s="755"/>
      <c r="N2" s="755"/>
      <c r="O2" s="755"/>
      <c r="P2" s="755"/>
      <c r="Q2" s="755"/>
      <c r="R2" s="755"/>
      <c r="S2" s="755"/>
      <c r="T2" s="755"/>
      <c r="U2" s="755"/>
      <c r="V2" s="755"/>
      <c r="W2" s="755"/>
      <c r="X2" s="755"/>
      <c r="Y2" s="755"/>
      <c r="Z2" s="755"/>
      <c r="AA2" s="755"/>
      <c r="AB2" s="755"/>
      <c r="AC2" s="755"/>
      <c r="AD2" s="755"/>
      <c r="AE2" s="755"/>
      <c r="AF2" s="755"/>
      <c r="AG2" s="755"/>
      <c r="AH2" s="755"/>
      <c r="AI2" s="755"/>
      <c r="AJ2" s="755"/>
      <c r="AK2" s="755"/>
      <c r="AL2" s="755"/>
      <c r="AM2" s="755"/>
      <c r="AN2" s="755"/>
      <c r="AO2" s="755"/>
      <c r="AP2" s="755"/>
      <c r="AQ2" s="755"/>
      <c r="AR2" s="755"/>
      <c r="AS2" s="755"/>
      <c r="AT2" s="755"/>
      <c r="AU2" s="755"/>
      <c r="AV2" s="755"/>
      <c r="AW2" s="755"/>
      <c r="AX2" s="755"/>
      <c r="AY2" s="755"/>
      <c r="AZ2" s="755"/>
      <c r="BA2" s="755"/>
      <c r="BB2" s="755"/>
      <c r="BC2" s="755"/>
      <c r="BD2" s="755"/>
      <c r="BE2" s="755"/>
      <c r="BF2" s="755"/>
      <c r="BG2" s="755"/>
      <c r="BH2" s="755"/>
      <c r="BI2" s="755"/>
      <c r="BJ2" s="755"/>
      <c r="BK2" s="755"/>
      <c r="BL2" s="755"/>
      <c r="BM2" s="755"/>
      <c r="BN2" s="755"/>
      <c r="BO2" s="755"/>
      <c r="BP2" s="755"/>
      <c r="BQ2" s="755"/>
      <c r="BR2" s="755"/>
      <c r="BS2" s="755"/>
      <c r="BT2" s="755"/>
      <c r="BU2" s="755"/>
      <c r="BV2" s="755"/>
      <c r="BW2" s="755"/>
      <c r="BX2" s="755"/>
      <c r="BY2" s="755"/>
      <c r="BZ2" s="755"/>
      <c r="CA2" s="755"/>
      <c r="CB2" s="755"/>
      <c r="CC2" s="755"/>
      <c r="CD2" s="755"/>
      <c r="CE2" s="755"/>
      <c r="CF2" s="755"/>
      <c r="CG2" s="755"/>
      <c r="CH2" s="755"/>
      <c r="CI2" s="755"/>
      <c r="CJ2" s="757"/>
      <c r="CK2" s="70"/>
      <c r="CL2" s="70"/>
    </row>
    <row r="3" spans="1:91" s="41" customFormat="1" ht="40.5" customHeight="1">
      <c r="A3" s="758" t="s">
        <v>1</v>
      </c>
      <c r="B3" s="758" t="s">
        <v>0</v>
      </c>
      <c r="C3" s="758" t="s">
        <v>613</v>
      </c>
      <c r="D3" s="758" t="s">
        <v>1031</v>
      </c>
      <c r="E3" s="758" t="s">
        <v>1035</v>
      </c>
      <c r="F3" s="758" t="s">
        <v>1036</v>
      </c>
      <c r="G3" s="759" t="s">
        <v>77</v>
      </c>
      <c r="H3" s="758" t="s">
        <v>534</v>
      </c>
      <c r="I3" s="758" t="s">
        <v>540</v>
      </c>
      <c r="J3" s="758" t="s">
        <v>85</v>
      </c>
      <c r="K3" s="758"/>
      <c r="L3" s="749" t="s">
        <v>334</v>
      </c>
      <c r="M3" s="749" t="s">
        <v>335</v>
      </c>
      <c r="N3" s="749" t="s">
        <v>1032</v>
      </c>
      <c r="O3" s="749" t="s">
        <v>1033</v>
      </c>
      <c r="P3" s="760" t="s">
        <v>1653</v>
      </c>
      <c r="Q3" s="760" t="s">
        <v>1654</v>
      </c>
      <c r="R3" s="726" t="s">
        <v>1663</v>
      </c>
      <c r="S3" s="727"/>
      <c r="T3" s="727"/>
      <c r="U3" s="728"/>
      <c r="V3" s="729" t="s">
        <v>1664</v>
      </c>
      <c r="W3" s="742" t="s">
        <v>1320</v>
      </c>
      <c r="X3" s="742"/>
      <c r="Y3" s="742"/>
      <c r="Z3" s="742"/>
      <c r="AA3" s="742"/>
      <c r="AB3" s="734" t="s">
        <v>1662</v>
      </c>
      <c r="AC3" s="735"/>
      <c r="AD3" s="735"/>
      <c r="AE3" s="736"/>
      <c r="AF3" s="737" t="s">
        <v>988</v>
      </c>
      <c r="AG3" s="734" t="s">
        <v>1659</v>
      </c>
      <c r="AH3" s="735"/>
      <c r="AI3" s="735"/>
      <c r="AJ3" s="736"/>
      <c r="AK3" s="734" t="s">
        <v>1660</v>
      </c>
      <c r="AL3" s="735"/>
      <c r="AM3" s="735"/>
      <c r="AN3" s="736"/>
      <c r="AO3" s="737" t="s">
        <v>1661</v>
      </c>
      <c r="AP3" s="760" t="s">
        <v>747</v>
      </c>
      <c r="AQ3" s="760"/>
      <c r="AR3" s="760"/>
      <c r="AS3" s="760"/>
      <c r="AT3" s="760"/>
      <c r="AU3" s="760" t="s">
        <v>987</v>
      </c>
      <c r="AV3" s="760"/>
      <c r="AW3" s="760"/>
      <c r="AX3" s="760"/>
      <c r="AY3" s="760"/>
      <c r="AZ3" s="760" t="s">
        <v>1034</v>
      </c>
      <c r="BA3" s="760"/>
      <c r="BB3" s="760"/>
      <c r="BC3" s="760"/>
      <c r="BD3" s="760"/>
      <c r="BE3" s="761" t="s">
        <v>1322</v>
      </c>
      <c r="BF3" s="762"/>
      <c r="BG3" s="762"/>
      <c r="BH3" s="762"/>
      <c r="BI3" s="763"/>
      <c r="BJ3" s="743" t="s">
        <v>1655</v>
      </c>
      <c r="BK3" s="743"/>
      <c r="BL3" s="743"/>
      <c r="BM3" s="743"/>
      <c r="BN3" s="743"/>
      <c r="BO3" s="743" t="s">
        <v>1656</v>
      </c>
      <c r="BP3" s="743"/>
      <c r="BQ3" s="743"/>
      <c r="BR3" s="743"/>
      <c r="BS3" s="743"/>
      <c r="BT3" s="744" t="s">
        <v>1657</v>
      </c>
      <c r="BU3" s="745"/>
      <c r="BV3" s="745"/>
      <c r="BW3" s="745"/>
      <c r="BX3" s="746"/>
      <c r="BY3" s="744" t="s">
        <v>1658</v>
      </c>
      <c r="BZ3" s="745"/>
      <c r="CA3" s="745"/>
      <c r="CB3" s="745"/>
      <c r="CC3" s="746"/>
      <c r="CD3" s="743" t="s">
        <v>989</v>
      </c>
      <c r="CE3" s="742" t="s">
        <v>990</v>
      </c>
      <c r="CF3" s="758" t="s">
        <v>280</v>
      </c>
      <c r="CG3" s="758" t="s">
        <v>333</v>
      </c>
      <c r="CH3" s="758" t="s">
        <v>612</v>
      </c>
      <c r="CI3" s="758" t="s">
        <v>83</v>
      </c>
      <c r="CJ3" s="758" t="s">
        <v>84</v>
      </c>
      <c r="CK3" s="787" t="s">
        <v>611</v>
      </c>
      <c r="CL3" s="787" t="s">
        <v>746</v>
      </c>
      <c r="CM3" s="50"/>
    </row>
    <row r="4" spans="1:91" s="41" customFormat="1" ht="43.5" customHeight="1">
      <c r="A4" s="758"/>
      <c r="B4" s="758"/>
      <c r="C4" s="758"/>
      <c r="D4" s="758"/>
      <c r="E4" s="758"/>
      <c r="F4" s="758"/>
      <c r="G4" s="759"/>
      <c r="H4" s="758"/>
      <c r="I4" s="758"/>
      <c r="J4" s="758" t="s">
        <v>340</v>
      </c>
      <c r="K4" s="758" t="s">
        <v>341</v>
      </c>
      <c r="L4" s="749"/>
      <c r="M4" s="749"/>
      <c r="N4" s="749"/>
      <c r="O4" s="749"/>
      <c r="P4" s="760"/>
      <c r="Q4" s="760"/>
      <c r="R4" s="732" t="s">
        <v>336</v>
      </c>
      <c r="S4" s="732" t="s">
        <v>337</v>
      </c>
      <c r="T4" s="732" t="s">
        <v>338</v>
      </c>
      <c r="U4" s="732" t="s">
        <v>339</v>
      </c>
      <c r="V4" s="730"/>
      <c r="W4" s="742" t="s">
        <v>336</v>
      </c>
      <c r="X4" s="742" t="s">
        <v>1321</v>
      </c>
      <c r="Y4" s="742" t="s">
        <v>338</v>
      </c>
      <c r="Z4" s="742" t="s">
        <v>339</v>
      </c>
      <c r="AA4" s="742" t="s">
        <v>490</v>
      </c>
      <c r="AB4" s="740" t="s">
        <v>336</v>
      </c>
      <c r="AC4" s="740" t="s">
        <v>1321</v>
      </c>
      <c r="AD4" s="740" t="s">
        <v>338</v>
      </c>
      <c r="AE4" s="740" t="s">
        <v>339</v>
      </c>
      <c r="AF4" s="738"/>
      <c r="AG4" s="740" t="s">
        <v>336</v>
      </c>
      <c r="AH4" s="740" t="s">
        <v>1321</v>
      </c>
      <c r="AI4" s="740" t="s">
        <v>338</v>
      </c>
      <c r="AJ4" s="740" t="s">
        <v>339</v>
      </c>
      <c r="AK4" s="740" t="s">
        <v>336</v>
      </c>
      <c r="AL4" s="740" t="s">
        <v>1321</v>
      </c>
      <c r="AM4" s="740" t="s">
        <v>338</v>
      </c>
      <c r="AN4" s="740" t="s">
        <v>339</v>
      </c>
      <c r="AO4" s="738"/>
      <c r="AP4" s="760" t="s">
        <v>336</v>
      </c>
      <c r="AQ4" s="760" t="s">
        <v>1321</v>
      </c>
      <c r="AR4" s="760" t="s">
        <v>338</v>
      </c>
      <c r="AS4" s="760" t="s">
        <v>339</v>
      </c>
      <c r="AT4" s="760" t="s">
        <v>490</v>
      </c>
      <c r="AU4" s="760" t="s">
        <v>336</v>
      </c>
      <c r="AV4" s="760" t="s">
        <v>1321</v>
      </c>
      <c r="AW4" s="760" t="s">
        <v>338</v>
      </c>
      <c r="AX4" s="760" t="s">
        <v>339</v>
      </c>
      <c r="AY4" s="760" t="s">
        <v>490</v>
      </c>
      <c r="AZ4" s="760" t="s">
        <v>336</v>
      </c>
      <c r="BA4" s="760" t="s">
        <v>1321</v>
      </c>
      <c r="BB4" s="760" t="s">
        <v>338</v>
      </c>
      <c r="BC4" s="760" t="s">
        <v>339</v>
      </c>
      <c r="BD4" s="760" t="s">
        <v>490</v>
      </c>
      <c r="BE4" s="760" t="s">
        <v>336</v>
      </c>
      <c r="BF4" s="760" t="s">
        <v>1321</v>
      </c>
      <c r="BG4" s="760" t="s">
        <v>338</v>
      </c>
      <c r="BH4" s="760" t="s">
        <v>339</v>
      </c>
      <c r="BI4" s="760" t="s">
        <v>490</v>
      </c>
      <c r="BJ4" s="743" t="s">
        <v>336</v>
      </c>
      <c r="BK4" s="743" t="s">
        <v>1321</v>
      </c>
      <c r="BL4" s="743" t="s">
        <v>338</v>
      </c>
      <c r="BM4" s="743" t="s">
        <v>339</v>
      </c>
      <c r="BN4" s="743" t="s">
        <v>490</v>
      </c>
      <c r="BO4" s="743" t="s">
        <v>336</v>
      </c>
      <c r="BP4" s="743" t="s">
        <v>1321</v>
      </c>
      <c r="BQ4" s="743" t="s">
        <v>338</v>
      </c>
      <c r="BR4" s="743" t="s">
        <v>339</v>
      </c>
      <c r="BS4" s="743" t="s">
        <v>490</v>
      </c>
      <c r="BT4" s="743" t="s">
        <v>336</v>
      </c>
      <c r="BU4" s="743" t="s">
        <v>1321</v>
      </c>
      <c r="BV4" s="743" t="s">
        <v>338</v>
      </c>
      <c r="BW4" s="747" t="s">
        <v>339</v>
      </c>
      <c r="BX4" s="743" t="s">
        <v>490</v>
      </c>
      <c r="BY4" s="743" t="s">
        <v>336</v>
      </c>
      <c r="BZ4" s="743" t="s">
        <v>1321</v>
      </c>
      <c r="CA4" s="743" t="s">
        <v>338</v>
      </c>
      <c r="CB4" s="747" t="s">
        <v>339</v>
      </c>
      <c r="CC4" s="743" t="s">
        <v>490</v>
      </c>
      <c r="CD4" s="743"/>
      <c r="CE4" s="742"/>
      <c r="CF4" s="758"/>
      <c r="CG4" s="758"/>
      <c r="CH4" s="758"/>
      <c r="CI4" s="758"/>
      <c r="CJ4" s="758"/>
      <c r="CK4" s="787"/>
      <c r="CL4" s="787"/>
      <c r="CM4" s="50"/>
    </row>
    <row r="5" spans="1:91" s="41" customFormat="1" ht="75" customHeight="1">
      <c r="A5" s="758"/>
      <c r="B5" s="758"/>
      <c r="C5" s="758"/>
      <c r="D5" s="758"/>
      <c r="E5" s="758"/>
      <c r="F5" s="758"/>
      <c r="G5" s="759"/>
      <c r="H5" s="758"/>
      <c r="I5" s="758"/>
      <c r="J5" s="758"/>
      <c r="K5" s="758"/>
      <c r="L5" s="749"/>
      <c r="M5" s="749"/>
      <c r="N5" s="749"/>
      <c r="O5" s="749"/>
      <c r="P5" s="760"/>
      <c r="Q5" s="760"/>
      <c r="R5" s="733"/>
      <c r="S5" s="733"/>
      <c r="T5" s="733"/>
      <c r="U5" s="733"/>
      <c r="V5" s="731"/>
      <c r="W5" s="742"/>
      <c r="X5" s="742"/>
      <c r="Y5" s="742"/>
      <c r="Z5" s="742"/>
      <c r="AA5" s="742"/>
      <c r="AB5" s="741"/>
      <c r="AC5" s="741"/>
      <c r="AD5" s="741"/>
      <c r="AE5" s="741"/>
      <c r="AF5" s="739"/>
      <c r="AG5" s="741"/>
      <c r="AH5" s="741"/>
      <c r="AI5" s="741"/>
      <c r="AJ5" s="741"/>
      <c r="AK5" s="741"/>
      <c r="AL5" s="741"/>
      <c r="AM5" s="741"/>
      <c r="AN5" s="741"/>
      <c r="AO5" s="739"/>
      <c r="AP5" s="760"/>
      <c r="AQ5" s="760"/>
      <c r="AR5" s="760"/>
      <c r="AS5" s="760"/>
      <c r="AT5" s="760"/>
      <c r="AU5" s="760"/>
      <c r="AV5" s="760"/>
      <c r="AW5" s="760"/>
      <c r="AX5" s="760"/>
      <c r="AY5" s="760"/>
      <c r="AZ5" s="760"/>
      <c r="BA5" s="760"/>
      <c r="BB5" s="760"/>
      <c r="BC5" s="760"/>
      <c r="BD5" s="760"/>
      <c r="BE5" s="760"/>
      <c r="BF5" s="760"/>
      <c r="BG5" s="760"/>
      <c r="BH5" s="760"/>
      <c r="BI5" s="760"/>
      <c r="BJ5" s="743"/>
      <c r="BK5" s="743"/>
      <c r="BL5" s="743"/>
      <c r="BM5" s="743"/>
      <c r="BN5" s="743"/>
      <c r="BO5" s="743"/>
      <c r="BP5" s="743"/>
      <c r="BQ5" s="743"/>
      <c r="BR5" s="743"/>
      <c r="BS5" s="743"/>
      <c r="BT5" s="743"/>
      <c r="BU5" s="743"/>
      <c r="BV5" s="743"/>
      <c r="BW5" s="748"/>
      <c r="BX5" s="743"/>
      <c r="BY5" s="743"/>
      <c r="BZ5" s="743"/>
      <c r="CA5" s="743"/>
      <c r="CB5" s="748"/>
      <c r="CC5" s="743"/>
      <c r="CD5" s="743"/>
      <c r="CE5" s="742"/>
      <c r="CF5" s="758"/>
      <c r="CG5" s="758"/>
      <c r="CH5" s="758"/>
      <c r="CI5" s="758"/>
      <c r="CJ5" s="758"/>
      <c r="CK5" s="787"/>
      <c r="CL5" s="787"/>
      <c r="CM5" s="50"/>
    </row>
    <row r="6" spans="1:91" s="41" customFormat="1" ht="35.25" customHeight="1">
      <c r="A6" s="765" t="s">
        <v>262</v>
      </c>
      <c r="B6" s="765"/>
      <c r="C6" s="65" t="s">
        <v>80</v>
      </c>
      <c r="D6" s="65" t="s">
        <v>80</v>
      </c>
      <c r="E6" s="65" t="s">
        <v>80</v>
      </c>
      <c r="F6" s="65" t="s">
        <v>80</v>
      </c>
      <c r="G6" s="93" t="s">
        <v>80</v>
      </c>
      <c r="H6" s="65" t="s">
        <v>80</v>
      </c>
      <c r="I6" s="44">
        <f t="shared" ref="I6:P6" si="0" xml:space="preserve"> I7+I8</f>
        <v>16085829.147443848</v>
      </c>
      <c r="J6" s="44">
        <f t="shared" si="0"/>
        <v>13491553.450220004</v>
      </c>
      <c r="K6" s="44">
        <f t="shared" si="0"/>
        <v>2609242.0313938507</v>
      </c>
      <c r="L6" s="44">
        <f t="shared" si="0"/>
        <v>3135623.6083420003</v>
      </c>
      <c r="M6" s="44">
        <f t="shared" si="0"/>
        <v>8604754.5684694983</v>
      </c>
      <c r="N6" s="44" t="s">
        <v>80</v>
      </c>
      <c r="O6" s="44" t="s">
        <v>80</v>
      </c>
      <c r="P6" s="44">
        <f t="shared" si="0"/>
        <v>3253768.5078409999</v>
      </c>
      <c r="Q6" s="44">
        <f t="shared" ref="Q6:CB6" si="1" xml:space="preserve"> Q7+Q8</f>
        <v>1278407.9250660003</v>
      </c>
      <c r="R6" s="44">
        <f t="shared" si="1"/>
        <v>479174.36070000002</v>
      </c>
      <c r="S6" s="44">
        <f t="shared" si="1"/>
        <v>184604.49376000001</v>
      </c>
      <c r="T6" s="44">
        <f t="shared" si="1"/>
        <v>2155655.0041200002</v>
      </c>
      <c r="U6" s="44">
        <f t="shared" si="1"/>
        <v>2815789.2803400005</v>
      </c>
      <c r="V6" s="44">
        <f t="shared" si="1"/>
        <v>869449.85317000013</v>
      </c>
      <c r="W6" s="44">
        <f t="shared" si="1"/>
        <v>628947.23035900004</v>
      </c>
      <c r="X6" s="44">
        <f t="shared" si="1"/>
        <v>992198.45531699993</v>
      </c>
      <c r="Y6" s="44">
        <f t="shared" si="1"/>
        <v>2379925.6012079995</v>
      </c>
      <c r="Z6" s="44">
        <f t="shared" si="1"/>
        <v>4001071.2868840001</v>
      </c>
      <c r="AA6" s="44">
        <f t="shared" si="1"/>
        <v>2024580.0567599998</v>
      </c>
      <c r="AB6" s="44">
        <f t="shared" si="1"/>
        <v>657590.23611499998</v>
      </c>
      <c r="AC6" s="44">
        <f t="shared" si="1"/>
        <v>639774.43336000002</v>
      </c>
      <c r="AD6" s="44">
        <f t="shared" si="1"/>
        <v>1328973.821495</v>
      </c>
      <c r="AE6" s="44">
        <f t="shared" si="1"/>
        <v>2626338.4909700002</v>
      </c>
      <c r="AF6" s="44">
        <f t="shared" si="1"/>
        <v>2246150.2689630003</v>
      </c>
      <c r="AG6" s="44">
        <f t="shared" si="1"/>
        <v>146193.89784999998</v>
      </c>
      <c r="AH6" s="44">
        <f t="shared" si="1"/>
        <v>119039.25763999998</v>
      </c>
      <c r="AI6" s="44">
        <f t="shared" si="1"/>
        <v>617331.53851999994</v>
      </c>
      <c r="AJ6" s="44">
        <f t="shared" si="1"/>
        <v>882564.69401000009</v>
      </c>
      <c r="AK6" s="44">
        <f t="shared" si="1"/>
        <v>112226.03667</v>
      </c>
      <c r="AL6" s="44">
        <f t="shared" si="1"/>
        <v>95779.111339999989</v>
      </c>
      <c r="AM6" s="44">
        <f t="shared" si="1"/>
        <v>471872.48007000005</v>
      </c>
      <c r="AN6" s="44">
        <f t="shared" si="1"/>
        <v>679877.62808000005</v>
      </c>
      <c r="AO6" s="44">
        <f t="shared" si="1"/>
        <v>309609.78411000007</v>
      </c>
      <c r="AP6" s="44">
        <f t="shared" si="1"/>
        <v>60178.758394899989</v>
      </c>
      <c r="AQ6" s="44">
        <f t="shared" si="1"/>
        <v>97331.3703637</v>
      </c>
      <c r="AR6" s="44">
        <f t="shared" si="1"/>
        <v>313878.31174209999</v>
      </c>
      <c r="AS6" s="44">
        <f t="shared" si="1"/>
        <v>471388.44050070015</v>
      </c>
      <c r="AT6" s="44">
        <f t="shared" si="1"/>
        <v>187548.42409000001</v>
      </c>
      <c r="AU6" s="44">
        <f t="shared" si="1"/>
        <v>91523.364319849992</v>
      </c>
      <c r="AV6" s="44">
        <f t="shared" si="1"/>
        <v>146154.19612554999</v>
      </c>
      <c r="AW6" s="44">
        <f t="shared" si="1"/>
        <v>375985.64981264999</v>
      </c>
      <c r="AX6" s="44">
        <f t="shared" si="1"/>
        <v>613663.21025805012</v>
      </c>
      <c r="AY6" s="44">
        <f t="shared" si="1"/>
        <v>296496.26341999997</v>
      </c>
      <c r="AZ6" s="44">
        <f t="shared" si="1"/>
        <v>143678.82072475002</v>
      </c>
      <c r="BA6" s="44">
        <f t="shared" si="1"/>
        <v>254993.24160924996</v>
      </c>
      <c r="BB6" s="44">
        <f t="shared" si="1"/>
        <v>607330.39168775</v>
      </c>
      <c r="BC6" s="44">
        <f t="shared" si="1"/>
        <v>1006002.45402175</v>
      </c>
      <c r="BD6" s="44">
        <f t="shared" si="1"/>
        <v>535020.14630000002</v>
      </c>
      <c r="BE6" s="44">
        <f t="shared" si="1"/>
        <v>330986.66691950004</v>
      </c>
      <c r="BF6" s="44">
        <f t="shared" si="1"/>
        <v>493773.64721849991</v>
      </c>
      <c r="BG6" s="44">
        <f t="shared" si="1"/>
        <v>1082812.7479655</v>
      </c>
      <c r="BH6" s="44">
        <f t="shared" si="1"/>
        <v>1910152.6821035002</v>
      </c>
      <c r="BI6" s="44">
        <f t="shared" si="1"/>
        <v>986815.9601599999</v>
      </c>
      <c r="BJ6" s="44">
        <f t="shared" si="1"/>
        <v>77921.991959999999</v>
      </c>
      <c r="BK6" s="44">
        <f t="shared" si="1"/>
        <v>83732.790964999993</v>
      </c>
      <c r="BL6" s="44">
        <f t="shared" si="1"/>
        <v>303610.2665735</v>
      </c>
      <c r="BM6" s="44">
        <f t="shared" si="1"/>
        <v>465265.04949849995</v>
      </c>
      <c r="BN6" s="44">
        <f t="shared" si="1"/>
        <v>204101.83263499997</v>
      </c>
      <c r="BO6" s="44">
        <f t="shared" si="1"/>
        <v>283618.35682724998</v>
      </c>
      <c r="BP6" s="44">
        <f t="shared" si="1"/>
        <v>121284.96675750001</v>
      </c>
      <c r="BQ6" s="44">
        <f t="shared" si="1"/>
        <v>284855.61535525002</v>
      </c>
      <c r="BR6" s="44">
        <f t="shared" si="1"/>
        <v>689758.93894000002</v>
      </c>
      <c r="BS6" s="44">
        <f t="shared" si="1"/>
        <v>625313.40880600002</v>
      </c>
      <c r="BT6" s="44">
        <f t="shared" si="1"/>
        <v>80433.215778750004</v>
      </c>
      <c r="BU6" s="44">
        <f t="shared" si="1"/>
        <v>157658.81221249999</v>
      </c>
      <c r="BV6" s="44">
        <f t="shared" si="1"/>
        <v>245581.85044875002</v>
      </c>
      <c r="BW6" s="44">
        <f t="shared" si="1"/>
        <v>483673.87844</v>
      </c>
      <c r="BX6" s="44">
        <f t="shared" si="1"/>
        <v>684916.57086000009</v>
      </c>
      <c r="BY6" s="44">
        <f t="shared" si="1"/>
        <v>186891.82525749996</v>
      </c>
      <c r="BZ6" s="44">
        <f t="shared" si="1"/>
        <v>277097.86342499999</v>
      </c>
      <c r="CA6" s="44">
        <f t="shared" si="1"/>
        <v>494926.0891175</v>
      </c>
      <c r="CB6" s="44">
        <f t="shared" si="1"/>
        <v>958915.77780000004</v>
      </c>
      <c r="CC6" s="44">
        <f xml:space="preserve"> CC7+CC8</f>
        <v>733421.809412</v>
      </c>
      <c r="CD6" s="44">
        <f xml:space="preserve"> CD7+CD8</f>
        <v>550541.38154999993</v>
      </c>
      <c r="CE6" s="44">
        <f xml:space="preserve"> CE7+CE8</f>
        <v>1494272.48156896</v>
      </c>
      <c r="CF6" s="44">
        <f xml:space="preserve"> CF7+CF8</f>
        <v>62596.858760000003</v>
      </c>
      <c r="CG6" s="44">
        <f xml:space="preserve"> CG7+CG8</f>
        <v>1688492.3330579998</v>
      </c>
      <c r="CH6" s="65" t="s">
        <v>80</v>
      </c>
      <c r="CI6" s="65" t="s">
        <v>80</v>
      </c>
      <c r="CJ6" s="65" t="s">
        <v>80</v>
      </c>
      <c r="CK6" s="102" t="s">
        <v>80</v>
      </c>
      <c r="CL6" s="102" t="s">
        <v>80</v>
      </c>
      <c r="CM6" s="50"/>
    </row>
    <row r="7" spans="1:91" s="41" customFormat="1" ht="28.5" customHeight="1">
      <c r="A7" s="764" t="s">
        <v>265</v>
      </c>
      <c r="B7" s="764" t="s">
        <v>2</v>
      </c>
      <c r="C7" s="64" t="s">
        <v>80</v>
      </c>
      <c r="D7" s="64" t="s">
        <v>80</v>
      </c>
      <c r="E7" s="64" t="s">
        <v>80</v>
      </c>
      <c r="F7" s="64" t="s">
        <v>80</v>
      </c>
      <c r="G7" s="94" t="s">
        <v>80</v>
      </c>
      <c r="H7" s="64" t="s">
        <v>80</v>
      </c>
      <c r="I7" s="45">
        <f>I97+I305+I340+I384+I399+I511+I516+I542+I488+I564</f>
        <v>14165400.249863848</v>
      </c>
      <c r="J7" s="45">
        <f>J97+J305+J340+J384+J399+J511+J516+J542+J488+J564</f>
        <v>11613349.965370003</v>
      </c>
      <c r="K7" s="45">
        <f>K97+K305+K340+K384+K399+K511+K516+K542+K488+K564</f>
        <v>2578647.1895938506</v>
      </c>
      <c r="L7" s="45">
        <f>L97+L305+L340+L384+L399+L511+L516+L542+L488+L564</f>
        <v>2925614.7663420001</v>
      </c>
      <c r="M7" s="45">
        <f>M97+M305+M340+M384+M399+M511+M516+M542+M488+M564</f>
        <v>6766951.7175694993</v>
      </c>
      <c r="N7" s="45" t="s">
        <v>80</v>
      </c>
      <c r="O7" s="45" t="s">
        <v>80</v>
      </c>
      <c r="P7" s="45">
        <f t="shared" ref="P7:AU7" si="2">P97+P305+P340+P384+P399+P511+P516+P542+P488+P564</f>
        <v>3205667.7668909999</v>
      </c>
      <c r="Q7" s="45">
        <f t="shared" si="2"/>
        <v>1245435.4398260002</v>
      </c>
      <c r="R7" s="45">
        <f t="shared" si="2"/>
        <v>465573.74203000002</v>
      </c>
      <c r="S7" s="45">
        <f t="shared" si="2"/>
        <v>179759.91552000001</v>
      </c>
      <c r="T7" s="45">
        <f t="shared" si="2"/>
        <v>2154813.4854700002</v>
      </c>
      <c r="U7" s="45">
        <f t="shared" si="2"/>
        <v>2800147.1430200003</v>
      </c>
      <c r="V7" s="45">
        <f t="shared" si="2"/>
        <v>862057.8131700001</v>
      </c>
      <c r="W7" s="45">
        <f t="shared" si="2"/>
        <v>609362.81531900004</v>
      </c>
      <c r="X7" s="45">
        <f t="shared" si="2"/>
        <v>973659.40651699994</v>
      </c>
      <c r="Y7" s="45">
        <f t="shared" si="2"/>
        <v>2339066.6752879997</v>
      </c>
      <c r="Z7" s="45">
        <f t="shared" si="2"/>
        <v>3922088.8971239999</v>
      </c>
      <c r="AA7" s="45">
        <f t="shared" si="2"/>
        <v>2011763.3457599999</v>
      </c>
      <c r="AB7" s="45">
        <f t="shared" si="2"/>
        <v>653808.18986499996</v>
      </c>
      <c r="AC7" s="45">
        <f t="shared" si="2"/>
        <v>638424.29136000003</v>
      </c>
      <c r="AD7" s="45">
        <f t="shared" si="2"/>
        <v>1327633.653745</v>
      </c>
      <c r="AE7" s="45">
        <f t="shared" si="2"/>
        <v>2619866.13497</v>
      </c>
      <c r="AF7" s="45">
        <f t="shared" si="2"/>
        <v>2235952.7169630001</v>
      </c>
      <c r="AG7" s="45">
        <f t="shared" si="2"/>
        <v>145474.82584999999</v>
      </c>
      <c r="AH7" s="45">
        <f t="shared" si="2"/>
        <v>116369.40463999998</v>
      </c>
      <c r="AI7" s="45">
        <f t="shared" si="2"/>
        <v>616678.03851999994</v>
      </c>
      <c r="AJ7" s="45">
        <f t="shared" si="2"/>
        <v>878522.26901000005</v>
      </c>
      <c r="AK7" s="45">
        <f t="shared" si="2"/>
        <v>111838.99557</v>
      </c>
      <c r="AL7" s="45">
        <f t="shared" si="2"/>
        <v>95365.111339999989</v>
      </c>
      <c r="AM7" s="45">
        <f t="shared" si="2"/>
        <v>471872.48007000005</v>
      </c>
      <c r="AN7" s="45">
        <f t="shared" si="2"/>
        <v>679076.58698000002</v>
      </c>
      <c r="AO7" s="45">
        <f t="shared" si="2"/>
        <v>298134.58311000007</v>
      </c>
      <c r="AP7" s="45">
        <f t="shared" si="2"/>
        <v>52915.712644899992</v>
      </c>
      <c r="AQ7" s="45">
        <f t="shared" si="2"/>
        <v>83187.179563700003</v>
      </c>
      <c r="AR7" s="45">
        <f t="shared" si="2"/>
        <v>290720.64449209999</v>
      </c>
      <c r="AS7" s="45">
        <f t="shared" si="2"/>
        <v>426823.53670070012</v>
      </c>
      <c r="AT7" s="45">
        <f t="shared" si="2"/>
        <v>180922.52409000002</v>
      </c>
      <c r="AU7" s="45">
        <f t="shared" si="2"/>
        <v>88272.283319849987</v>
      </c>
      <c r="AV7" s="45">
        <f t="shared" ref="AV7:CA7" si="3">AV97+AV305+AV340+AV384+AV399+AV511+AV516+AV542+AV488+AV564</f>
        <v>142973.54612555</v>
      </c>
      <c r="AW7" s="45">
        <f t="shared" si="3"/>
        <v>361760.99981264997</v>
      </c>
      <c r="AX7" s="45">
        <f t="shared" si="3"/>
        <v>593006.82925805007</v>
      </c>
      <c r="AY7" s="45">
        <f t="shared" si="3"/>
        <v>291668.46242</v>
      </c>
      <c r="AZ7" s="45">
        <f t="shared" si="3"/>
        <v>135965.00943475001</v>
      </c>
      <c r="BA7" s="45">
        <f t="shared" si="3"/>
        <v>254939.24160924996</v>
      </c>
      <c r="BB7" s="45">
        <f t="shared" si="3"/>
        <v>603938.75801774999</v>
      </c>
      <c r="BC7" s="45">
        <f t="shared" si="3"/>
        <v>994843.00906175002</v>
      </c>
      <c r="BD7" s="45">
        <f t="shared" si="3"/>
        <v>534796.63630000001</v>
      </c>
      <c r="BE7" s="45">
        <f t="shared" si="3"/>
        <v>329630.18991950003</v>
      </c>
      <c r="BF7" s="45">
        <f t="shared" si="3"/>
        <v>492559.43921849993</v>
      </c>
      <c r="BG7" s="45">
        <f t="shared" si="3"/>
        <v>1082646.2729654999</v>
      </c>
      <c r="BH7" s="45">
        <f t="shared" si="3"/>
        <v>1907415.5221035003</v>
      </c>
      <c r="BI7" s="45">
        <f t="shared" si="3"/>
        <v>985912.9601599999</v>
      </c>
      <c r="BJ7" s="45">
        <f t="shared" si="3"/>
        <v>77664.849959999992</v>
      </c>
      <c r="BK7" s="45">
        <f t="shared" si="3"/>
        <v>83732.790964999993</v>
      </c>
      <c r="BL7" s="45">
        <f t="shared" si="3"/>
        <v>303610.2665735</v>
      </c>
      <c r="BM7" s="45">
        <f t="shared" si="3"/>
        <v>465007.90749849996</v>
      </c>
      <c r="BN7" s="45">
        <f t="shared" si="3"/>
        <v>197475.93263499998</v>
      </c>
      <c r="BO7" s="45">
        <f t="shared" si="3"/>
        <v>280093.45257724996</v>
      </c>
      <c r="BP7" s="45">
        <f t="shared" si="3"/>
        <v>119934.8247575</v>
      </c>
      <c r="BQ7" s="45">
        <f t="shared" si="3"/>
        <v>283515.44760525</v>
      </c>
      <c r="BR7" s="45">
        <f t="shared" si="3"/>
        <v>683543.72493999999</v>
      </c>
      <c r="BS7" s="45">
        <f t="shared" si="3"/>
        <v>624343.39880600001</v>
      </c>
      <c r="BT7" s="45">
        <f t="shared" si="3"/>
        <v>80433.215778750004</v>
      </c>
      <c r="BU7" s="45">
        <f t="shared" si="3"/>
        <v>157658.81221249999</v>
      </c>
      <c r="BV7" s="45">
        <f t="shared" si="3"/>
        <v>245581.85044875002</v>
      </c>
      <c r="BW7" s="45">
        <f t="shared" si="3"/>
        <v>483673.87844</v>
      </c>
      <c r="BX7" s="45">
        <f t="shared" si="3"/>
        <v>684916.57086000009</v>
      </c>
      <c r="BY7" s="45">
        <f t="shared" si="3"/>
        <v>186891.82525749996</v>
      </c>
      <c r="BZ7" s="45">
        <f t="shared" si="3"/>
        <v>277097.86342499999</v>
      </c>
      <c r="CA7" s="45">
        <f t="shared" si="3"/>
        <v>494926.0891175</v>
      </c>
      <c r="CB7" s="45">
        <f t="shared" ref="CB7:CG7" si="4">CB97+CB305+CB340+CB384+CB399+CB511+CB516+CB542+CB488+CB564</f>
        <v>958915.77780000004</v>
      </c>
      <c r="CC7" s="45">
        <f t="shared" si="4"/>
        <v>731766.809412</v>
      </c>
      <c r="CD7" s="45">
        <f t="shared" si="4"/>
        <v>548417.44227999996</v>
      </c>
      <c r="CE7" s="45">
        <f t="shared" si="4"/>
        <v>1473666.93089896</v>
      </c>
      <c r="CF7" s="45">
        <f t="shared" si="4"/>
        <v>54706.491860000002</v>
      </c>
      <c r="CG7" s="45">
        <f t="shared" si="4"/>
        <v>268045.83629800001</v>
      </c>
      <c r="CH7" s="64" t="s">
        <v>80</v>
      </c>
      <c r="CI7" s="64" t="s">
        <v>80</v>
      </c>
      <c r="CJ7" s="64" t="s">
        <v>80</v>
      </c>
      <c r="CK7" s="103" t="s">
        <v>80</v>
      </c>
      <c r="CL7" s="103" t="s">
        <v>80</v>
      </c>
      <c r="CM7" s="50"/>
    </row>
    <row r="8" spans="1:91" s="41" customFormat="1" ht="33.75" customHeight="1">
      <c r="A8" s="769" t="s">
        <v>573</v>
      </c>
      <c r="B8" s="769" t="s">
        <v>2</v>
      </c>
      <c r="C8" s="63" t="s">
        <v>80</v>
      </c>
      <c r="D8" s="63" t="s">
        <v>80</v>
      </c>
      <c r="E8" s="63" t="s">
        <v>80</v>
      </c>
      <c r="F8" s="63" t="s">
        <v>80</v>
      </c>
      <c r="G8" s="95" t="s">
        <v>80</v>
      </c>
      <c r="H8" s="63" t="s">
        <v>80</v>
      </c>
      <c r="I8" s="26">
        <f>I168+I332+I372+I386+I402+I502+I513+I517+I562+I573</f>
        <v>1920428.8975799999</v>
      </c>
      <c r="J8" s="26">
        <f>J168+J332+J372+J386+J402+J502+J513+J562+J573</f>
        <v>1878203.4848499999</v>
      </c>
      <c r="K8" s="26">
        <f>K168+K332+K372+K386+K402+K502+K513+K562+K573</f>
        <v>30594.841799999998</v>
      </c>
      <c r="L8" s="26">
        <f>L168+L332+L372+L386+L402+L502+L513+L562+L573</f>
        <v>210008.842</v>
      </c>
      <c r="M8" s="26">
        <f>M168+M332+M372+M386+M402+M502+M513+M562+M573</f>
        <v>1837802.8508999993</v>
      </c>
      <c r="N8" s="26" t="s">
        <v>80</v>
      </c>
      <c r="O8" s="26" t="s">
        <v>80</v>
      </c>
      <c r="P8" s="26">
        <f>P168+P332+P372+P386+P402+P502+P513+P562+P573</f>
        <v>48100.740950000007</v>
      </c>
      <c r="Q8" s="26">
        <f t="shared" ref="Q8:CB8" si="5">Q168+Q332+Q372+Q386+Q402+Q502+Q513+Q562+Q573</f>
        <v>32972.485239999995</v>
      </c>
      <c r="R8" s="26">
        <f t="shared" si="5"/>
        <v>13600.618670000002</v>
      </c>
      <c r="S8" s="26">
        <f t="shared" si="5"/>
        <v>4844.5782399999998</v>
      </c>
      <c r="T8" s="26">
        <f t="shared" si="5"/>
        <v>841.51864999999998</v>
      </c>
      <c r="U8" s="26">
        <f t="shared" si="5"/>
        <v>15642.137320000002</v>
      </c>
      <c r="V8" s="26">
        <f t="shared" si="5"/>
        <v>7392.04</v>
      </c>
      <c r="W8" s="26">
        <f t="shared" si="5"/>
        <v>19584.41504</v>
      </c>
      <c r="X8" s="26">
        <f t="shared" si="5"/>
        <v>18539.0488</v>
      </c>
      <c r="Y8" s="26">
        <f t="shared" si="5"/>
        <v>40858.925919999994</v>
      </c>
      <c r="Z8" s="26">
        <f t="shared" si="5"/>
        <v>78982.389759999991</v>
      </c>
      <c r="AA8" s="26">
        <f t="shared" si="5"/>
        <v>12816.710999999999</v>
      </c>
      <c r="AB8" s="26">
        <f t="shared" si="5"/>
        <v>3782.0462500000003</v>
      </c>
      <c r="AC8" s="26">
        <f t="shared" si="5"/>
        <v>1350.1420000000001</v>
      </c>
      <c r="AD8" s="26">
        <f t="shared" si="5"/>
        <v>1340.1677500000001</v>
      </c>
      <c r="AE8" s="26">
        <f t="shared" si="5"/>
        <v>6472.3559999999998</v>
      </c>
      <c r="AF8" s="26">
        <f t="shared" si="5"/>
        <v>10197.552</v>
      </c>
      <c r="AG8" s="26">
        <f t="shared" si="5"/>
        <v>719.072</v>
      </c>
      <c r="AH8" s="26">
        <f t="shared" si="5"/>
        <v>2669.8530000000001</v>
      </c>
      <c r="AI8" s="26">
        <f t="shared" si="5"/>
        <v>653.5</v>
      </c>
      <c r="AJ8" s="26">
        <f t="shared" si="5"/>
        <v>4042.4249999999997</v>
      </c>
      <c r="AK8" s="26">
        <f t="shared" si="5"/>
        <v>387.04110000000003</v>
      </c>
      <c r="AL8" s="26">
        <f t="shared" si="5"/>
        <v>414</v>
      </c>
      <c r="AM8" s="26">
        <f t="shared" si="5"/>
        <v>0</v>
      </c>
      <c r="AN8" s="26">
        <f t="shared" si="5"/>
        <v>801.04110000000003</v>
      </c>
      <c r="AO8" s="26">
        <f t="shared" si="5"/>
        <v>11475.201000000001</v>
      </c>
      <c r="AP8" s="26">
        <f t="shared" si="5"/>
        <v>7263.0457500000002</v>
      </c>
      <c r="AQ8" s="26">
        <f t="shared" si="5"/>
        <v>14144.190800000002</v>
      </c>
      <c r="AR8" s="26">
        <f t="shared" si="5"/>
        <v>23157.667249999999</v>
      </c>
      <c r="AS8" s="26">
        <f t="shared" si="5"/>
        <v>44564.9038</v>
      </c>
      <c r="AT8" s="26">
        <f t="shared" si="5"/>
        <v>6625.9</v>
      </c>
      <c r="AU8" s="26">
        <f t="shared" si="5"/>
        <v>3251.0810000000001</v>
      </c>
      <c r="AV8" s="26">
        <f t="shared" si="5"/>
        <v>3180.6499999999996</v>
      </c>
      <c r="AW8" s="26">
        <f t="shared" si="5"/>
        <v>14224.650000000001</v>
      </c>
      <c r="AX8" s="26">
        <f t="shared" si="5"/>
        <v>20656.381000000001</v>
      </c>
      <c r="AY8" s="26">
        <f t="shared" si="5"/>
        <v>4827.8010000000004</v>
      </c>
      <c r="AZ8" s="26">
        <f t="shared" si="5"/>
        <v>7713.8112900000006</v>
      </c>
      <c r="BA8" s="26">
        <f t="shared" si="5"/>
        <v>54</v>
      </c>
      <c r="BB8" s="26">
        <f t="shared" si="5"/>
        <v>3391.6336700000002</v>
      </c>
      <c r="BC8" s="26">
        <f t="shared" si="5"/>
        <v>11159.444960000001</v>
      </c>
      <c r="BD8" s="26">
        <f t="shared" si="5"/>
        <v>223.51</v>
      </c>
      <c r="BE8" s="26">
        <f t="shared" si="5"/>
        <v>1356.4770000000001</v>
      </c>
      <c r="BF8" s="26">
        <f t="shared" si="5"/>
        <v>1214.2080000000001</v>
      </c>
      <c r="BG8" s="26">
        <f t="shared" si="5"/>
        <v>166.47499999999999</v>
      </c>
      <c r="BH8" s="26">
        <f t="shared" si="5"/>
        <v>2737.16</v>
      </c>
      <c r="BI8" s="26">
        <f t="shared" si="5"/>
        <v>903</v>
      </c>
      <c r="BJ8" s="26">
        <f t="shared" si="5"/>
        <v>257.142</v>
      </c>
      <c r="BK8" s="26">
        <f t="shared" si="5"/>
        <v>0</v>
      </c>
      <c r="BL8" s="26">
        <f t="shared" si="5"/>
        <v>0</v>
      </c>
      <c r="BM8" s="26">
        <f t="shared" si="5"/>
        <v>257.142</v>
      </c>
      <c r="BN8" s="26">
        <f t="shared" si="5"/>
        <v>6625.9</v>
      </c>
      <c r="BO8" s="26">
        <f t="shared" si="5"/>
        <v>3524.9042500000005</v>
      </c>
      <c r="BP8" s="26">
        <f t="shared" si="5"/>
        <v>1350.1420000000001</v>
      </c>
      <c r="BQ8" s="26">
        <f t="shared" si="5"/>
        <v>1340.1677500000001</v>
      </c>
      <c r="BR8" s="26">
        <f t="shared" si="5"/>
        <v>6215.2139999999999</v>
      </c>
      <c r="BS8" s="26">
        <f t="shared" si="5"/>
        <v>970.01</v>
      </c>
      <c r="BT8" s="26">
        <f t="shared" si="5"/>
        <v>0</v>
      </c>
      <c r="BU8" s="26">
        <f t="shared" si="5"/>
        <v>0</v>
      </c>
      <c r="BV8" s="26">
        <f t="shared" si="5"/>
        <v>0</v>
      </c>
      <c r="BW8" s="26">
        <f t="shared" si="5"/>
        <v>0</v>
      </c>
      <c r="BX8" s="26">
        <f t="shared" si="5"/>
        <v>0</v>
      </c>
      <c r="BY8" s="26">
        <f t="shared" si="5"/>
        <v>0</v>
      </c>
      <c r="BZ8" s="26">
        <f t="shared" si="5"/>
        <v>0</v>
      </c>
      <c r="CA8" s="26">
        <f t="shared" si="5"/>
        <v>0</v>
      </c>
      <c r="CB8" s="26">
        <f t="shared" si="5"/>
        <v>0</v>
      </c>
      <c r="CC8" s="26">
        <f>CC168+CC332+CC372+CC386+CC402+CC502+CC513+CC562+CC573</f>
        <v>1655</v>
      </c>
      <c r="CD8" s="26">
        <f>CD168+CD332+CD372+CD386+CD402+CD502+CD513+CD562+CD573</f>
        <v>2123.9392699999999</v>
      </c>
      <c r="CE8" s="26">
        <f>CE168+CE332+CE372+CE386+CE402+CE502+CE513+CE562+CE573</f>
        <v>20605.550669999997</v>
      </c>
      <c r="CF8" s="26">
        <f>CF168+CF332+CF372+CF386+CF402+CF502+CF513+CF562+CF573</f>
        <v>7890.3669000000009</v>
      </c>
      <c r="CG8" s="26">
        <f>CG168+CG332+CG372+CG386+CG402+CG502+CG513+CG562+CG573</f>
        <v>1420446.4967599998</v>
      </c>
      <c r="CH8" s="63" t="s">
        <v>80</v>
      </c>
      <c r="CI8" s="63" t="s">
        <v>80</v>
      </c>
      <c r="CJ8" s="63" t="s">
        <v>80</v>
      </c>
      <c r="CK8" s="104" t="s">
        <v>80</v>
      </c>
      <c r="CL8" s="104" t="s">
        <v>80</v>
      </c>
      <c r="CM8" s="50"/>
    </row>
    <row r="9" spans="1:91" s="50" customFormat="1" ht="21.75" customHeight="1">
      <c r="A9" s="112" t="s">
        <v>80</v>
      </c>
      <c r="B9" s="112" t="s">
        <v>80</v>
      </c>
      <c r="C9" s="42" t="s">
        <v>80</v>
      </c>
      <c r="D9" s="42" t="s">
        <v>80</v>
      </c>
      <c r="E9" s="42" t="s">
        <v>80</v>
      </c>
      <c r="F9" s="42" t="s">
        <v>80</v>
      </c>
      <c r="G9" s="111" t="s">
        <v>80</v>
      </c>
      <c r="H9" s="42" t="s">
        <v>80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8">
        <v>0</v>
      </c>
      <c r="CF9" s="8">
        <v>0</v>
      </c>
      <c r="CG9" s="8">
        <v>0</v>
      </c>
      <c r="CH9" s="42" t="s">
        <v>80</v>
      </c>
      <c r="CI9" s="42" t="s">
        <v>80</v>
      </c>
      <c r="CJ9" s="42" t="s">
        <v>80</v>
      </c>
      <c r="CK9" s="108" t="s">
        <v>80</v>
      </c>
      <c r="CL9" s="108" t="s">
        <v>80</v>
      </c>
    </row>
    <row r="10" spans="1:91" ht="76.5" customHeight="1">
      <c r="A10" s="770" t="s">
        <v>14</v>
      </c>
      <c r="B10" s="195" t="s">
        <v>815</v>
      </c>
      <c r="C10" s="182" t="s">
        <v>709</v>
      </c>
      <c r="D10" s="183" t="s">
        <v>82</v>
      </c>
      <c r="E10" s="183" t="s">
        <v>1065</v>
      </c>
      <c r="F10" s="184">
        <v>70891095</v>
      </c>
      <c r="G10" s="184" t="s">
        <v>406</v>
      </c>
      <c r="H10" s="183" t="s">
        <v>576</v>
      </c>
      <c r="I10" s="185">
        <v>57000</v>
      </c>
      <c r="J10" s="185">
        <v>45650.960520000001</v>
      </c>
      <c r="K10" s="185">
        <v>11349.039479999999</v>
      </c>
      <c r="L10" s="187">
        <v>0</v>
      </c>
      <c r="M10" s="187">
        <v>41085.864468</v>
      </c>
      <c r="N10" s="187">
        <v>41085.864468</v>
      </c>
      <c r="O10" s="187" t="s">
        <v>80</v>
      </c>
      <c r="P10" s="185">
        <v>52778.984769999995</v>
      </c>
      <c r="Q10" s="185">
        <v>41074.151709999998</v>
      </c>
      <c r="R10" s="185">
        <v>5277.8984700000001</v>
      </c>
      <c r="S10" s="185">
        <v>0</v>
      </c>
      <c r="T10" s="185">
        <v>47501.086300000003</v>
      </c>
      <c r="U10" s="185">
        <v>52778.984770000003</v>
      </c>
      <c r="V10" s="185">
        <v>36721.150049999997</v>
      </c>
      <c r="W10" s="185">
        <v>0</v>
      </c>
      <c r="X10" s="185">
        <v>0</v>
      </c>
      <c r="Y10" s="185">
        <v>0</v>
      </c>
      <c r="Z10" s="185">
        <v>0</v>
      </c>
      <c r="AA10" s="185">
        <v>4353.0016599999999</v>
      </c>
      <c r="AB10" s="185">
        <v>0</v>
      </c>
      <c r="AC10" s="185">
        <v>0</v>
      </c>
      <c r="AD10" s="185">
        <v>0</v>
      </c>
      <c r="AE10" s="185">
        <v>0</v>
      </c>
      <c r="AF10" s="185">
        <v>0</v>
      </c>
      <c r="AG10" s="185">
        <v>0</v>
      </c>
      <c r="AH10" s="185">
        <v>0</v>
      </c>
      <c r="AI10" s="185">
        <v>0</v>
      </c>
      <c r="AJ10" s="185">
        <v>0</v>
      </c>
      <c r="AK10" s="185">
        <v>0</v>
      </c>
      <c r="AL10" s="185">
        <v>0</v>
      </c>
      <c r="AM10" s="185">
        <v>0</v>
      </c>
      <c r="AN10" s="185">
        <v>0</v>
      </c>
      <c r="AO10" s="185">
        <v>4353.0016599999999</v>
      </c>
      <c r="AP10" s="185">
        <v>0</v>
      </c>
      <c r="AQ10" s="185">
        <v>0</v>
      </c>
      <c r="AR10" s="185">
        <v>0</v>
      </c>
      <c r="AS10" s="185">
        <v>0</v>
      </c>
      <c r="AT10" s="185">
        <v>4165.2175699999998</v>
      </c>
      <c r="AU10" s="185">
        <v>0</v>
      </c>
      <c r="AV10" s="185">
        <v>0</v>
      </c>
      <c r="AW10" s="185">
        <v>0</v>
      </c>
      <c r="AX10" s="185">
        <v>0</v>
      </c>
      <c r="AY10" s="185">
        <v>0</v>
      </c>
      <c r="AZ10" s="185">
        <v>0</v>
      </c>
      <c r="BA10" s="185">
        <v>0</v>
      </c>
      <c r="BB10" s="185">
        <v>0</v>
      </c>
      <c r="BC10" s="185">
        <v>0</v>
      </c>
      <c r="BD10" s="185">
        <v>0</v>
      </c>
      <c r="BE10" s="185">
        <v>0</v>
      </c>
      <c r="BF10" s="185">
        <v>0</v>
      </c>
      <c r="BG10" s="185">
        <v>0</v>
      </c>
      <c r="BH10" s="185">
        <v>0</v>
      </c>
      <c r="BI10" s="185">
        <v>0</v>
      </c>
      <c r="BJ10" s="185">
        <v>0</v>
      </c>
      <c r="BK10" s="185">
        <v>0</v>
      </c>
      <c r="BL10" s="185">
        <v>0</v>
      </c>
      <c r="BM10" s="185">
        <v>0</v>
      </c>
      <c r="BN10" s="185">
        <v>0</v>
      </c>
      <c r="BO10" s="185">
        <v>0</v>
      </c>
      <c r="BP10" s="185">
        <v>0</v>
      </c>
      <c r="BQ10" s="185">
        <v>0</v>
      </c>
      <c r="BR10" s="185">
        <v>0</v>
      </c>
      <c r="BS10" s="185">
        <v>0</v>
      </c>
      <c r="BT10" s="185">
        <v>0</v>
      </c>
      <c r="BU10" s="185">
        <v>0</v>
      </c>
      <c r="BV10" s="185">
        <v>0</v>
      </c>
      <c r="BW10" s="185">
        <v>0</v>
      </c>
      <c r="BX10" s="185">
        <v>0</v>
      </c>
      <c r="BY10" s="185">
        <v>0</v>
      </c>
      <c r="BZ10" s="185">
        <v>0</v>
      </c>
      <c r="CA10" s="185">
        <v>0</v>
      </c>
      <c r="CB10" s="185">
        <v>0</v>
      </c>
      <c r="CC10" s="185">
        <v>0</v>
      </c>
      <c r="CD10" s="185">
        <v>0</v>
      </c>
      <c r="CE10" s="185">
        <v>-4.6999999813124305E-4</v>
      </c>
      <c r="CF10" s="185">
        <v>0</v>
      </c>
      <c r="CG10" s="185" t="s">
        <v>1799</v>
      </c>
      <c r="CH10" s="183" t="s">
        <v>496</v>
      </c>
      <c r="CI10" s="276" t="s">
        <v>467</v>
      </c>
      <c r="CJ10" s="277" t="s">
        <v>80</v>
      </c>
      <c r="CK10" s="278">
        <v>43278</v>
      </c>
      <c r="CL10" s="279">
        <v>43622</v>
      </c>
      <c r="CM10" s="183"/>
    </row>
    <row r="11" spans="1:91" ht="54">
      <c r="A11" s="770"/>
      <c r="B11" s="195" t="s">
        <v>5</v>
      </c>
      <c r="C11" s="182">
        <v>5269</v>
      </c>
      <c r="D11" s="183" t="s">
        <v>82</v>
      </c>
      <c r="E11" s="183" t="s">
        <v>1065</v>
      </c>
      <c r="F11" s="184">
        <v>70891095</v>
      </c>
      <c r="G11" s="184">
        <v>2450</v>
      </c>
      <c r="H11" s="183" t="s">
        <v>576</v>
      </c>
      <c r="I11" s="187">
        <v>87620.182279999994</v>
      </c>
      <c r="J11" s="187">
        <v>75390.255699999994</v>
      </c>
      <c r="K11" s="185">
        <v>12229.926579999999</v>
      </c>
      <c r="L11" s="187">
        <v>0</v>
      </c>
      <c r="M11" s="187">
        <v>67851.230129999996</v>
      </c>
      <c r="N11" s="187">
        <v>67851.230129999996</v>
      </c>
      <c r="O11" s="187" t="s">
        <v>80</v>
      </c>
      <c r="P11" s="185">
        <v>58895.919740000005</v>
      </c>
      <c r="Q11" s="185">
        <v>50814.512590000006</v>
      </c>
      <c r="R11" s="185">
        <v>5889.5911199999991</v>
      </c>
      <c r="S11" s="185">
        <v>0</v>
      </c>
      <c r="T11" s="185">
        <v>53006.328620000008</v>
      </c>
      <c r="U11" s="185">
        <v>58895.919740000005</v>
      </c>
      <c r="V11" s="185">
        <v>50814.512590000006</v>
      </c>
      <c r="W11" s="185">
        <v>0</v>
      </c>
      <c r="X11" s="185">
        <v>0</v>
      </c>
      <c r="Y11" s="185">
        <v>0</v>
      </c>
      <c r="Z11" s="185">
        <v>0</v>
      </c>
      <c r="AA11" s="185">
        <v>0</v>
      </c>
      <c r="AB11" s="185">
        <v>0</v>
      </c>
      <c r="AC11" s="185">
        <v>0</v>
      </c>
      <c r="AD11" s="185">
        <v>0</v>
      </c>
      <c r="AE11" s="185">
        <v>0</v>
      </c>
      <c r="AF11" s="185">
        <v>0</v>
      </c>
      <c r="AG11" s="185">
        <v>0</v>
      </c>
      <c r="AH11" s="185">
        <v>0</v>
      </c>
      <c r="AI11" s="185">
        <v>0</v>
      </c>
      <c r="AJ11" s="185">
        <v>0</v>
      </c>
      <c r="AK11" s="185">
        <v>0</v>
      </c>
      <c r="AL11" s="185">
        <v>0</v>
      </c>
      <c r="AM11" s="185">
        <v>0</v>
      </c>
      <c r="AN11" s="185">
        <v>0</v>
      </c>
      <c r="AO11" s="185">
        <v>0</v>
      </c>
      <c r="AP11" s="185">
        <v>0</v>
      </c>
      <c r="AQ11" s="185">
        <v>0</v>
      </c>
      <c r="AR11" s="185">
        <v>0</v>
      </c>
      <c r="AS11" s="185">
        <v>0</v>
      </c>
      <c r="AT11" s="185">
        <v>0</v>
      </c>
      <c r="AU11" s="185">
        <v>0</v>
      </c>
      <c r="AV11" s="185">
        <v>0</v>
      </c>
      <c r="AW11" s="185">
        <v>0</v>
      </c>
      <c r="AX11" s="185">
        <v>0</v>
      </c>
      <c r="AY11" s="185">
        <v>0</v>
      </c>
      <c r="AZ11" s="185">
        <v>0</v>
      </c>
      <c r="BA11" s="185">
        <v>0</v>
      </c>
      <c r="BB11" s="185">
        <v>0</v>
      </c>
      <c r="BC11" s="185">
        <v>0</v>
      </c>
      <c r="BD11" s="185">
        <v>0</v>
      </c>
      <c r="BE11" s="185">
        <v>0</v>
      </c>
      <c r="BF11" s="185">
        <v>0</v>
      </c>
      <c r="BG11" s="185">
        <v>0</v>
      </c>
      <c r="BH11" s="185">
        <v>0</v>
      </c>
      <c r="BI11" s="185">
        <v>0</v>
      </c>
      <c r="BJ11" s="185">
        <v>0</v>
      </c>
      <c r="BK11" s="185">
        <v>0</v>
      </c>
      <c r="BL11" s="185">
        <v>0</v>
      </c>
      <c r="BM11" s="185">
        <v>0</v>
      </c>
      <c r="BN11" s="185">
        <v>0</v>
      </c>
      <c r="BO11" s="185">
        <v>0</v>
      </c>
      <c r="BP11" s="185">
        <v>0</v>
      </c>
      <c r="BQ11" s="185">
        <v>0</v>
      </c>
      <c r="BR11" s="185">
        <v>0</v>
      </c>
      <c r="BS11" s="185">
        <v>0</v>
      </c>
      <c r="BT11" s="185">
        <v>0</v>
      </c>
      <c r="BU11" s="185">
        <v>0</v>
      </c>
      <c r="BV11" s="185">
        <v>0</v>
      </c>
      <c r="BW11" s="185">
        <v>0</v>
      </c>
      <c r="BX11" s="185">
        <v>0</v>
      </c>
      <c r="BY11" s="185">
        <v>0</v>
      </c>
      <c r="BZ11" s="185">
        <v>0</v>
      </c>
      <c r="CA11" s="185">
        <v>0</v>
      </c>
      <c r="CB11" s="185">
        <v>0</v>
      </c>
      <c r="CC11" s="185">
        <v>0</v>
      </c>
      <c r="CD11" s="185">
        <v>0</v>
      </c>
      <c r="CE11" s="185">
        <v>0</v>
      </c>
      <c r="CF11" s="185">
        <v>0</v>
      </c>
      <c r="CG11" s="185" t="s">
        <v>1799</v>
      </c>
      <c r="CH11" s="183" t="s">
        <v>496</v>
      </c>
      <c r="CI11" s="276" t="s">
        <v>195</v>
      </c>
      <c r="CJ11" s="277" t="s">
        <v>80</v>
      </c>
      <c r="CK11" s="278">
        <v>43171</v>
      </c>
      <c r="CL11" s="279">
        <v>43380</v>
      </c>
      <c r="CM11" s="27"/>
    </row>
    <row r="12" spans="1:91" ht="36" customHeight="1">
      <c r="A12" s="770"/>
      <c r="B12" s="32" t="s">
        <v>43</v>
      </c>
      <c r="C12" s="131">
        <v>4661</v>
      </c>
      <c r="D12" s="67" t="s">
        <v>82</v>
      </c>
      <c r="E12" s="67" t="s">
        <v>1065</v>
      </c>
      <c r="F12" s="18">
        <v>70891095</v>
      </c>
      <c r="G12" s="18">
        <v>3899</v>
      </c>
      <c r="H12" s="67" t="s">
        <v>322</v>
      </c>
      <c r="I12" s="19">
        <v>296402.50891899999</v>
      </c>
      <c r="J12" s="19">
        <v>269456.82629</v>
      </c>
      <c r="K12" s="19">
        <v>26945.682628999988</v>
      </c>
      <c r="L12" s="19">
        <v>0</v>
      </c>
      <c r="M12" s="125">
        <v>242511.14366100001</v>
      </c>
      <c r="N12" s="19">
        <v>269456.82629</v>
      </c>
      <c r="O12" s="19" t="s">
        <v>80</v>
      </c>
      <c r="P12" s="19">
        <v>276041.55657000002</v>
      </c>
      <c r="Q12" s="19">
        <v>226029.09660999998</v>
      </c>
      <c r="R12" s="19">
        <v>27029.017589999996</v>
      </c>
      <c r="S12" s="19">
        <v>5411.0387499999997</v>
      </c>
      <c r="T12" s="19">
        <v>243294.16022999998</v>
      </c>
      <c r="U12" s="19">
        <v>275734.21656999999</v>
      </c>
      <c r="V12" s="19">
        <v>180909.79301999998</v>
      </c>
      <c r="W12" s="19">
        <v>0</v>
      </c>
      <c r="X12" s="19">
        <v>142</v>
      </c>
      <c r="Y12" s="19">
        <v>0</v>
      </c>
      <c r="Z12" s="19">
        <v>142</v>
      </c>
      <c r="AA12" s="19">
        <v>45119.303590000003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307.33999999999997</v>
      </c>
      <c r="AI12" s="19">
        <v>0</v>
      </c>
      <c r="AJ12" s="19">
        <v>307.33999999999997</v>
      </c>
      <c r="AK12" s="19">
        <v>0</v>
      </c>
      <c r="AL12" s="19">
        <v>307.33999999999997</v>
      </c>
      <c r="AM12" s="19">
        <v>0</v>
      </c>
      <c r="AN12" s="19">
        <v>307.33999999999997</v>
      </c>
      <c r="AO12" s="19">
        <v>45119.303590000003</v>
      </c>
      <c r="AP12" s="19">
        <v>0</v>
      </c>
      <c r="AQ12" s="19">
        <v>14.200000000000001</v>
      </c>
      <c r="AR12" s="19">
        <v>0</v>
      </c>
      <c r="AS12" s="19">
        <v>14.200000000000001</v>
      </c>
      <c r="AT12" s="19">
        <v>45361.17</v>
      </c>
      <c r="AU12" s="19">
        <v>0</v>
      </c>
      <c r="AV12" s="19">
        <v>21.3</v>
      </c>
      <c r="AW12" s="19">
        <v>0</v>
      </c>
      <c r="AX12" s="19">
        <v>21.3</v>
      </c>
      <c r="AY12" s="19">
        <v>0</v>
      </c>
      <c r="AZ12" s="19">
        <v>0</v>
      </c>
      <c r="BA12" s="19">
        <v>35.5</v>
      </c>
      <c r="BB12" s="19">
        <v>0</v>
      </c>
      <c r="BC12" s="19">
        <v>35.5</v>
      </c>
      <c r="BD12" s="19">
        <v>0</v>
      </c>
      <c r="BE12" s="19">
        <v>0</v>
      </c>
      <c r="BF12" s="19">
        <v>71</v>
      </c>
      <c r="BG12" s="19">
        <v>0</v>
      </c>
      <c r="BH12" s="19">
        <v>71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9">
        <v>0</v>
      </c>
      <c r="BX12" s="19">
        <v>0</v>
      </c>
      <c r="BY12" s="19">
        <v>0</v>
      </c>
      <c r="BZ12" s="19">
        <v>0</v>
      </c>
      <c r="CA12" s="19">
        <v>0</v>
      </c>
      <c r="CB12" s="19">
        <v>0</v>
      </c>
      <c r="CC12" s="19">
        <v>0</v>
      </c>
      <c r="CD12" s="19">
        <v>0</v>
      </c>
      <c r="CE12" s="19">
        <v>0</v>
      </c>
      <c r="CF12" s="19">
        <v>0</v>
      </c>
      <c r="CG12" s="19" t="s">
        <v>1799</v>
      </c>
      <c r="CH12" s="67" t="s">
        <v>496</v>
      </c>
      <c r="CI12" s="276" t="s">
        <v>195</v>
      </c>
      <c r="CJ12" s="277" t="s">
        <v>80</v>
      </c>
      <c r="CK12" s="278">
        <v>43160</v>
      </c>
      <c r="CL12" s="279">
        <v>43814</v>
      </c>
      <c r="CM12" s="27"/>
    </row>
    <row r="13" spans="1:91" ht="72.75" customHeight="1">
      <c r="A13" s="770"/>
      <c r="B13" s="154" t="s">
        <v>22</v>
      </c>
      <c r="C13" s="155">
        <v>765</v>
      </c>
      <c r="D13" s="156" t="s">
        <v>194</v>
      </c>
      <c r="E13" s="156" t="s">
        <v>1065</v>
      </c>
      <c r="F13" s="157" t="s">
        <v>1313</v>
      </c>
      <c r="G13" s="157">
        <v>3615</v>
      </c>
      <c r="H13" s="156" t="s">
        <v>285</v>
      </c>
      <c r="I13" s="158">
        <v>23481.655835000001</v>
      </c>
      <c r="J13" s="158">
        <v>21346.959849999999</v>
      </c>
      <c r="K13" s="158">
        <v>2134.6959850000021</v>
      </c>
      <c r="L13" s="158">
        <v>0</v>
      </c>
      <c r="M13" s="159">
        <v>19212.263865000001</v>
      </c>
      <c r="N13" s="158">
        <v>19212.263865000001</v>
      </c>
      <c r="O13" s="160" t="s">
        <v>1314</v>
      </c>
      <c r="P13" s="158">
        <v>4247.4688100000003</v>
      </c>
      <c r="Q13" s="158">
        <v>8331.6042699999998</v>
      </c>
      <c r="R13" s="158">
        <v>419.91293000000007</v>
      </c>
      <c r="S13" s="158">
        <v>48.339500000000001</v>
      </c>
      <c r="T13" s="158">
        <v>3779.2163799999998</v>
      </c>
      <c r="U13" s="158">
        <v>4247.4688100000003</v>
      </c>
      <c r="V13" s="158">
        <v>8331.6042699999998</v>
      </c>
      <c r="W13" s="158">
        <v>900</v>
      </c>
      <c r="X13" s="158">
        <v>1000</v>
      </c>
      <c r="Y13" s="158">
        <v>8100</v>
      </c>
      <c r="Z13" s="158">
        <v>10000</v>
      </c>
      <c r="AA13" s="158">
        <v>0</v>
      </c>
      <c r="AB13" s="158">
        <v>0</v>
      </c>
      <c r="AC13" s="158">
        <v>0</v>
      </c>
      <c r="AD13" s="158">
        <v>0</v>
      </c>
      <c r="AE13" s="158">
        <v>0</v>
      </c>
      <c r="AF13" s="158">
        <v>0</v>
      </c>
      <c r="AG13" s="158">
        <v>0</v>
      </c>
      <c r="AH13" s="158">
        <v>0</v>
      </c>
      <c r="AI13" s="158">
        <v>0</v>
      </c>
      <c r="AJ13" s="158">
        <v>0</v>
      </c>
      <c r="AK13" s="158">
        <v>0</v>
      </c>
      <c r="AL13" s="158">
        <v>0</v>
      </c>
      <c r="AM13" s="158">
        <v>0</v>
      </c>
      <c r="AN13" s="158">
        <v>0</v>
      </c>
      <c r="AO13" s="158">
        <v>0</v>
      </c>
      <c r="AP13" s="158">
        <v>90</v>
      </c>
      <c r="AQ13" s="158">
        <v>100</v>
      </c>
      <c r="AR13" s="158">
        <v>810</v>
      </c>
      <c r="AS13" s="158">
        <v>1000</v>
      </c>
      <c r="AT13" s="158">
        <v>0</v>
      </c>
      <c r="AU13" s="158">
        <v>135</v>
      </c>
      <c r="AV13" s="158">
        <v>150</v>
      </c>
      <c r="AW13" s="158">
        <v>1215</v>
      </c>
      <c r="AX13" s="158">
        <v>1500</v>
      </c>
      <c r="AY13" s="158">
        <v>0</v>
      </c>
      <c r="AZ13" s="158">
        <v>225</v>
      </c>
      <c r="BA13" s="158">
        <v>250</v>
      </c>
      <c r="BB13" s="158">
        <v>2025</v>
      </c>
      <c r="BC13" s="158">
        <v>2500</v>
      </c>
      <c r="BD13" s="158">
        <v>0</v>
      </c>
      <c r="BE13" s="158">
        <v>450</v>
      </c>
      <c r="BF13" s="158">
        <v>500</v>
      </c>
      <c r="BG13" s="158">
        <v>4050</v>
      </c>
      <c r="BH13" s="158">
        <v>5000</v>
      </c>
      <c r="BI13" s="158">
        <v>0</v>
      </c>
      <c r="BJ13" s="158">
        <v>0</v>
      </c>
      <c r="BK13" s="158">
        <v>0</v>
      </c>
      <c r="BL13" s="158">
        <v>0</v>
      </c>
      <c r="BM13" s="158">
        <v>0</v>
      </c>
      <c r="BN13" s="158">
        <v>0</v>
      </c>
      <c r="BO13" s="158">
        <v>0</v>
      </c>
      <c r="BP13" s="158">
        <v>0</v>
      </c>
      <c r="BQ13" s="158">
        <v>0</v>
      </c>
      <c r="BR13" s="158">
        <v>0</v>
      </c>
      <c r="BS13" s="158">
        <v>0</v>
      </c>
      <c r="BT13" s="158">
        <v>0</v>
      </c>
      <c r="BU13" s="158">
        <v>0</v>
      </c>
      <c r="BV13" s="158">
        <v>0</v>
      </c>
      <c r="BW13" s="158">
        <v>0</v>
      </c>
      <c r="BX13" s="158">
        <v>0</v>
      </c>
      <c r="BY13" s="158">
        <v>0</v>
      </c>
      <c r="BZ13" s="158">
        <v>0</v>
      </c>
      <c r="CA13" s="158">
        <v>0</v>
      </c>
      <c r="CB13" s="158">
        <v>0</v>
      </c>
      <c r="CC13" s="158">
        <v>0</v>
      </c>
      <c r="CD13" s="158">
        <v>0</v>
      </c>
      <c r="CE13" s="158">
        <v>0</v>
      </c>
      <c r="CF13" s="158">
        <v>0</v>
      </c>
      <c r="CG13" s="158" t="s">
        <v>1799</v>
      </c>
      <c r="CH13" s="156" t="s">
        <v>693</v>
      </c>
      <c r="CI13" s="280" t="s">
        <v>168</v>
      </c>
      <c r="CJ13" s="281" t="s">
        <v>80</v>
      </c>
      <c r="CK13" s="282" t="s">
        <v>80</v>
      </c>
      <c r="CL13" s="283">
        <v>44196</v>
      </c>
      <c r="CM13" s="156"/>
    </row>
    <row r="14" spans="1:91" ht="54">
      <c r="A14" s="770"/>
      <c r="B14" s="32" t="s">
        <v>459</v>
      </c>
      <c r="C14" s="131">
        <v>8600</v>
      </c>
      <c r="D14" s="67" t="s">
        <v>82</v>
      </c>
      <c r="E14" s="67" t="s">
        <v>1065</v>
      </c>
      <c r="F14" s="18">
        <v>70891095</v>
      </c>
      <c r="G14" s="18">
        <v>3670</v>
      </c>
      <c r="H14" s="67" t="s">
        <v>323</v>
      </c>
      <c r="I14" s="19">
        <v>15000</v>
      </c>
      <c r="J14" s="19">
        <v>9866.2199999999993</v>
      </c>
      <c r="K14" s="19">
        <v>5133.7800000000007</v>
      </c>
      <c r="L14" s="19">
        <v>0</v>
      </c>
      <c r="M14" s="125">
        <v>8879.598</v>
      </c>
      <c r="N14" s="19">
        <v>8879.598</v>
      </c>
      <c r="O14" s="19" t="s">
        <v>80</v>
      </c>
      <c r="P14" s="19">
        <v>10146.417090000001</v>
      </c>
      <c r="Q14" s="19">
        <v>7401.0451199999998</v>
      </c>
      <c r="R14" s="19">
        <v>973.06190000000004</v>
      </c>
      <c r="S14" s="19">
        <v>0</v>
      </c>
      <c r="T14" s="19">
        <v>8719.29817</v>
      </c>
      <c r="U14" s="19">
        <v>9692.3600700000006</v>
      </c>
      <c r="V14" s="19">
        <v>7401.0451199999998</v>
      </c>
      <c r="W14" s="19">
        <v>0</v>
      </c>
      <c r="X14" s="19">
        <v>714</v>
      </c>
      <c r="Y14" s="19">
        <v>0</v>
      </c>
      <c r="Z14" s="19">
        <v>714</v>
      </c>
      <c r="AA14" s="19">
        <v>880.2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41.182809999999996</v>
      </c>
      <c r="AH14" s="19">
        <v>42.228999999999999</v>
      </c>
      <c r="AI14" s="19">
        <v>370.64521000000002</v>
      </c>
      <c r="AJ14" s="19">
        <v>454.05702000000002</v>
      </c>
      <c r="AK14" s="19">
        <v>41.182809999999996</v>
      </c>
      <c r="AL14" s="19">
        <v>42.228999999999999</v>
      </c>
      <c r="AM14" s="19">
        <v>370.64521000000002</v>
      </c>
      <c r="AN14" s="19">
        <v>454.05702000000002</v>
      </c>
      <c r="AO14" s="19">
        <v>0</v>
      </c>
      <c r="AP14" s="19">
        <v>0</v>
      </c>
      <c r="AQ14" s="19">
        <v>71.400000000000006</v>
      </c>
      <c r="AR14" s="19">
        <v>0</v>
      </c>
      <c r="AS14" s="19">
        <v>71.400000000000006</v>
      </c>
      <c r="AT14" s="19">
        <v>0</v>
      </c>
      <c r="AU14" s="19">
        <v>0</v>
      </c>
      <c r="AV14" s="19">
        <v>107.1</v>
      </c>
      <c r="AW14" s="19">
        <v>0</v>
      </c>
      <c r="AX14" s="19">
        <v>107.1</v>
      </c>
      <c r="AY14" s="19">
        <v>0</v>
      </c>
      <c r="AZ14" s="19">
        <v>0</v>
      </c>
      <c r="BA14" s="19">
        <v>178.5</v>
      </c>
      <c r="BB14" s="19">
        <v>0</v>
      </c>
      <c r="BC14" s="19">
        <v>178.5</v>
      </c>
      <c r="BD14" s="19">
        <v>0</v>
      </c>
      <c r="BE14" s="19">
        <v>0</v>
      </c>
      <c r="BF14" s="19">
        <v>357</v>
      </c>
      <c r="BG14" s="19">
        <v>0</v>
      </c>
      <c r="BH14" s="19">
        <v>357</v>
      </c>
      <c r="BI14" s="19">
        <v>880.2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  <c r="BV14" s="19">
        <v>0</v>
      </c>
      <c r="BW14" s="19">
        <v>0</v>
      </c>
      <c r="BX14" s="19">
        <v>0</v>
      </c>
      <c r="BY14" s="19">
        <v>0</v>
      </c>
      <c r="BZ14" s="19">
        <v>0</v>
      </c>
      <c r="CA14" s="19">
        <v>0</v>
      </c>
      <c r="CB14" s="19">
        <v>0</v>
      </c>
      <c r="CC14" s="19">
        <v>0</v>
      </c>
      <c r="CD14" s="19">
        <v>0</v>
      </c>
      <c r="CE14" s="19">
        <v>0</v>
      </c>
      <c r="CF14" s="19">
        <v>0</v>
      </c>
      <c r="CG14" s="19" t="s">
        <v>1799</v>
      </c>
      <c r="CH14" s="67" t="s">
        <v>496</v>
      </c>
      <c r="CI14" s="276" t="s">
        <v>195</v>
      </c>
      <c r="CJ14" s="277" t="s">
        <v>80</v>
      </c>
      <c r="CK14" s="278">
        <v>43180</v>
      </c>
      <c r="CL14" s="279">
        <v>43739</v>
      </c>
      <c r="CM14" s="27"/>
    </row>
    <row r="15" spans="1:91" ht="54">
      <c r="A15" s="770"/>
      <c r="B15" s="161" t="s">
        <v>249</v>
      </c>
      <c r="C15" s="162">
        <v>7955</v>
      </c>
      <c r="D15" s="156" t="s">
        <v>82</v>
      </c>
      <c r="E15" s="156" t="s">
        <v>1065</v>
      </c>
      <c r="F15" s="157">
        <v>70891095</v>
      </c>
      <c r="G15" s="157" t="s">
        <v>405</v>
      </c>
      <c r="H15" s="156" t="s">
        <v>323</v>
      </c>
      <c r="I15" s="158">
        <v>44000</v>
      </c>
      <c r="J15" s="158">
        <v>16259.40832</v>
      </c>
      <c r="K15" s="158">
        <v>27740.591679999998</v>
      </c>
      <c r="L15" s="159">
        <v>0</v>
      </c>
      <c r="M15" s="159">
        <v>14633.467488</v>
      </c>
      <c r="N15" s="159">
        <v>14633.467488</v>
      </c>
      <c r="O15" s="159" t="s">
        <v>80</v>
      </c>
      <c r="P15" s="158">
        <v>23437.531959999993</v>
      </c>
      <c r="Q15" s="158">
        <v>12903.99408</v>
      </c>
      <c r="R15" s="158">
        <v>2157.38193</v>
      </c>
      <c r="S15" s="158">
        <v>1379.5534599999999</v>
      </c>
      <c r="T15" s="158">
        <v>19416.437389999999</v>
      </c>
      <c r="U15" s="158">
        <v>22953.372779999998</v>
      </c>
      <c r="V15" s="158">
        <v>12903.99408</v>
      </c>
      <c r="W15" s="158">
        <v>0</v>
      </c>
      <c r="X15" s="158">
        <v>10000</v>
      </c>
      <c r="Y15" s="158">
        <v>0</v>
      </c>
      <c r="Z15" s="158">
        <v>10000</v>
      </c>
      <c r="AA15" s="158">
        <v>0</v>
      </c>
      <c r="AB15" s="158">
        <v>0</v>
      </c>
      <c r="AC15" s="158">
        <v>0</v>
      </c>
      <c r="AD15" s="158">
        <v>0</v>
      </c>
      <c r="AE15" s="158">
        <v>0</v>
      </c>
      <c r="AF15" s="158">
        <v>0</v>
      </c>
      <c r="AG15" s="158">
        <v>0</v>
      </c>
      <c r="AH15" s="158">
        <v>484.15917999999999</v>
      </c>
      <c r="AI15" s="158">
        <v>0</v>
      </c>
      <c r="AJ15" s="158">
        <v>484.15917999999999</v>
      </c>
      <c r="AK15" s="158">
        <v>0</v>
      </c>
      <c r="AL15" s="158">
        <v>484.15917999999999</v>
      </c>
      <c r="AM15" s="158">
        <v>0</v>
      </c>
      <c r="AN15" s="158">
        <v>484.15917999999999</v>
      </c>
      <c r="AO15" s="158">
        <v>0</v>
      </c>
      <c r="AP15" s="158">
        <v>0</v>
      </c>
      <c r="AQ15" s="158">
        <v>1000</v>
      </c>
      <c r="AR15" s="158">
        <v>0</v>
      </c>
      <c r="AS15" s="158">
        <v>1000</v>
      </c>
      <c r="AT15" s="158">
        <v>0</v>
      </c>
      <c r="AU15" s="158">
        <v>0</v>
      </c>
      <c r="AV15" s="158">
        <v>1500</v>
      </c>
      <c r="AW15" s="158">
        <v>0</v>
      </c>
      <c r="AX15" s="158">
        <v>1500</v>
      </c>
      <c r="AY15" s="158">
        <v>1693.08</v>
      </c>
      <c r="AZ15" s="158">
        <v>0</v>
      </c>
      <c r="BA15" s="158">
        <v>2500</v>
      </c>
      <c r="BB15" s="158">
        <v>0</v>
      </c>
      <c r="BC15" s="158">
        <v>2500</v>
      </c>
      <c r="BD15" s="158">
        <v>0</v>
      </c>
      <c r="BE15" s="158">
        <v>0</v>
      </c>
      <c r="BF15" s="158">
        <v>5000</v>
      </c>
      <c r="BG15" s="158">
        <v>0</v>
      </c>
      <c r="BH15" s="158">
        <v>5000</v>
      </c>
      <c r="BI15" s="158">
        <v>0</v>
      </c>
      <c r="BJ15" s="158">
        <v>0</v>
      </c>
      <c r="BK15" s="158">
        <v>0</v>
      </c>
      <c r="BL15" s="158">
        <v>0</v>
      </c>
      <c r="BM15" s="158">
        <v>0</v>
      </c>
      <c r="BN15" s="158">
        <v>0</v>
      </c>
      <c r="BO15" s="158">
        <v>0</v>
      </c>
      <c r="BP15" s="158">
        <v>0</v>
      </c>
      <c r="BQ15" s="158">
        <v>0</v>
      </c>
      <c r="BR15" s="158">
        <v>0</v>
      </c>
      <c r="BS15" s="158">
        <v>0</v>
      </c>
      <c r="BT15" s="158">
        <v>0</v>
      </c>
      <c r="BU15" s="158">
        <v>0</v>
      </c>
      <c r="BV15" s="158">
        <v>0</v>
      </c>
      <c r="BW15" s="158">
        <v>0</v>
      </c>
      <c r="BX15" s="158">
        <v>0</v>
      </c>
      <c r="BY15" s="158">
        <v>0</v>
      </c>
      <c r="BZ15" s="158">
        <v>0</v>
      </c>
      <c r="CA15" s="158">
        <v>0</v>
      </c>
      <c r="CB15" s="158">
        <v>0</v>
      </c>
      <c r="CC15" s="158">
        <v>0</v>
      </c>
      <c r="CD15" s="158">
        <v>0</v>
      </c>
      <c r="CE15" s="158">
        <v>0</v>
      </c>
      <c r="CF15" s="158">
        <v>0</v>
      </c>
      <c r="CG15" s="158">
        <v>16970.546558000002</v>
      </c>
      <c r="CH15" s="156" t="s">
        <v>693</v>
      </c>
      <c r="CI15" s="280" t="s">
        <v>250</v>
      </c>
      <c r="CJ15" s="281" t="s">
        <v>80</v>
      </c>
      <c r="CK15" s="282">
        <v>43293</v>
      </c>
      <c r="CL15" s="283">
        <v>43616</v>
      </c>
      <c r="CM15" s="156" t="s">
        <v>1800</v>
      </c>
    </row>
    <row r="16" spans="1:91" ht="72">
      <c r="A16" s="770"/>
      <c r="B16" s="32" t="s">
        <v>604</v>
      </c>
      <c r="C16" s="131">
        <v>9113</v>
      </c>
      <c r="D16" s="67" t="s">
        <v>82</v>
      </c>
      <c r="E16" s="67" t="s">
        <v>1065</v>
      </c>
      <c r="F16" s="18">
        <v>70891095</v>
      </c>
      <c r="G16" s="18" t="s">
        <v>844</v>
      </c>
      <c r="H16" s="67" t="s">
        <v>826</v>
      </c>
      <c r="I16" s="19">
        <v>3047.0755589999999</v>
      </c>
      <c r="J16" s="19">
        <v>2168.36364</v>
      </c>
      <c r="K16" s="19">
        <v>878.71191899999985</v>
      </c>
      <c r="L16" s="19">
        <v>0</v>
      </c>
      <c r="M16" s="125">
        <v>1951.527276</v>
      </c>
      <c r="N16" s="274">
        <v>2447.319438</v>
      </c>
      <c r="O16" s="274" t="s">
        <v>80</v>
      </c>
      <c r="P16" s="19">
        <v>2917.68869</v>
      </c>
      <c r="Q16" s="19">
        <v>1843.1090899999999</v>
      </c>
      <c r="R16" s="19">
        <v>233.61725000000001</v>
      </c>
      <c r="S16" s="19">
        <v>0</v>
      </c>
      <c r="T16" s="19">
        <v>2102.5552400000001</v>
      </c>
      <c r="U16" s="19">
        <v>2336.1724899999999</v>
      </c>
      <c r="V16" s="19">
        <v>0</v>
      </c>
      <c r="W16" s="19">
        <v>58.5</v>
      </c>
      <c r="X16" s="19">
        <v>585</v>
      </c>
      <c r="Y16" s="19">
        <v>526.5</v>
      </c>
      <c r="Z16" s="19">
        <v>1170</v>
      </c>
      <c r="AA16" s="19">
        <v>1843.1090899999999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8.0828000000000007</v>
      </c>
      <c r="AH16" s="19">
        <v>581.51619999999991</v>
      </c>
      <c r="AI16" s="19">
        <v>54.745199999999997</v>
      </c>
      <c r="AJ16" s="19">
        <v>644.34419999999989</v>
      </c>
      <c r="AK16" s="19">
        <v>0</v>
      </c>
      <c r="AL16" s="19">
        <v>581.51619999999991</v>
      </c>
      <c r="AM16" s="19">
        <v>0</v>
      </c>
      <c r="AN16" s="19">
        <v>581.51619999999991</v>
      </c>
      <c r="AO16" s="19">
        <v>1843.1090899999999</v>
      </c>
      <c r="AP16" s="19">
        <v>5.8500000000000005</v>
      </c>
      <c r="AQ16" s="19">
        <v>58.5</v>
      </c>
      <c r="AR16" s="19">
        <v>52.650000000000006</v>
      </c>
      <c r="AS16" s="19">
        <v>117</v>
      </c>
      <c r="AT16" s="19">
        <v>0</v>
      </c>
      <c r="AU16" s="19">
        <v>8.7750000000000004</v>
      </c>
      <c r="AV16" s="19">
        <v>87.75</v>
      </c>
      <c r="AW16" s="19">
        <v>78.974999999999994</v>
      </c>
      <c r="AX16" s="19">
        <v>175.5</v>
      </c>
      <c r="AY16" s="19">
        <v>1985.56</v>
      </c>
      <c r="AZ16" s="19">
        <v>14.625</v>
      </c>
      <c r="BA16" s="19">
        <v>146.25</v>
      </c>
      <c r="BB16" s="19">
        <v>131.625</v>
      </c>
      <c r="BC16" s="19">
        <v>292.5</v>
      </c>
      <c r="BD16" s="19">
        <v>0</v>
      </c>
      <c r="BE16" s="19">
        <v>29.25</v>
      </c>
      <c r="BF16" s="19">
        <v>292.5</v>
      </c>
      <c r="BG16" s="19">
        <v>263.25</v>
      </c>
      <c r="BH16" s="19">
        <v>585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9">
        <v>0</v>
      </c>
      <c r="BX16" s="19">
        <v>0</v>
      </c>
      <c r="BY16" s="19">
        <v>0</v>
      </c>
      <c r="BZ16" s="19">
        <v>0</v>
      </c>
      <c r="CA16" s="19">
        <v>0</v>
      </c>
      <c r="CB16" s="19">
        <v>0</v>
      </c>
      <c r="CC16" s="19">
        <v>0</v>
      </c>
      <c r="CD16" s="19">
        <v>0</v>
      </c>
      <c r="CE16" s="19">
        <v>0</v>
      </c>
      <c r="CF16" s="19">
        <v>0</v>
      </c>
      <c r="CG16" s="19" t="s">
        <v>1799</v>
      </c>
      <c r="CH16" s="67" t="s">
        <v>496</v>
      </c>
      <c r="CI16" s="276" t="s">
        <v>605</v>
      </c>
      <c r="CJ16" s="277" t="s">
        <v>80</v>
      </c>
      <c r="CK16" s="278">
        <v>43598</v>
      </c>
      <c r="CL16" s="279">
        <v>43647</v>
      </c>
      <c r="CM16" s="10" t="s">
        <v>1801</v>
      </c>
    </row>
    <row r="17" spans="1:91" ht="54">
      <c r="A17" s="770"/>
      <c r="B17" s="32" t="s">
        <v>6</v>
      </c>
      <c r="C17" s="131">
        <v>5330</v>
      </c>
      <c r="D17" s="67" t="s">
        <v>82</v>
      </c>
      <c r="E17" s="67" t="s">
        <v>1065</v>
      </c>
      <c r="F17" s="18">
        <v>70891095</v>
      </c>
      <c r="G17" s="18">
        <v>2606</v>
      </c>
      <c r="H17" s="67" t="s">
        <v>576</v>
      </c>
      <c r="I17" s="19">
        <v>75341.056043000004</v>
      </c>
      <c r="J17" s="19">
        <v>45883.334909999998</v>
      </c>
      <c r="K17" s="19">
        <v>29457.721133000006</v>
      </c>
      <c r="L17" s="19">
        <v>0</v>
      </c>
      <c r="M17" s="125">
        <v>41295.001419</v>
      </c>
      <c r="N17" s="274">
        <v>41295.001419</v>
      </c>
      <c r="O17" s="274" t="s">
        <v>80</v>
      </c>
      <c r="P17" s="19">
        <v>65381.975329999994</v>
      </c>
      <c r="Q17" s="19">
        <v>39655.926450000006</v>
      </c>
      <c r="R17" s="19">
        <v>6538.1974900000014</v>
      </c>
      <c r="S17" s="19">
        <v>0</v>
      </c>
      <c r="T17" s="19">
        <v>58843.777840000002</v>
      </c>
      <c r="U17" s="19">
        <v>65381.975330000001</v>
      </c>
      <c r="V17" s="19">
        <v>36039.882130000005</v>
      </c>
      <c r="W17" s="19">
        <v>0</v>
      </c>
      <c r="X17" s="19">
        <v>0</v>
      </c>
      <c r="Y17" s="19">
        <v>0</v>
      </c>
      <c r="Z17" s="19">
        <v>0</v>
      </c>
      <c r="AA17" s="19">
        <v>3616.04432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25">
        <v>0</v>
      </c>
      <c r="AH17" s="125">
        <v>0</v>
      </c>
      <c r="AI17" s="125">
        <v>0</v>
      </c>
      <c r="AJ17" s="125">
        <v>0</v>
      </c>
      <c r="AK17" s="125">
        <v>0</v>
      </c>
      <c r="AL17" s="125">
        <v>0</v>
      </c>
      <c r="AM17" s="125">
        <v>0</v>
      </c>
      <c r="AN17" s="125">
        <v>0</v>
      </c>
      <c r="AO17" s="19">
        <v>3616.04432</v>
      </c>
      <c r="AP17" s="19">
        <v>0</v>
      </c>
      <c r="AQ17" s="19">
        <v>0</v>
      </c>
      <c r="AR17" s="19">
        <v>0</v>
      </c>
      <c r="AS17" s="19">
        <v>0</v>
      </c>
      <c r="AT17" s="19">
        <v>3645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9">
        <v>0</v>
      </c>
      <c r="BX17" s="19">
        <v>0</v>
      </c>
      <c r="BY17" s="19">
        <v>0</v>
      </c>
      <c r="BZ17" s="19">
        <v>0</v>
      </c>
      <c r="CA17" s="19">
        <v>0</v>
      </c>
      <c r="CB17" s="19">
        <v>0</v>
      </c>
      <c r="CC17" s="19">
        <v>0</v>
      </c>
      <c r="CD17" s="19">
        <v>0</v>
      </c>
      <c r="CE17" s="19">
        <v>0</v>
      </c>
      <c r="CF17" s="19">
        <v>0</v>
      </c>
      <c r="CG17" s="19">
        <v>4087.0570000000002</v>
      </c>
      <c r="CH17" s="67" t="s">
        <v>496</v>
      </c>
      <c r="CI17" s="276" t="s">
        <v>195</v>
      </c>
      <c r="CJ17" s="277" t="s">
        <v>80</v>
      </c>
      <c r="CK17" s="278">
        <v>42930</v>
      </c>
      <c r="CL17" s="279">
        <v>43725</v>
      </c>
      <c r="CM17" s="10"/>
    </row>
    <row r="18" spans="1:91" ht="72">
      <c r="A18" s="770"/>
      <c r="B18" s="32" t="s">
        <v>325</v>
      </c>
      <c r="C18" s="131" t="s">
        <v>711</v>
      </c>
      <c r="D18" s="67" t="s">
        <v>82</v>
      </c>
      <c r="E18" s="67" t="s">
        <v>1065</v>
      </c>
      <c r="F18" s="18">
        <v>70891095</v>
      </c>
      <c r="G18" s="18" t="s">
        <v>408</v>
      </c>
      <c r="H18" s="67" t="s">
        <v>576</v>
      </c>
      <c r="I18" s="19">
        <v>66662.762974500001</v>
      </c>
      <c r="J18" s="19">
        <v>39999.45549</v>
      </c>
      <c r="K18" s="19">
        <v>26663.307484500001</v>
      </c>
      <c r="L18" s="125">
        <v>0</v>
      </c>
      <c r="M18" s="125">
        <v>35999.509941000004</v>
      </c>
      <c r="N18" s="125">
        <v>55095.668721000002</v>
      </c>
      <c r="O18" s="125" t="s">
        <v>80</v>
      </c>
      <c r="P18" s="19">
        <v>61296.191310000009</v>
      </c>
      <c r="Q18" s="19">
        <v>34276.660900000003</v>
      </c>
      <c r="R18" s="19">
        <v>6129.61913</v>
      </c>
      <c r="S18" s="19">
        <v>0</v>
      </c>
      <c r="T18" s="19">
        <v>55166.572180000003</v>
      </c>
      <c r="U18" s="19">
        <v>61296.191310000002</v>
      </c>
      <c r="V18" s="19">
        <v>32168.19687</v>
      </c>
      <c r="W18" s="19">
        <v>0</v>
      </c>
      <c r="X18" s="19">
        <v>0</v>
      </c>
      <c r="Y18" s="19">
        <v>0</v>
      </c>
      <c r="Z18" s="19">
        <v>0</v>
      </c>
      <c r="AA18" s="19">
        <v>2108.4640300000001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2108.4640300000001</v>
      </c>
      <c r="AP18" s="19">
        <v>0</v>
      </c>
      <c r="AQ18" s="19">
        <v>0</v>
      </c>
      <c r="AR18" s="19">
        <v>0</v>
      </c>
      <c r="AS18" s="19">
        <v>0</v>
      </c>
      <c r="AT18" s="19">
        <v>2107.8000000000002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0</v>
      </c>
      <c r="BY18" s="19">
        <v>0</v>
      </c>
      <c r="BZ18" s="19">
        <v>0</v>
      </c>
      <c r="CA18" s="19">
        <v>0</v>
      </c>
      <c r="CB18" s="19">
        <v>0</v>
      </c>
      <c r="CC18" s="19">
        <v>0</v>
      </c>
      <c r="CD18" s="19">
        <v>0</v>
      </c>
      <c r="CE18" s="19">
        <v>0</v>
      </c>
      <c r="CF18" s="19">
        <v>0</v>
      </c>
      <c r="CG18" s="19" t="s">
        <v>1799</v>
      </c>
      <c r="CH18" s="67" t="s">
        <v>496</v>
      </c>
      <c r="CI18" s="276" t="s">
        <v>469</v>
      </c>
      <c r="CJ18" s="277" t="s">
        <v>80</v>
      </c>
      <c r="CK18" s="278">
        <v>43563</v>
      </c>
      <c r="CL18" s="279">
        <v>43671</v>
      </c>
      <c r="CM18" s="10" t="s">
        <v>1801</v>
      </c>
    </row>
    <row r="19" spans="1:91" ht="54">
      <c r="A19" s="770"/>
      <c r="B19" s="154" t="s">
        <v>326</v>
      </c>
      <c r="C19" s="155" t="s">
        <v>712</v>
      </c>
      <c r="D19" s="156" t="s">
        <v>82</v>
      </c>
      <c r="E19" s="156" t="s">
        <v>1065</v>
      </c>
      <c r="F19" s="157">
        <v>70891095</v>
      </c>
      <c r="G19" s="157" t="s">
        <v>409</v>
      </c>
      <c r="H19" s="156" t="s">
        <v>576</v>
      </c>
      <c r="I19" s="158">
        <v>51997.55</v>
      </c>
      <c r="J19" s="158">
        <v>44331.864070000003</v>
      </c>
      <c r="K19" s="158">
        <v>7665.6859299999996</v>
      </c>
      <c r="L19" s="159">
        <v>0</v>
      </c>
      <c r="M19" s="159">
        <v>39898.677663000002</v>
      </c>
      <c r="N19" s="159">
        <v>39898.677663000002</v>
      </c>
      <c r="O19" s="159" t="s">
        <v>80</v>
      </c>
      <c r="P19" s="158">
        <v>43395.72855</v>
      </c>
      <c r="Q19" s="158">
        <v>9172.6129899999996</v>
      </c>
      <c r="R19" s="158">
        <v>3541.4906000000001</v>
      </c>
      <c r="S19" s="158">
        <v>1082.2700400000001</v>
      </c>
      <c r="T19" s="158">
        <v>31873.415510000003</v>
      </c>
      <c r="U19" s="158">
        <v>36497.176149999999</v>
      </c>
      <c r="V19" s="158">
        <v>9172.6129899999996</v>
      </c>
      <c r="W19" s="158">
        <v>700</v>
      </c>
      <c r="X19" s="158">
        <v>3000</v>
      </c>
      <c r="Y19" s="158">
        <v>6300</v>
      </c>
      <c r="Z19" s="158">
        <v>10000</v>
      </c>
      <c r="AA19" s="158">
        <v>29179.546979999999</v>
      </c>
      <c r="AB19" s="158">
        <v>0</v>
      </c>
      <c r="AC19" s="158">
        <v>0</v>
      </c>
      <c r="AD19" s="158">
        <v>0</v>
      </c>
      <c r="AE19" s="158">
        <v>0</v>
      </c>
      <c r="AF19" s="158">
        <v>0</v>
      </c>
      <c r="AG19" s="158">
        <v>599.13702999999998</v>
      </c>
      <c r="AH19" s="158">
        <v>2873.59584</v>
      </c>
      <c r="AI19" s="158">
        <v>5392.2305900000001</v>
      </c>
      <c r="AJ19" s="158">
        <v>8864.963459999999</v>
      </c>
      <c r="AK19" s="158">
        <v>599.13702999999998</v>
      </c>
      <c r="AL19" s="158">
        <v>954.6170800000001</v>
      </c>
      <c r="AM19" s="158">
        <v>5392.2302900000004</v>
      </c>
      <c r="AN19" s="158">
        <v>6945.9844000000003</v>
      </c>
      <c r="AO19" s="158">
        <v>0</v>
      </c>
      <c r="AP19" s="158">
        <v>70</v>
      </c>
      <c r="AQ19" s="158">
        <v>300</v>
      </c>
      <c r="AR19" s="158">
        <v>630</v>
      </c>
      <c r="AS19" s="158">
        <v>1000</v>
      </c>
      <c r="AT19" s="158">
        <v>0</v>
      </c>
      <c r="AU19" s="158">
        <v>105</v>
      </c>
      <c r="AV19" s="158">
        <v>450</v>
      </c>
      <c r="AW19" s="158">
        <v>945</v>
      </c>
      <c r="AX19" s="158">
        <v>1500</v>
      </c>
      <c r="AY19" s="158">
        <v>0</v>
      </c>
      <c r="AZ19" s="158">
        <v>175</v>
      </c>
      <c r="BA19" s="158">
        <v>750</v>
      </c>
      <c r="BB19" s="158">
        <v>1575</v>
      </c>
      <c r="BC19" s="158">
        <v>2500</v>
      </c>
      <c r="BD19" s="158">
        <v>0</v>
      </c>
      <c r="BE19" s="158">
        <v>350</v>
      </c>
      <c r="BF19" s="158">
        <v>1500</v>
      </c>
      <c r="BG19" s="158">
        <v>3150</v>
      </c>
      <c r="BH19" s="158">
        <v>5000</v>
      </c>
      <c r="BI19" s="158">
        <v>0</v>
      </c>
      <c r="BJ19" s="158">
        <v>0</v>
      </c>
      <c r="BK19" s="158">
        <v>0</v>
      </c>
      <c r="BL19" s="158">
        <v>0</v>
      </c>
      <c r="BM19" s="158">
        <v>0</v>
      </c>
      <c r="BN19" s="158">
        <v>0</v>
      </c>
      <c r="BO19" s="158">
        <v>0</v>
      </c>
      <c r="BP19" s="158">
        <v>0</v>
      </c>
      <c r="BQ19" s="158">
        <v>0</v>
      </c>
      <c r="BR19" s="158">
        <v>0</v>
      </c>
      <c r="BS19" s="158">
        <v>0</v>
      </c>
      <c r="BT19" s="158">
        <v>0</v>
      </c>
      <c r="BU19" s="158">
        <v>0</v>
      </c>
      <c r="BV19" s="158">
        <v>0</v>
      </c>
      <c r="BW19" s="158">
        <v>0</v>
      </c>
      <c r="BX19" s="158">
        <v>0</v>
      </c>
      <c r="BY19" s="158">
        <v>0</v>
      </c>
      <c r="BZ19" s="158">
        <v>0</v>
      </c>
      <c r="CA19" s="158">
        <v>0</v>
      </c>
      <c r="CB19" s="158">
        <v>0</v>
      </c>
      <c r="CC19" s="158">
        <v>0</v>
      </c>
      <c r="CD19" s="158">
        <v>0</v>
      </c>
      <c r="CE19" s="158">
        <v>0</v>
      </c>
      <c r="CF19" s="158">
        <v>0</v>
      </c>
      <c r="CG19" s="158">
        <v>5929.6439399999999</v>
      </c>
      <c r="CH19" s="156" t="s">
        <v>1802</v>
      </c>
      <c r="CI19" s="280" t="s">
        <v>470</v>
      </c>
      <c r="CJ19" s="281" t="s">
        <v>80</v>
      </c>
      <c r="CK19" s="282">
        <v>43437</v>
      </c>
      <c r="CL19" s="283">
        <v>43951</v>
      </c>
      <c r="CM19" s="156" t="s">
        <v>1800</v>
      </c>
    </row>
    <row r="20" spans="1:91" ht="72">
      <c r="A20" s="770"/>
      <c r="B20" s="32" t="s">
        <v>329</v>
      </c>
      <c r="C20" s="131" t="s">
        <v>715</v>
      </c>
      <c r="D20" s="67" t="s">
        <v>82</v>
      </c>
      <c r="E20" s="67" t="s">
        <v>1065</v>
      </c>
      <c r="F20" s="18">
        <v>70891095</v>
      </c>
      <c r="G20" s="18" t="s">
        <v>415</v>
      </c>
      <c r="H20" s="67" t="s">
        <v>323</v>
      </c>
      <c r="I20" s="19">
        <v>21483.572512499999</v>
      </c>
      <c r="J20" s="19">
        <v>14944.904549999999</v>
      </c>
      <c r="K20" s="19">
        <v>6538.6679624999997</v>
      </c>
      <c r="L20" s="125">
        <v>0</v>
      </c>
      <c r="M20" s="125">
        <v>13450.414095</v>
      </c>
      <c r="N20" s="125">
        <v>13753.570725</v>
      </c>
      <c r="O20" s="125" t="s">
        <v>80</v>
      </c>
      <c r="P20" s="19">
        <v>20049.403339999997</v>
      </c>
      <c r="Q20" s="19">
        <v>12473.14078</v>
      </c>
      <c r="R20" s="19">
        <v>1956.40551</v>
      </c>
      <c r="S20" s="19">
        <v>485.34800000000001</v>
      </c>
      <c r="T20" s="19">
        <v>17607.649830000002</v>
      </c>
      <c r="U20" s="19">
        <v>20049.403340000001</v>
      </c>
      <c r="V20" s="19">
        <v>10381.63078</v>
      </c>
      <c r="W20" s="19">
        <v>0</v>
      </c>
      <c r="X20" s="19">
        <v>0</v>
      </c>
      <c r="Y20" s="19">
        <v>0</v>
      </c>
      <c r="Z20" s="19">
        <v>0</v>
      </c>
      <c r="AA20" s="19">
        <v>2091.5100000000002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2091.5100000000002</v>
      </c>
      <c r="AP20" s="19">
        <v>0</v>
      </c>
      <c r="AQ20" s="19">
        <v>0</v>
      </c>
      <c r="AR20" s="19">
        <v>0</v>
      </c>
      <c r="AS20" s="19">
        <v>0</v>
      </c>
      <c r="AT20" s="19">
        <v>2091.5100000000002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0</v>
      </c>
      <c r="BX20" s="19">
        <v>0</v>
      </c>
      <c r="BY20" s="19">
        <v>0</v>
      </c>
      <c r="BZ20" s="19">
        <v>0</v>
      </c>
      <c r="CA20" s="19">
        <v>0</v>
      </c>
      <c r="CB20" s="19">
        <v>0</v>
      </c>
      <c r="CC20" s="19">
        <v>0</v>
      </c>
      <c r="CD20" s="19">
        <v>0</v>
      </c>
      <c r="CE20" s="19">
        <v>0</v>
      </c>
      <c r="CF20" s="19">
        <v>0</v>
      </c>
      <c r="CG20" s="19" t="s">
        <v>1799</v>
      </c>
      <c r="CH20" s="67" t="s">
        <v>496</v>
      </c>
      <c r="CI20" s="276" t="s">
        <v>475</v>
      </c>
      <c r="CJ20" s="277" t="s">
        <v>80</v>
      </c>
      <c r="CK20" s="278">
        <v>43360</v>
      </c>
      <c r="CL20" s="279">
        <v>43677</v>
      </c>
      <c r="CM20" s="10" t="s">
        <v>1801</v>
      </c>
    </row>
    <row r="21" spans="1:91" ht="54">
      <c r="A21" s="770"/>
      <c r="B21" s="148" t="s">
        <v>814</v>
      </c>
      <c r="C21" s="275">
        <v>6707</v>
      </c>
      <c r="D21" s="67" t="s">
        <v>82</v>
      </c>
      <c r="E21" s="67" t="s">
        <v>1065</v>
      </c>
      <c r="F21" s="18">
        <v>70891095</v>
      </c>
      <c r="G21" s="18" t="s">
        <v>260</v>
      </c>
      <c r="H21" s="67" t="s">
        <v>323</v>
      </c>
      <c r="I21" s="19">
        <v>10791.849421500001</v>
      </c>
      <c r="J21" s="19">
        <v>8230.49</v>
      </c>
      <c r="K21" s="19">
        <v>2561.3594215000012</v>
      </c>
      <c r="L21" s="125">
        <v>0</v>
      </c>
      <c r="M21" s="125">
        <v>7407.4409999999998</v>
      </c>
      <c r="N21" s="125">
        <v>7407.4409999999998</v>
      </c>
      <c r="O21" s="125" t="s">
        <v>80</v>
      </c>
      <c r="P21" s="19">
        <v>7794.9329100000004</v>
      </c>
      <c r="Q21" s="19">
        <v>5595.2421199999999</v>
      </c>
      <c r="R21" s="19">
        <v>809.73962999999992</v>
      </c>
      <c r="S21" s="19">
        <v>1000</v>
      </c>
      <c r="T21" s="19">
        <v>5985.1932800000013</v>
      </c>
      <c r="U21" s="19">
        <v>7794.9329100000014</v>
      </c>
      <c r="V21" s="19">
        <v>5595.2421199999999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0</v>
      </c>
      <c r="BY21" s="19">
        <v>0</v>
      </c>
      <c r="BZ21" s="19">
        <v>0</v>
      </c>
      <c r="CA21" s="19">
        <v>0</v>
      </c>
      <c r="CB21" s="19">
        <v>0</v>
      </c>
      <c r="CC21" s="19">
        <v>0</v>
      </c>
      <c r="CD21" s="19">
        <v>0</v>
      </c>
      <c r="CE21" s="19">
        <v>0</v>
      </c>
      <c r="CF21" s="19">
        <v>0</v>
      </c>
      <c r="CG21" s="19" t="s">
        <v>1799</v>
      </c>
      <c r="CH21" s="67" t="s">
        <v>496</v>
      </c>
      <c r="CI21" s="276" t="s">
        <v>466</v>
      </c>
      <c r="CJ21" s="277" t="s">
        <v>80</v>
      </c>
      <c r="CK21" s="278">
        <v>43545</v>
      </c>
      <c r="CL21" s="279">
        <v>43700</v>
      </c>
      <c r="CM21" s="10"/>
    </row>
    <row r="22" spans="1:91" ht="54">
      <c r="A22" s="770"/>
      <c r="B22" s="81" t="s">
        <v>837</v>
      </c>
      <c r="C22" s="82">
        <v>8292</v>
      </c>
      <c r="D22" s="83" t="s">
        <v>82</v>
      </c>
      <c r="E22" s="83" t="s">
        <v>1065</v>
      </c>
      <c r="F22" s="84">
        <v>70891095</v>
      </c>
      <c r="G22" s="84" t="s">
        <v>251</v>
      </c>
      <c r="H22" s="84" t="s">
        <v>323</v>
      </c>
      <c r="I22" s="85">
        <v>852754.29960000003</v>
      </c>
      <c r="J22" s="85">
        <v>806420.21759999997</v>
      </c>
      <c r="K22" s="85">
        <v>46334.082000000053</v>
      </c>
      <c r="L22" s="85">
        <v>0</v>
      </c>
      <c r="M22" s="86">
        <v>725778.19583999994</v>
      </c>
      <c r="N22" s="85">
        <v>725778.19583999994</v>
      </c>
      <c r="O22" s="85" t="s">
        <v>80</v>
      </c>
      <c r="P22" s="85">
        <v>163729.24656999999</v>
      </c>
      <c r="Q22" s="85">
        <v>129002.62735</v>
      </c>
      <c r="R22" s="85">
        <v>11975.56804</v>
      </c>
      <c r="S22" s="85">
        <v>342.66326000000004</v>
      </c>
      <c r="T22" s="85">
        <v>107780.11276</v>
      </c>
      <c r="U22" s="85">
        <v>120098.34406</v>
      </c>
      <c r="V22" s="85">
        <v>58500</v>
      </c>
      <c r="W22" s="85">
        <v>13230</v>
      </c>
      <c r="X22" s="85">
        <v>10000</v>
      </c>
      <c r="Y22" s="85">
        <v>119210</v>
      </c>
      <c r="Z22" s="85">
        <v>142440</v>
      </c>
      <c r="AA22" s="85">
        <v>165502.62735</v>
      </c>
      <c r="AB22" s="85">
        <v>19100</v>
      </c>
      <c r="AC22" s="85">
        <v>15000</v>
      </c>
      <c r="AD22" s="85">
        <v>171900</v>
      </c>
      <c r="AE22" s="85">
        <v>206000</v>
      </c>
      <c r="AF22" s="85">
        <v>206184</v>
      </c>
      <c r="AG22" s="85">
        <v>5806.1969499999996</v>
      </c>
      <c r="AH22" s="85">
        <v>1027.9897800000001</v>
      </c>
      <c r="AI22" s="85">
        <v>52255.77246</v>
      </c>
      <c r="AJ22" s="85">
        <v>59089.959190000001</v>
      </c>
      <c r="AK22" s="85">
        <v>5717.3397000000004</v>
      </c>
      <c r="AL22" s="85">
        <v>1027.9897800000001</v>
      </c>
      <c r="AM22" s="85">
        <v>51456.057220000002</v>
      </c>
      <c r="AN22" s="85">
        <v>58201.386700000003</v>
      </c>
      <c r="AO22" s="85">
        <v>70502.627349999995</v>
      </c>
      <c r="AP22" s="85">
        <v>1323</v>
      </c>
      <c r="AQ22" s="85">
        <v>1000</v>
      </c>
      <c r="AR22" s="85">
        <v>11921</v>
      </c>
      <c r="AS22" s="85">
        <v>14244</v>
      </c>
      <c r="AT22" s="85">
        <v>46720.25</v>
      </c>
      <c r="AU22" s="85">
        <v>1984.5</v>
      </c>
      <c r="AV22" s="85">
        <v>1500</v>
      </c>
      <c r="AW22" s="85">
        <v>17881.5</v>
      </c>
      <c r="AX22" s="85">
        <v>21366</v>
      </c>
      <c r="AY22" s="85">
        <v>24277.5</v>
      </c>
      <c r="AZ22" s="85">
        <v>3307.5</v>
      </c>
      <c r="BA22" s="85">
        <v>2500</v>
      </c>
      <c r="BB22" s="85">
        <v>29802.5</v>
      </c>
      <c r="BC22" s="85">
        <v>35610</v>
      </c>
      <c r="BD22" s="85">
        <v>45000</v>
      </c>
      <c r="BE22" s="85">
        <v>6615</v>
      </c>
      <c r="BF22" s="85">
        <v>5000</v>
      </c>
      <c r="BG22" s="85">
        <v>59605</v>
      </c>
      <c r="BH22" s="85">
        <v>71220</v>
      </c>
      <c r="BI22" s="85">
        <v>50000</v>
      </c>
      <c r="BJ22" s="85">
        <v>0</v>
      </c>
      <c r="BK22" s="85">
        <v>1500</v>
      </c>
      <c r="BL22" s="85">
        <v>17190</v>
      </c>
      <c r="BM22" s="85">
        <v>18690</v>
      </c>
      <c r="BN22" s="85">
        <v>51546</v>
      </c>
      <c r="BO22" s="85">
        <v>2865</v>
      </c>
      <c r="BP22" s="85">
        <v>2250</v>
      </c>
      <c r="BQ22" s="85">
        <v>25785</v>
      </c>
      <c r="BR22" s="85">
        <v>30900</v>
      </c>
      <c r="BS22" s="85">
        <v>51546</v>
      </c>
      <c r="BT22" s="85">
        <v>4775</v>
      </c>
      <c r="BU22" s="85">
        <v>3750</v>
      </c>
      <c r="BV22" s="85">
        <v>42975</v>
      </c>
      <c r="BW22" s="85">
        <v>51500</v>
      </c>
      <c r="BX22" s="85">
        <v>51546</v>
      </c>
      <c r="BY22" s="85">
        <v>9550</v>
      </c>
      <c r="BZ22" s="85">
        <v>7500</v>
      </c>
      <c r="CA22" s="85">
        <v>85950</v>
      </c>
      <c r="CB22" s="85">
        <v>103000</v>
      </c>
      <c r="CC22" s="85">
        <v>51546</v>
      </c>
      <c r="CD22" s="85">
        <v>203764</v>
      </c>
      <c r="CE22" s="85">
        <v>203764</v>
      </c>
      <c r="CF22" s="85">
        <v>0</v>
      </c>
      <c r="CG22" s="85" t="s">
        <v>1799</v>
      </c>
      <c r="CH22" s="83" t="s">
        <v>1666</v>
      </c>
      <c r="CI22" s="284" t="s">
        <v>565</v>
      </c>
      <c r="CJ22" s="284" t="s">
        <v>80</v>
      </c>
      <c r="CK22" s="285">
        <v>43539</v>
      </c>
      <c r="CL22" s="286">
        <v>44958</v>
      </c>
      <c r="CM22" s="84"/>
    </row>
    <row r="23" spans="1:91" ht="108">
      <c r="A23" s="770"/>
      <c r="B23" s="81" t="s">
        <v>829</v>
      </c>
      <c r="C23" s="82">
        <v>9453</v>
      </c>
      <c r="D23" s="83" t="s">
        <v>82</v>
      </c>
      <c r="E23" s="83" t="s">
        <v>1065</v>
      </c>
      <c r="F23" s="84">
        <v>70891095</v>
      </c>
      <c r="G23" s="84" t="s">
        <v>830</v>
      </c>
      <c r="H23" s="83" t="s">
        <v>323</v>
      </c>
      <c r="I23" s="181">
        <v>24896.031226499999</v>
      </c>
      <c r="J23" s="85">
        <v>23710.505929999999</v>
      </c>
      <c r="K23" s="85">
        <v>1185.5252965</v>
      </c>
      <c r="L23" s="86">
        <v>0</v>
      </c>
      <c r="M23" s="86">
        <v>21339.455336999999</v>
      </c>
      <c r="N23" s="86">
        <v>21339.455336999999</v>
      </c>
      <c r="O23" s="86" t="s">
        <v>80</v>
      </c>
      <c r="P23" s="85">
        <v>0</v>
      </c>
      <c r="Q23" s="85">
        <v>0</v>
      </c>
      <c r="R23" s="85">
        <v>0</v>
      </c>
      <c r="S23" s="85">
        <v>0</v>
      </c>
      <c r="T23" s="85">
        <v>0</v>
      </c>
      <c r="U23" s="85">
        <v>0</v>
      </c>
      <c r="V23" s="85">
        <v>0</v>
      </c>
      <c r="W23" s="85">
        <v>2400</v>
      </c>
      <c r="X23" s="85">
        <v>0</v>
      </c>
      <c r="Y23" s="85">
        <v>21600</v>
      </c>
      <c r="Z23" s="85">
        <v>24000</v>
      </c>
      <c r="AA23" s="85">
        <v>0</v>
      </c>
      <c r="AB23" s="85">
        <v>0</v>
      </c>
      <c r="AC23" s="85">
        <v>0</v>
      </c>
      <c r="AD23" s="85">
        <v>0</v>
      </c>
      <c r="AE23" s="85">
        <v>0</v>
      </c>
      <c r="AF23" s="85">
        <v>21339</v>
      </c>
      <c r="AG23" s="85">
        <v>0</v>
      </c>
      <c r="AH23" s="85">
        <v>0</v>
      </c>
      <c r="AI23" s="85">
        <v>0</v>
      </c>
      <c r="AJ23" s="85">
        <v>0</v>
      </c>
      <c r="AK23" s="85">
        <v>0</v>
      </c>
      <c r="AL23" s="85">
        <v>0</v>
      </c>
      <c r="AM23" s="85">
        <v>0</v>
      </c>
      <c r="AN23" s="85">
        <v>0</v>
      </c>
      <c r="AO23" s="85">
        <v>0</v>
      </c>
      <c r="AP23" s="85">
        <v>240</v>
      </c>
      <c r="AQ23" s="85">
        <v>0</v>
      </c>
      <c r="AR23" s="85">
        <v>2160</v>
      </c>
      <c r="AS23" s="85">
        <v>2400</v>
      </c>
      <c r="AT23" s="85">
        <v>0</v>
      </c>
      <c r="AU23" s="85">
        <v>360</v>
      </c>
      <c r="AV23" s="85">
        <v>0</v>
      </c>
      <c r="AW23" s="85">
        <v>3240</v>
      </c>
      <c r="AX23" s="85">
        <v>3600</v>
      </c>
      <c r="AY23" s="85">
        <v>0</v>
      </c>
      <c r="AZ23" s="85">
        <v>600</v>
      </c>
      <c r="BA23" s="85">
        <v>0</v>
      </c>
      <c r="BB23" s="85">
        <v>5400</v>
      </c>
      <c r="BC23" s="85">
        <v>6000</v>
      </c>
      <c r="BD23" s="85">
        <v>0</v>
      </c>
      <c r="BE23" s="85">
        <v>1200</v>
      </c>
      <c r="BF23" s="85">
        <v>0</v>
      </c>
      <c r="BG23" s="85">
        <v>10800</v>
      </c>
      <c r="BH23" s="85">
        <v>12000</v>
      </c>
      <c r="BI23" s="85">
        <v>0</v>
      </c>
      <c r="BJ23" s="85">
        <v>0</v>
      </c>
      <c r="BK23" s="85">
        <v>0</v>
      </c>
      <c r="BL23" s="85">
        <v>0</v>
      </c>
      <c r="BM23" s="85">
        <v>0</v>
      </c>
      <c r="BN23" s="85">
        <v>0</v>
      </c>
      <c r="BO23" s="85">
        <v>0</v>
      </c>
      <c r="BP23" s="85">
        <v>0</v>
      </c>
      <c r="BQ23" s="85">
        <v>0</v>
      </c>
      <c r="BR23" s="85">
        <v>0</v>
      </c>
      <c r="BS23" s="85">
        <v>21339</v>
      </c>
      <c r="BT23" s="85">
        <v>0</v>
      </c>
      <c r="BU23" s="85">
        <v>0</v>
      </c>
      <c r="BV23" s="85">
        <v>0</v>
      </c>
      <c r="BW23" s="85">
        <v>0</v>
      </c>
      <c r="BX23" s="85">
        <v>0</v>
      </c>
      <c r="BY23" s="85">
        <v>0</v>
      </c>
      <c r="BZ23" s="85">
        <v>0</v>
      </c>
      <c r="CA23" s="85">
        <v>0</v>
      </c>
      <c r="CB23" s="85">
        <v>0</v>
      </c>
      <c r="CC23" s="85">
        <v>0</v>
      </c>
      <c r="CD23" s="85">
        <v>0</v>
      </c>
      <c r="CE23" s="85">
        <v>0</v>
      </c>
      <c r="CF23" s="85">
        <v>0</v>
      </c>
      <c r="CG23" s="85" t="s">
        <v>1799</v>
      </c>
      <c r="CH23" s="83" t="s">
        <v>1666</v>
      </c>
      <c r="CI23" s="287" t="s">
        <v>451</v>
      </c>
      <c r="CJ23" s="284" t="s">
        <v>1803</v>
      </c>
      <c r="CK23" s="285">
        <v>43997</v>
      </c>
      <c r="CL23" s="286">
        <v>44180</v>
      </c>
      <c r="CM23" s="84"/>
    </row>
    <row r="24" spans="1:91" ht="126">
      <c r="A24" s="770"/>
      <c r="B24" s="130" t="s">
        <v>812</v>
      </c>
      <c r="C24" s="89">
        <v>8620</v>
      </c>
      <c r="D24" s="83" t="s">
        <v>82</v>
      </c>
      <c r="E24" s="83" t="s">
        <v>1065</v>
      </c>
      <c r="F24" s="84">
        <v>70891095</v>
      </c>
      <c r="G24" s="84" t="s">
        <v>244</v>
      </c>
      <c r="H24" s="83" t="s">
        <v>323</v>
      </c>
      <c r="I24" s="85">
        <v>38963.560372</v>
      </c>
      <c r="J24" s="85">
        <v>35049.51829</v>
      </c>
      <c r="K24" s="85">
        <v>3914.0420819999999</v>
      </c>
      <c r="L24" s="86">
        <v>0</v>
      </c>
      <c r="M24" s="86">
        <v>31544.566461000002</v>
      </c>
      <c r="N24" s="86">
        <v>31544.566199999997</v>
      </c>
      <c r="O24" s="86" t="s">
        <v>80</v>
      </c>
      <c r="P24" s="85">
        <v>10628.853079999999</v>
      </c>
      <c r="Q24" s="85">
        <v>0</v>
      </c>
      <c r="R24" s="85">
        <v>217.13198</v>
      </c>
      <c r="S24" s="85">
        <v>24.2</v>
      </c>
      <c r="T24" s="85">
        <v>1954.18778</v>
      </c>
      <c r="U24" s="85">
        <v>2195.5197600000001</v>
      </c>
      <c r="V24" s="85">
        <v>0</v>
      </c>
      <c r="W24" s="85">
        <v>1800</v>
      </c>
      <c r="X24" s="85">
        <v>2000</v>
      </c>
      <c r="Y24" s="85">
        <v>16200</v>
      </c>
      <c r="Z24" s="85">
        <v>20000</v>
      </c>
      <c r="AA24" s="85">
        <v>29098</v>
      </c>
      <c r="AB24" s="85">
        <v>0</v>
      </c>
      <c r="AC24" s="85">
        <v>0</v>
      </c>
      <c r="AD24" s="85">
        <v>0</v>
      </c>
      <c r="AE24" s="85">
        <v>0</v>
      </c>
      <c r="AF24" s="85">
        <v>2446.1999999999998</v>
      </c>
      <c r="AG24" s="85">
        <v>900.94085999999993</v>
      </c>
      <c r="AH24" s="85">
        <v>1075.34213</v>
      </c>
      <c r="AI24" s="85">
        <v>8108.4677599999995</v>
      </c>
      <c r="AJ24" s="85">
        <v>10084.750749999999</v>
      </c>
      <c r="AK24" s="85">
        <v>735.79912000000013</v>
      </c>
      <c r="AL24" s="85">
        <v>1075.34213</v>
      </c>
      <c r="AM24" s="85">
        <v>6622.1920699999991</v>
      </c>
      <c r="AN24" s="85">
        <v>8433.3333199999997</v>
      </c>
      <c r="AO24" s="85">
        <v>0</v>
      </c>
      <c r="AP24" s="85">
        <v>180</v>
      </c>
      <c r="AQ24" s="85">
        <v>200</v>
      </c>
      <c r="AR24" s="85">
        <v>1620</v>
      </c>
      <c r="AS24" s="85">
        <v>2000</v>
      </c>
      <c r="AT24" s="85">
        <v>0</v>
      </c>
      <c r="AU24" s="85">
        <v>270</v>
      </c>
      <c r="AV24" s="85">
        <v>300</v>
      </c>
      <c r="AW24" s="85">
        <v>2430</v>
      </c>
      <c r="AX24" s="85">
        <v>3000</v>
      </c>
      <c r="AY24" s="85">
        <v>0</v>
      </c>
      <c r="AZ24" s="85">
        <v>450</v>
      </c>
      <c r="BA24" s="85">
        <v>500</v>
      </c>
      <c r="BB24" s="85">
        <v>4050</v>
      </c>
      <c r="BC24" s="85">
        <v>5000</v>
      </c>
      <c r="BD24" s="85">
        <v>29098</v>
      </c>
      <c r="BE24" s="85">
        <v>900</v>
      </c>
      <c r="BF24" s="85">
        <v>1000</v>
      </c>
      <c r="BG24" s="85">
        <v>8100</v>
      </c>
      <c r="BH24" s="85">
        <v>10000</v>
      </c>
      <c r="BI24" s="85">
        <v>0</v>
      </c>
      <c r="BJ24" s="85">
        <v>0</v>
      </c>
      <c r="BK24" s="85">
        <v>0</v>
      </c>
      <c r="BL24" s="85">
        <v>0</v>
      </c>
      <c r="BM24" s="85">
        <v>0</v>
      </c>
      <c r="BN24" s="85">
        <v>2446.1999999999998</v>
      </c>
      <c r="BO24" s="85">
        <v>0</v>
      </c>
      <c r="BP24" s="85">
        <v>0</v>
      </c>
      <c r="BQ24" s="85">
        <v>0</v>
      </c>
      <c r="BR24" s="85">
        <v>0</v>
      </c>
      <c r="BS24" s="85">
        <v>0</v>
      </c>
      <c r="BT24" s="85">
        <v>0</v>
      </c>
      <c r="BU24" s="85">
        <v>0</v>
      </c>
      <c r="BV24" s="85">
        <v>0</v>
      </c>
      <c r="BW24" s="85">
        <v>0</v>
      </c>
      <c r="BX24" s="85">
        <v>0</v>
      </c>
      <c r="BY24" s="85">
        <v>0</v>
      </c>
      <c r="BZ24" s="85">
        <v>0</v>
      </c>
      <c r="CA24" s="85">
        <v>0</v>
      </c>
      <c r="CB24" s="85">
        <v>0</v>
      </c>
      <c r="CC24" s="85">
        <v>0</v>
      </c>
      <c r="CD24" s="85">
        <v>0</v>
      </c>
      <c r="CE24" s="85">
        <v>0</v>
      </c>
      <c r="CF24" s="85">
        <v>0</v>
      </c>
      <c r="CG24" s="85" t="s">
        <v>1799</v>
      </c>
      <c r="CH24" s="83" t="s">
        <v>1666</v>
      </c>
      <c r="CI24" s="287" t="s">
        <v>245</v>
      </c>
      <c r="CJ24" s="284" t="s">
        <v>80</v>
      </c>
      <c r="CK24" s="285">
        <v>43717</v>
      </c>
      <c r="CL24" s="286">
        <v>43891</v>
      </c>
      <c r="CM24" s="84" t="s">
        <v>1804</v>
      </c>
    </row>
    <row r="25" spans="1:91" ht="108">
      <c r="A25" s="770"/>
      <c r="B25" s="81" t="s">
        <v>449</v>
      </c>
      <c r="C25" s="82" t="s">
        <v>730</v>
      </c>
      <c r="D25" s="83" t="s">
        <v>82</v>
      </c>
      <c r="E25" s="83" t="s">
        <v>1065</v>
      </c>
      <c r="F25" s="84">
        <v>70891095</v>
      </c>
      <c r="G25" s="84" t="s">
        <v>450</v>
      </c>
      <c r="H25" s="83" t="s">
        <v>323</v>
      </c>
      <c r="I25" s="181">
        <v>93123.678849999997</v>
      </c>
      <c r="J25" s="85">
        <v>62096.282299999999</v>
      </c>
      <c r="K25" s="85">
        <v>31027.396549999998</v>
      </c>
      <c r="L25" s="86">
        <v>0</v>
      </c>
      <c r="M25" s="86">
        <v>55886.654069999997</v>
      </c>
      <c r="N25" s="86">
        <v>57273.86277</v>
      </c>
      <c r="O25" s="86" t="s">
        <v>80</v>
      </c>
      <c r="P25" s="85">
        <v>24328.270420000001</v>
      </c>
      <c r="Q25" s="85">
        <v>0</v>
      </c>
      <c r="R25" s="85">
        <v>2343.95579</v>
      </c>
      <c r="S25" s="85">
        <v>888.71249999999998</v>
      </c>
      <c r="T25" s="85">
        <v>21095.602129999999</v>
      </c>
      <c r="U25" s="85">
        <v>24328.270420000001</v>
      </c>
      <c r="V25" s="85">
        <v>0</v>
      </c>
      <c r="W25" s="85">
        <v>5700</v>
      </c>
      <c r="X25" s="85">
        <v>6144</v>
      </c>
      <c r="Y25" s="85">
        <v>51300</v>
      </c>
      <c r="Z25" s="85">
        <v>63144</v>
      </c>
      <c r="AA25" s="85">
        <v>30000</v>
      </c>
      <c r="AB25" s="85">
        <v>0</v>
      </c>
      <c r="AC25" s="85">
        <v>0</v>
      </c>
      <c r="AD25" s="85">
        <v>0</v>
      </c>
      <c r="AE25" s="85">
        <v>0</v>
      </c>
      <c r="AF25" s="85">
        <v>28886.400000000001</v>
      </c>
      <c r="AG25" s="85">
        <v>100</v>
      </c>
      <c r="AH25" s="85">
        <v>0</v>
      </c>
      <c r="AI25" s="85">
        <v>900</v>
      </c>
      <c r="AJ25" s="85">
        <v>1000</v>
      </c>
      <c r="AK25" s="85">
        <v>0</v>
      </c>
      <c r="AL25" s="85">
        <v>0</v>
      </c>
      <c r="AM25" s="85">
        <v>0</v>
      </c>
      <c r="AN25" s="85">
        <v>0</v>
      </c>
      <c r="AO25" s="85">
        <v>0</v>
      </c>
      <c r="AP25" s="85">
        <v>570</v>
      </c>
      <c r="AQ25" s="85">
        <v>614.40000000000009</v>
      </c>
      <c r="AR25" s="85">
        <v>5130</v>
      </c>
      <c r="AS25" s="85">
        <v>6314.4</v>
      </c>
      <c r="AT25" s="85">
        <v>0</v>
      </c>
      <c r="AU25" s="85">
        <v>855</v>
      </c>
      <c r="AV25" s="85">
        <v>921.59999999999991</v>
      </c>
      <c r="AW25" s="85">
        <v>7695</v>
      </c>
      <c r="AX25" s="85">
        <v>9471.6</v>
      </c>
      <c r="AY25" s="85">
        <v>0</v>
      </c>
      <c r="AZ25" s="85">
        <v>1425</v>
      </c>
      <c r="BA25" s="85">
        <v>1536</v>
      </c>
      <c r="BB25" s="85">
        <v>12825</v>
      </c>
      <c r="BC25" s="85">
        <v>15786</v>
      </c>
      <c r="BD25" s="85">
        <v>0</v>
      </c>
      <c r="BE25" s="85">
        <v>2850</v>
      </c>
      <c r="BF25" s="85">
        <v>3072</v>
      </c>
      <c r="BG25" s="85">
        <v>25650</v>
      </c>
      <c r="BH25" s="85">
        <v>31572</v>
      </c>
      <c r="BI25" s="85">
        <v>30000</v>
      </c>
      <c r="BJ25" s="85">
        <v>0</v>
      </c>
      <c r="BK25" s="85">
        <v>0</v>
      </c>
      <c r="BL25" s="85">
        <v>0</v>
      </c>
      <c r="BM25" s="85">
        <v>0</v>
      </c>
      <c r="BN25" s="85">
        <v>0</v>
      </c>
      <c r="BO25" s="85">
        <v>0</v>
      </c>
      <c r="BP25" s="85">
        <v>0</v>
      </c>
      <c r="BQ25" s="85">
        <v>0</v>
      </c>
      <c r="BR25" s="85">
        <v>0</v>
      </c>
      <c r="BS25" s="85">
        <v>28886.400000000001</v>
      </c>
      <c r="BT25" s="85">
        <v>0</v>
      </c>
      <c r="BU25" s="85">
        <v>0</v>
      </c>
      <c r="BV25" s="85">
        <v>0</v>
      </c>
      <c r="BW25" s="85">
        <v>0</v>
      </c>
      <c r="BX25" s="85">
        <v>0</v>
      </c>
      <c r="BY25" s="85">
        <v>0</v>
      </c>
      <c r="BZ25" s="85">
        <v>0</v>
      </c>
      <c r="CA25" s="85">
        <v>0</v>
      </c>
      <c r="CB25" s="85">
        <v>0</v>
      </c>
      <c r="CC25" s="85">
        <v>0</v>
      </c>
      <c r="CD25" s="85">
        <v>0</v>
      </c>
      <c r="CE25" s="85">
        <v>0</v>
      </c>
      <c r="CF25" s="85">
        <v>0</v>
      </c>
      <c r="CG25" s="85" t="s">
        <v>1799</v>
      </c>
      <c r="CH25" s="83" t="s">
        <v>1666</v>
      </c>
      <c r="CI25" s="287" t="s">
        <v>451</v>
      </c>
      <c r="CJ25" s="284" t="s">
        <v>1805</v>
      </c>
      <c r="CK25" s="285">
        <v>43997</v>
      </c>
      <c r="CL25" s="286">
        <v>44180</v>
      </c>
      <c r="CM25" s="84" t="s">
        <v>1801</v>
      </c>
    </row>
    <row r="26" spans="1:91" ht="90">
      <c r="A26" s="770"/>
      <c r="B26" s="32" t="s">
        <v>818</v>
      </c>
      <c r="C26" s="131" t="s">
        <v>718</v>
      </c>
      <c r="D26" s="67" t="s">
        <v>82</v>
      </c>
      <c r="E26" s="67" t="s">
        <v>1065</v>
      </c>
      <c r="F26" s="18">
        <v>70891095</v>
      </c>
      <c r="G26" s="18" t="s">
        <v>418</v>
      </c>
      <c r="H26" s="67" t="s">
        <v>323</v>
      </c>
      <c r="I26" s="19">
        <v>10192.718550000001</v>
      </c>
      <c r="J26" s="19">
        <v>7190.8688000000002</v>
      </c>
      <c r="K26" s="19">
        <v>3001.8497500000012</v>
      </c>
      <c r="L26" s="125">
        <v>0</v>
      </c>
      <c r="M26" s="125">
        <v>6471.7819200000004</v>
      </c>
      <c r="N26" s="125">
        <v>6502.6418039999999</v>
      </c>
      <c r="O26" s="125" t="s">
        <v>80</v>
      </c>
      <c r="P26" s="19">
        <v>9377.533089999999</v>
      </c>
      <c r="Q26" s="19">
        <v>6471.7819200000004</v>
      </c>
      <c r="R26" s="19">
        <v>574.49576999999999</v>
      </c>
      <c r="S26" s="19">
        <v>0</v>
      </c>
      <c r="T26" s="19">
        <v>5170.4620999999997</v>
      </c>
      <c r="U26" s="19">
        <v>5744.9578700000002</v>
      </c>
      <c r="V26" s="19">
        <v>0</v>
      </c>
      <c r="W26" s="19">
        <v>140.85</v>
      </c>
      <c r="X26" s="19">
        <v>2735</v>
      </c>
      <c r="Y26" s="19">
        <v>1424.15</v>
      </c>
      <c r="Z26" s="19">
        <v>4300</v>
      </c>
      <c r="AA26" s="19">
        <v>12943.563840000001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341.27699999999999</v>
      </c>
      <c r="AH26" s="19">
        <v>239.89131</v>
      </c>
      <c r="AI26" s="19">
        <v>3071.4929099999999</v>
      </c>
      <c r="AJ26" s="19">
        <v>3652.66122</v>
      </c>
      <c r="AK26" s="19">
        <v>341.27699999999999</v>
      </c>
      <c r="AL26" s="19">
        <v>239.89131</v>
      </c>
      <c r="AM26" s="19">
        <v>3071.4929099999999</v>
      </c>
      <c r="AN26" s="19">
        <v>3652.66122</v>
      </c>
      <c r="AO26" s="19">
        <v>6471.7819200000004</v>
      </c>
      <c r="AP26" s="19">
        <v>14.085000000000001</v>
      </c>
      <c r="AQ26" s="19">
        <v>273.5</v>
      </c>
      <c r="AR26" s="19">
        <v>142.41500000000002</v>
      </c>
      <c r="AS26" s="19">
        <v>430</v>
      </c>
      <c r="AT26" s="19">
        <v>0</v>
      </c>
      <c r="AU26" s="19">
        <v>21.127499999999998</v>
      </c>
      <c r="AV26" s="19">
        <v>410.25</v>
      </c>
      <c r="AW26" s="19">
        <v>213.6225</v>
      </c>
      <c r="AX26" s="19">
        <v>645</v>
      </c>
      <c r="AY26" s="19">
        <v>6471.7819200000004</v>
      </c>
      <c r="AZ26" s="19">
        <v>35.212499999999999</v>
      </c>
      <c r="BA26" s="19">
        <v>683.75</v>
      </c>
      <c r="BB26" s="19">
        <v>356.03750000000002</v>
      </c>
      <c r="BC26" s="19">
        <v>1075</v>
      </c>
      <c r="BD26" s="19">
        <v>0</v>
      </c>
      <c r="BE26" s="19">
        <v>70.424999999999997</v>
      </c>
      <c r="BF26" s="19">
        <v>1367.5</v>
      </c>
      <c r="BG26" s="19">
        <v>712.07500000000005</v>
      </c>
      <c r="BH26" s="19">
        <v>2150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0</v>
      </c>
      <c r="BR26" s="19">
        <v>0</v>
      </c>
      <c r="BS26" s="19">
        <v>0</v>
      </c>
      <c r="BT26" s="19">
        <v>0</v>
      </c>
      <c r="BU26" s="19">
        <v>0</v>
      </c>
      <c r="BV26" s="19">
        <v>0</v>
      </c>
      <c r="BW26" s="19">
        <v>0</v>
      </c>
      <c r="BX26" s="19">
        <v>0</v>
      </c>
      <c r="BY26" s="19">
        <v>0</v>
      </c>
      <c r="BZ26" s="19">
        <v>0</v>
      </c>
      <c r="CA26" s="19">
        <v>0</v>
      </c>
      <c r="CB26" s="19">
        <v>0</v>
      </c>
      <c r="CC26" s="19">
        <v>0</v>
      </c>
      <c r="CD26" s="19">
        <v>0</v>
      </c>
      <c r="CE26" s="19">
        <v>0</v>
      </c>
      <c r="CF26" s="19">
        <v>0</v>
      </c>
      <c r="CG26" s="19" t="s">
        <v>1799</v>
      </c>
      <c r="CH26" s="67" t="s">
        <v>496</v>
      </c>
      <c r="CI26" s="276" t="s">
        <v>80</v>
      </c>
      <c r="CJ26" s="277" t="s">
        <v>1806</v>
      </c>
      <c r="CK26" s="278">
        <v>43587</v>
      </c>
      <c r="CL26" s="279">
        <v>43830</v>
      </c>
      <c r="CM26" s="10" t="s">
        <v>1801</v>
      </c>
    </row>
    <row r="27" spans="1:91" ht="39" customHeight="1">
      <c r="A27" s="770"/>
      <c r="B27" s="32" t="s">
        <v>514</v>
      </c>
      <c r="C27" s="131" t="s">
        <v>731</v>
      </c>
      <c r="D27" s="67" t="s">
        <v>82</v>
      </c>
      <c r="E27" s="67" t="s">
        <v>1065</v>
      </c>
      <c r="F27" s="18">
        <v>70891095</v>
      </c>
      <c r="G27" s="18" t="s">
        <v>732</v>
      </c>
      <c r="H27" s="67" t="s">
        <v>323</v>
      </c>
      <c r="I27" s="19">
        <v>21564.317500000001</v>
      </c>
      <c r="J27" s="19">
        <v>18269.929370000002</v>
      </c>
      <c r="K27" s="19">
        <v>3294.3881299999994</v>
      </c>
      <c r="L27" s="125">
        <v>0</v>
      </c>
      <c r="M27" s="125">
        <v>16442.936433000003</v>
      </c>
      <c r="N27" s="125">
        <v>16442.928</v>
      </c>
      <c r="O27" s="125" t="s">
        <v>80</v>
      </c>
      <c r="P27" s="19">
        <v>17246.13782</v>
      </c>
      <c r="Q27" s="19">
        <v>15062.84067</v>
      </c>
      <c r="R27" s="19">
        <v>1214.1210499999997</v>
      </c>
      <c r="S27" s="19">
        <v>0</v>
      </c>
      <c r="T27" s="19">
        <v>10927.089440000002</v>
      </c>
      <c r="U27" s="19">
        <v>12141.210490000001</v>
      </c>
      <c r="V27" s="19">
        <v>0</v>
      </c>
      <c r="W27" s="19">
        <v>50</v>
      </c>
      <c r="X27" s="19">
        <v>500</v>
      </c>
      <c r="Y27" s="19">
        <v>450</v>
      </c>
      <c r="Z27" s="19">
        <v>1000</v>
      </c>
      <c r="AA27" s="19">
        <v>15062.84067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500.30230999999992</v>
      </c>
      <c r="AH27" s="19">
        <v>101.90433</v>
      </c>
      <c r="AI27" s="19">
        <v>4502.7207399999988</v>
      </c>
      <c r="AJ27" s="19">
        <v>5104.9273799999992</v>
      </c>
      <c r="AK27" s="19">
        <v>500.30230999999998</v>
      </c>
      <c r="AL27" s="19">
        <v>101.90433</v>
      </c>
      <c r="AM27" s="19">
        <v>4502.7206899999992</v>
      </c>
      <c r="AN27" s="19">
        <v>5104.9273299999995</v>
      </c>
      <c r="AO27" s="19">
        <v>15062.84067</v>
      </c>
      <c r="AP27" s="19">
        <v>5</v>
      </c>
      <c r="AQ27" s="19">
        <v>50</v>
      </c>
      <c r="AR27" s="19">
        <v>45</v>
      </c>
      <c r="AS27" s="19">
        <v>100</v>
      </c>
      <c r="AT27" s="19">
        <v>0</v>
      </c>
      <c r="AU27" s="19">
        <v>7.5</v>
      </c>
      <c r="AV27" s="19">
        <v>75</v>
      </c>
      <c r="AW27" s="19">
        <v>67.5</v>
      </c>
      <c r="AX27" s="19">
        <v>150</v>
      </c>
      <c r="AY27" s="19">
        <v>16442.91</v>
      </c>
      <c r="AZ27" s="19">
        <v>12.5</v>
      </c>
      <c r="BA27" s="19">
        <v>125</v>
      </c>
      <c r="BB27" s="19">
        <v>112.5</v>
      </c>
      <c r="BC27" s="19">
        <v>250</v>
      </c>
      <c r="BD27" s="19">
        <v>0</v>
      </c>
      <c r="BE27" s="19">
        <v>25</v>
      </c>
      <c r="BF27" s="19">
        <v>250</v>
      </c>
      <c r="BG27" s="19">
        <v>225</v>
      </c>
      <c r="BH27" s="19">
        <v>500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9">
        <v>0</v>
      </c>
      <c r="BX27" s="19">
        <v>0</v>
      </c>
      <c r="BY27" s="19">
        <v>0</v>
      </c>
      <c r="BZ27" s="19">
        <v>0</v>
      </c>
      <c r="CA27" s="19">
        <v>0</v>
      </c>
      <c r="CB27" s="19">
        <v>0</v>
      </c>
      <c r="CC27" s="19">
        <v>0</v>
      </c>
      <c r="CD27" s="19">
        <v>0</v>
      </c>
      <c r="CE27" s="19">
        <v>0</v>
      </c>
      <c r="CF27" s="19">
        <v>0</v>
      </c>
      <c r="CG27" s="19" t="s">
        <v>1799</v>
      </c>
      <c r="CH27" s="67" t="s">
        <v>496</v>
      </c>
      <c r="CI27" s="276" t="s">
        <v>80</v>
      </c>
      <c r="CJ27" s="277" t="s">
        <v>80</v>
      </c>
      <c r="CK27" s="278">
        <v>43669</v>
      </c>
      <c r="CL27" s="279">
        <v>43805</v>
      </c>
      <c r="CM27" s="10"/>
    </row>
    <row r="28" spans="1:91" ht="45" customHeight="1">
      <c r="A28" s="770"/>
      <c r="B28" s="32" t="s">
        <v>816</v>
      </c>
      <c r="C28" s="131" t="s">
        <v>713</v>
      </c>
      <c r="D28" s="67" t="s">
        <v>82</v>
      </c>
      <c r="E28" s="67" t="s">
        <v>1065</v>
      </c>
      <c r="F28" s="18">
        <v>70891095</v>
      </c>
      <c r="G28" s="18" t="s">
        <v>413</v>
      </c>
      <c r="H28" s="67" t="s">
        <v>323</v>
      </c>
      <c r="I28" s="19">
        <v>18696.714970000001</v>
      </c>
      <c r="J28" s="19">
        <v>18661.897059999999</v>
      </c>
      <c r="K28" s="19">
        <v>34.817910000001575</v>
      </c>
      <c r="L28" s="125">
        <v>0</v>
      </c>
      <c r="M28" s="125">
        <v>16795.707353999998</v>
      </c>
      <c r="N28" s="125">
        <v>16795.707353999998</v>
      </c>
      <c r="O28" s="125">
        <v>0</v>
      </c>
      <c r="P28" s="19">
        <v>14941.06265</v>
      </c>
      <c r="Q28" s="19">
        <v>13339.021219999999</v>
      </c>
      <c r="R28" s="19">
        <v>1493.2214500000002</v>
      </c>
      <c r="S28" s="19">
        <v>2.3114299999999997</v>
      </c>
      <c r="T28" s="19">
        <v>13438.995770000001</v>
      </c>
      <c r="U28" s="19">
        <v>14934.528650000002</v>
      </c>
      <c r="V28" s="19">
        <v>6097.0199299999995</v>
      </c>
      <c r="W28" s="19">
        <v>0</v>
      </c>
      <c r="X28" s="19">
        <v>50</v>
      </c>
      <c r="Y28" s="19">
        <v>0</v>
      </c>
      <c r="Z28" s="19">
        <v>50</v>
      </c>
      <c r="AA28" s="19">
        <v>7242.0012900000002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5.5901999999999994</v>
      </c>
      <c r="AH28" s="19">
        <v>0</v>
      </c>
      <c r="AI28" s="19">
        <v>50.311800000000005</v>
      </c>
      <c r="AJ28" s="19">
        <v>55.902000000000001</v>
      </c>
      <c r="AK28" s="19">
        <v>0.65339999999999998</v>
      </c>
      <c r="AL28" s="19">
        <v>0</v>
      </c>
      <c r="AM28" s="19">
        <v>5.8806000000000003</v>
      </c>
      <c r="AN28" s="19">
        <v>6.5340000000000007</v>
      </c>
      <c r="AO28" s="19">
        <v>7242.0012900000002</v>
      </c>
      <c r="AP28" s="19">
        <v>0</v>
      </c>
      <c r="AQ28" s="19">
        <v>5</v>
      </c>
      <c r="AR28" s="19">
        <v>0</v>
      </c>
      <c r="AS28" s="19">
        <v>5</v>
      </c>
      <c r="AT28" s="19">
        <v>0</v>
      </c>
      <c r="AU28" s="19">
        <v>0</v>
      </c>
      <c r="AV28" s="19">
        <v>7.5</v>
      </c>
      <c r="AW28" s="19">
        <v>0</v>
      </c>
      <c r="AX28" s="19">
        <v>7.5</v>
      </c>
      <c r="AY28" s="19">
        <v>7299</v>
      </c>
      <c r="AZ28" s="19">
        <v>0</v>
      </c>
      <c r="BA28" s="19">
        <v>12.5</v>
      </c>
      <c r="BB28" s="19">
        <v>0</v>
      </c>
      <c r="BC28" s="19">
        <v>12.5</v>
      </c>
      <c r="BD28" s="19">
        <v>0</v>
      </c>
      <c r="BE28" s="19">
        <v>0</v>
      </c>
      <c r="BF28" s="19">
        <v>25</v>
      </c>
      <c r="BG28" s="19">
        <v>0</v>
      </c>
      <c r="BH28" s="19">
        <v>25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0</v>
      </c>
      <c r="BR28" s="19">
        <v>0</v>
      </c>
      <c r="BS28" s="19">
        <v>0</v>
      </c>
      <c r="BT28" s="19">
        <v>0</v>
      </c>
      <c r="BU28" s="19">
        <v>0</v>
      </c>
      <c r="BV28" s="19">
        <v>0</v>
      </c>
      <c r="BW28" s="19">
        <v>0</v>
      </c>
      <c r="BX28" s="19">
        <v>0</v>
      </c>
      <c r="BY28" s="19">
        <v>0</v>
      </c>
      <c r="BZ28" s="19">
        <v>0</v>
      </c>
      <c r="CA28" s="19">
        <v>0</v>
      </c>
      <c r="CB28" s="19">
        <v>0</v>
      </c>
      <c r="CC28" s="19">
        <v>0</v>
      </c>
      <c r="CD28" s="19">
        <v>0</v>
      </c>
      <c r="CE28" s="19">
        <v>0</v>
      </c>
      <c r="CF28" s="19">
        <v>0</v>
      </c>
      <c r="CG28" s="19" t="s">
        <v>1799</v>
      </c>
      <c r="CH28" s="67" t="s">
        <v>496</v>
      </c>
      <c r="CI28" s="276" t="s">
        <v>80</v>
      </c>
      <c r="CJ28" s="277" t="s">
        <v>80</v>
      </c>
      <c r="CK28" s="278">
        <v>43435</v>
      </c>
      <c r="CL28" s="279">
        <v>43748</v>
      </c>
      <c r="CM28" s="10"/>
    </row>
    <row r="29" spans="1:91" ht="90">
      <c r="A29" s="770"/>
      <c r="B29" s="81" t="s">
        <v>807</v>
      </c>
      <c r="C29" s="82">
        <v>8449</v>
      </c>
      <c r="D29" s="83" t="s">
        <v>82</v>
      </c>
      <c r="E29" s="83" t="s">
        <v>1065</v>
      </c>
      <c r="F29" s="84">
        <v>70891095</v>
      </c>
      <c r="G29" s="84">
        <v>2595</v>
      </c>
      <c r="H29" s="83" t="s">
        <v>323</v>
      </c>
      <c r="I29" s="181">
        <v>143731.519</v>
      </c>
      <c r="J29" s="85">
        <v>113007.33</v>
      </c>
      <c r="K29" s="85">
        <v>30724.188999999998</v>
      </c>
      <c r="L29" s="86">
        <v>0</v>
      </c>
      <c r="M29" s="86">
        <v>101706.59700000001</v>
      </c>
      <c r="N29" s="86">
        <v>101706.59700000001</v>
      </c>
      <c r="O29" s="86">
        <v>0</v>
      </c>
      <c r="P29" s="85">
        <v>100328.39507999999</v>
      </c>
      <c r="Q29" s="85">
        <v>68416.69875000001</v>
      </c>
      <c r="R29" s="85">
        <v>6992.1179699999993</v>
      </c>
      <c r="S29" s="85">
        <v>1614.8955600000002</v>
      </c>
      <c r="T29" s="85">
        <v>62929.061980000006</v>
      </c>
      <c r="U29" s="85">
        <v>71536.07551000001</v>
      </c>
      <c r="V29" s="85">
        <v>40395.911460000003</v>
      </c>
      <c r="W29" s="85">
        <v>4000</v>
      </c>
      <c r="X29" s="85">
        <v>2000</v>
      </c>
      <c r="Y29" s="85">
        <v>30000</v>
      </c>
      <c r="Z29" s="85">
        <v>36000</v>
      </c>
      <c r="AA29" s="85">
        <v>56041.387289999999</v>
      </c>
      <c r="AB29" s="85">
        <v>0</v>
      </c>
      <c r="AC29" s="85">
        <v>0</v>
      </c>
      <c r="AD29" s="85">
        <v>0</v>
      </c>
      <c r="AE29" s="85">
        <v>0</v>
      </c>
      <c r="AF29" s="85">
        <v>0</v>
      </c>
      <c r="AG29" s="85">
        <v>3635.0650299999998</v>
      </c>
      <c r="AH29" s="85">
        <v>202.39197999999999</v>
      </c>
      <c r="AI29" s="85">
        <v>32715.58439</v>
      </c>
      <c r="AJ29" s="85">
        <v>36553.041400000002</v>
      </c>
      <c r="AK29" s="85">
        <v>3614.2892299999994</v>
      </c>
      <c r="AL29" s="85">
        <v>202.39197999999999</v>
      </c>
      <c r="AM29" s="85">
        <v>32528.603089999997</v>
      </c>
      <c r="AN29" s="85">
        <v>36345.284299999999</v>
      </c>
      <c r="AO29" s="85">
        <v>0</v>
      </c>
      <c r="AP29" s="85">
        <v>400</v>
      </c>
      <c r="AQ29" s="85">
        <v>200</v>
      </c>
      <c r="AR29" s="85">
        <v>3000</v>
      </c>
      <c r="AS29" s="85">
        <v>3600</v>
      </c>
      <c r="AT29" s="85">
        <v>0</v>
      </c>
      <c r="AU29" s="85">
        <v>600</v>
      </c>
      <c r="AV29" s="85">
        <v>300</v>
      </c>
      <c r="AW29" s="85">
        <v>4500</v>
      </c>
      <c r="AX29" s="85">
        <v>5400</v>
      </c>
      <c r="AY29" s="85">
        <v>28020.6</v>
      </c>
      <c r="AZ29" s="85">
        <v>1000</v>
      </c>
      <c r="BA29" s="85">
        <v>500</v>
      </c>
      <c r="BB29" s="85">
        <v>7500</v>
      </c>
      <c r="BC29" s="85">
        <v>9000</v>
      </c>
      <c r="BD29" s="85">
        <v>0</v>
      </c>
      <c r="BE29" s="85">
        <v>2000</v>
      </c>
      <c r="BF29" s="85">
        <v>1000</v>
      </c>
      <c r="BG29" s="85">
        <v>15000</v>
      </c>
      <c r="BH29" s="85">
        <v>18000</v>
      </c>
      <c r="BI29" s="85">
        <v>0</v>
      </c>
      <c r="BJ29" s="85">
        <v>0</v>
      </c>
      <c r="BK29" s="85">
        <v>0</v>
      </c>
      <c r="BL29" s="85">
        <v>0</v>
      </c>
      <c r="BM29" s="85">
        <v>0</v>
      </c>
      <c r="BN29" s="85">
        <v>0</v>
      </c>
      <c r="BO29" s="85">
        <v>0</v>
      </c>
      <c r="BP29" s="85">
        <v>0</v>
      </c>
      <c r="BQ29" s="85">
        <v>0</v>
      </c>
      <c r="BR29" s="85">
        <v>0</v>
      </c>
      <c r="BS29" s="85">
        <v>0</v>
      </c>
      <c r="BT29" s="85">
        <v>0</v>
      </c>
      <c r="BU29" s="85">
        <v>0</v>
      </c>
      <c r="BV29" s="85">
        <v>0</v>
      </c>
      <c r="BW29" s="85">
        <v>0</v>
      </c>
      <c r="BX29" s="85">
        <v>0</v>
      </c>
      <c r="BY29" s="85">
        <v>0</v>
      </c>
      <c r="BZ29" s="85">
        <v>0</v>
      </c>
      <c r="CA29" s="85">
        <v>0</v>
      </c>
      <c r="CB29" s="85">
        <v>0</v>
      </c>
      <c r="CC29" s="85">
        <v>0</v>
      </c>
      <c r="CD29" s="85">
        <v>0</v>
      </c>
      <c r="CE29" s="85">
        <v>0</v>
      </c>
      <c r="CF29" s="85">
        <v>0</v>
      </c>
      <c r="CG29" s="85" t="s">
        <v>1799</v>
      </c>
      <c r="CH29" s="83" t="s">
        <v>1666</v>
      </c>
      <c r="CI29" s="287" t="s">
        <v>195</v>
      </c>
      <c r="CJ29" s="284" t="s">
        <v>1807</v>
      </c>
      <c r="CK29" s="285">
        <v>43395</v>
      </c>
      <c r="CL29" s="285">
        <v>44073</v>
      </c>
      <c r="CM29" s="84"/>
    </row>
    <row r="30" spans="1:91" ht="54">
      <c r="A30" s="770"/>
      <c r="B30" s="161" t="s">
        <v>246</v>
      </c>
      <c r="C30" s="162">
        <v>7946</v>
      </c>
      <c r="D30" s="156" t="s">
        <v>82</v>
      </c>
      <c r="E30" s="156" t="s">
        <v>1065</v>
      </c>
      <c r="F30" s="157">
        <v>70891095</v>
      </c>
      <c r="G30" s="157" t="s">
        <v>247</v>
      </c>
      <c r="H30" s="156" t="s">
        <v>323</v>
      </c>
      <c r="I30" s="158">
        <v>105900.128939</v>
      </c>
      <c r="J30" s="158">
        <v>95320.72</v>
      </c>
      <c r="K30" s="158">
        <v>10579.408939000001</v>
      </c>
      <c r="L30" s="159">
        <v>0</v>
      </c>
      <c r="M30" s="159">
        <v>85788.648000000001</v>
      </c>
      <c r="N30" s="159">
        <v>85788.648000000001</v>
      </c>
      <c r="O30" s="159">
        <v>0</v>
      </c>
      <c r="P30" s="158">
        <v>97176.914710000012</v>
      </c>
      <c r="Q30" s="158">
        <v>28946.579719999998</v>
      </c>
      <c r="R30" s="158">
        <v>9436.7353800000001</v>
      </c>
      <c r="S30" s="158">
        <v>548.62112999999999</v>
      </c>
      <c r="T30" s="158">
        <v>84930.618570000006</v>
      </c>
      <c r="U30" s="158">
        <v>94915.975080000004</v>
      </c>
      <c r="V30" s="158">
        <v>28946.579719999998</v>
      </c>
      <c r="W30" s="158">
        <v>150</v>
      </c>
      <c r="X30" s="158">
        <v>1500</v>
      </c>
      <c r="Y30" s="158">
        <v>1350</v>
      </c>
      <c r="Z30" s="158">
        <v>3000</v>
      </c>
      <c r="AA30" s="158">
        <v>56842.02</v>
      </c>
      <c r="AB30" s="158">
        <v>0</v>
      </c>
      <c r="AC30" s="158">
        <v>0</v>
      </c>
      <c r="AD30" s="158">
        <v>0</v>
      </c>
      <c r="AE30" s="158">
        <v>0</v>
      </c>
      <c r="AF30" s="158">
        <v>0</v>
      </c>
      <c r="AG30" s="158">
        <v>238.43595999999999</v>
      </c>
      <c r="AH30" s="158">
        <v>0</v>
      </c>
      <c r="AI30" s="158">
        <v>2145.9237600000001</v>
      </c>
      <c r="AJ30" s="158">
        <v>2384.3597199999999</v>
      </c>
      <c r="AK30" s="158">
        <v>226.09395999999998</v>
      </c>
      <c r="AL30" s="158">
        <v>0</v>
      </c>
      <c r="AM30" s="158">
        <v>2034.8456699999999</v>
      </c>
      <c r="AN30" s="158">
        <v>2260.9396299999999</v>
      </c>
      <c r="AO30" s="158">
        <v>0</v>
      </c>
      <c r="AP30" s="158">
        <v>15</v>
      </c>
      <c r="AQ30" s="158">
        <v>150</v>
      </c>
      <c r="AR30" s="158">
        <v>135</v>
      </c>
      <c r="AS30" s="158">
        <v>300</v>
      </c>
      <c r="AT30" s="158">
        <v>0</v>
      </c>
      <c r="AU30" s="158">
        <v>22.5</v>
      </c>
      <c r="AV30" s="158">
        <v>225</v>
      </c>
      <c r="AW30" s="158">
        <v>202.5</v>
      </c>
      <c r="AX30" s="158">
        <v>450</v>
      </c>
      <c r="AY30" s="158">
        <v>0</v>
      </c>
      <c r="AZ30" s="158">
        <v>37.5</v>
      </c>
      <c r="BA30" s="158">
        <v>375</v>
      </c>
      <c r="BB30" s="158">
        <v>337.5</v>
      </c>
      <c r="BC30" s="158">
        <v>750</v>
      </c>
      <c r="BD30" s="158">
        <v>0</v>
      </c>
      <c r="BE30" s="158">
        <v>75</v>
      </c>
      <c r="BF30" s="158">
        <v>750</v>
      </c>
      <c r="BG30" s="158">
        <v>675</v>
      </c>
      <c r="BH30" s="158">
        <v>1500</v>
      </c>
      <c r="BI30" s="158">
        <v>56842.02</v>
      </c>
      <c r="BJ30" s="158">
        <v>0</v>
      </c>
      <c r="BK30" s="158">
        <v>0</v>
      </c>
      <c r="BL30" s="158">
        <v>0</v>
      </c>
      <c r="BM30" s="158">
        <v>0</v>
      </c>
      <c r="BN30" s="158">
        <v>0</v>
      </c>
      <c r="BO30" s="158">
        <v>0</v>
      </c>
      <c r="BP30" s="158">
        <v>0</v>
      </c>
      <c r="BQ30" s="158">
        <v>0</v>
      </c>
      <c r="BR30" s="158">
        <v>0</v>
      </c>
      <c r="BS30" s="158">
        <v>0</v>
      </c>
      <c r="BT30" s="158">
        <v>0</v>
      </c>
      <c r="BU30" s="158">
        <v>0</v>
      </c>
      <c r="BV30" s="158">
        <v>0</v>
      </c>
      <c r="BW30" s="158">
        <v>0</v>
      </c>
      <c r="BX30" s="158">
        <v>0</v>
      </c>
      <c r="BY30" s="158">
        <v>0</v>
      </c>
      <c r="BZ30" s="158">
        <v>0</v>
      </c>
      <c r="CA30" s="158">
        <v>0</v>
      </c>
      <c r="CB30" s="158">
        <v>0</v>
      </c>
      <c r="CC30" s="158">
        <v>0</v>
      </c>
      <c r="CD30" s="158">
        <v>0</v>
      </c>
      <c r="CE30" s="158">
        <v>0</v>
      </c>
      <c r="CF30" s="158">
        <v>0</v>
      </c>
      <c r="CG30" s="158" t="s">
        <v>1799</v>
      </c>
      <c r="CH30" s="156" t="s">
        <v>693</v>
      </c>
      <c r="CI30" s="280" t="s">
        <v>248</v>
      </c>
      <c r="CJ30" s="281" t="s">
        <v>80</v>
      </c>
      <c r="CK30" s="282">
        <v>43406</v>
      </c>
      <c r="CL30" s="283">
        <v>43951</v>
      </c>
      <c r="CM30" s="157"/>
    </row>
    <row r="31" spans="1:91" ht="54">
      <c r="A31" s="770"/>
      <c r="B31" s="32" t="s">
        <v>513</v>
      </c>
      <c r="C31" s="131">
        <v>8929</v>
      </c>
      <c r="D31" s="67" t="s">
        <v>82</v>
      </c>
      <c r="E31" s="67" t="s">
        <v>1065</v>
      </c>
      <c r="F31" s="18">
        <v>70891095</v>
      </c>
      <c r="G31" s="18" t="s">
        <v>975</v>
      </c>
      <c r="H31" s="67" t="s">
        <v>323</v>
      </c>
      <c r="I31" s="19">
        <v>113080.21375350001</v>
      </c>
      <c r="J31" s="19">
        <v>89678.29</v>
      </c>
      <c r="K31" s="19">
        <v>23401.923753500014</v>
      </c>
      <c r="L31" s="125">
        <v>0</v>
      </c>
      <c r="M31" s="125">
        <v>80710.460999999996</v>
      </c>
      <c r="N31" s="125">
        <v>80710.460999999996</v>
      </c>
      <c r="O31" s="125">
        <v>0</v>
      </c>
      <c r="P31" s="19">
        <v>69978.560589999994</v>
      </c>
      <c r="Q31" s="19">
        <v>0</v>
      </c>
      <c r="R31" s="19">
        <v>4987.9556399999992</v>
      </c>
      <c r="S31" s="19">
        <v>7796.4053600000007</v>
      </c>
      <c r="T31" s="19">
        <v>44891.600619999997</v>
      </c>
      <c r="U31" s="19">
        <v>57675.961620000002</v>
      </c>
      <c r="V31" s="19">
        <v>0</v>
      </c>
      <c r="W31" s="19">
        <v>500</v>
      </c>
      <c r="X31" s="19">
        <v>2250</v>
      </c>
      <c r="Y31" s="19">
        <v>4500</v>
      </c>
      <c r="Z31" s="19">
        <v>7250</v>
      </c>
      <c r="AA31" s="19">
        <v>57027.6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1118.18975</v>
      </c>
      <c r="AH31" s="19">
        <v>1120.70146</v>
      </c>
      <c r="AI31" s="19">
        <v>10063.707759999999</v>
      </c>
      <c r="AJ31" s="19">
        <v>12302.598969999999</v>
      </c>
      <c r="AK31" s="19">
        <v>1118.18975</v>
      </c>
      <c r="AL31" s="19">
        <v>1120.70146</v>
      </c>
      <c r="AM31" s="19">
        <v>10063.707759999999</v>
      </c>
      <c r="AN31" s="19">
        <v>12302.598969999999</v>
      </c>
      <c r="AO31" s="19">
        <v>0</v>
      </c>
      <c r="AP31" s="19">
        <v>50</v>
      </c>
      <c r="AQ31" s="19">
        <v>225</v>
      </c>
      <c r="AR31" s="19">
        <v>450</v>
      </c>
      <c r="AS31" s="19">
        <v>725</v>
      </c>
      <c r="AT31" s="19">
        <v>0</v>
      </c>
      <c r="AU31" s="19">
        <v>75</v>
      </c>
      <c r="AV31" s="19">
        <v>337.5</v>
      </c>
      <c r="AW31" s="19">
        <v>675</v>
      </c>
      <c r="AX31" s="19">
        <v>1087.5</v>
      </c>
      <c r="AY31" s="19">
        <v>57027.6</v>
      </c>
      <c r="AZ31" s="19">
        <v>125</v>
      </c>
      <c r="BA31" s="19">
        <v>562.5</v>
      </c>
      <c r="BB31" s="19">
        <v>1125</v>
      </c>
      <c r="BC31" s="19">
        <v>1812.5</v>
      </c>
      <c r="BD31" s="19">
        <v>0</v>
      </c>
      <c r="BE31" s="19">
        <v>250</v>
      </c>
      <c r="BF31" s="19">
        <v>1125</v>
      </c>
      <c r="BG31" s="19">
        <v>2250</v>
      </c>
      <c r="BH31" s="19">
        <v>3625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0</v>
      </c>
      <c r="BV31" s="19">
        <v>0</v>
      </c>
      <c r="BW31" s="19">
        <v>0</v>
      </c>
      <c r="BX31" s="19">
        <v>0</v>
      </c>
      <c r="BY31" s="19">
        <v>0</v>
      </c>
      <c r="BZ31" s="19">
        <v>0</v>
      </c>
      <c r="CA31" s="19">
        <v>0</v>
      </c>
      <c r="CB31" s="19">
        <v>0</v>
      </c>
      <c r="CC31" s="19">
        <v>0</v>
      </c>
      <c r="CD31" s="19">
        <v>0</v>
      </c>
      <c r="CE31" s="19">
        <v>0</v>
      </c>
      <c r="CF31" s="19">
        <v>0</v>
      </c>
      <c r="CG31" s="19" t="s">
        <v>1799</v>
      </c>
      <c r="CH31" s="67" t="s">
        <v>496</v>
      </c>
      <c r="CI31" s="276" t="s">
        <v>516</v>
      </c>
      <c r="CJ31" s="277" t="s">
        <v>80</v>
      </c>
      <c r="CK31" s="278">
        <v>43678</v>
      </c>
      <c r="CL31" s="279">
        <v>43802</v>
      </c>
      <c r="CM31" s="10" t="s">
        <v>1808</v>
      </c>
    </row>
    <row r="32" spans="1:91" ht="54">
      <c r="A32" s="770"/>
      <c r="B32" s="148" t="s">
        <v>257</v>
      </c>
      <c r="C32" s="275">
        <v>6521</v>
      </c>
      <c r="D32" s="67" t="s">
        <v>82</v>
      </c>
      <c r="E32" s="67" t="s">
        <v>1065</v>
      </c>
      <c r="F32" s="18">
        <v>70891095</v>
      </c>
      <c r="G32" s="18" t="s">
        <v>258</v>
      </c>
      <c r="H32" s="67" t="s">
        <v>323</v>
      </c>
      <c r="I32" s="19">
        <v>7234.2658500000007</v>
      </c>
      <c r="J32" s="19">
        <v>6708.277</v>
      </c>
      <c r="K32" s="19">
        <v>525.98885000000064</v>
      </c>
      <c r="L32" s="125">
        <v>0</v>
      </c>
      <c r="M32" s="125">
        <v>6037.4493000000002</v>
      </c>
      <c r="N32" s="125">
        <v>6037.4493000000002</v>
      </c>
      <c r="O32" s="125">
        <v>0</v>
      </c>
      <c r="P32" s="19">
        <v>6075.3006700000005</v>
      </c>
      <c r="Q32" s="19">
        <v>4809.7968000000001</v>
      </c>
      <c r="R32" s="19">
        <v>599.96755999999993</v>
      </c>
      <c r="S32" s="19">
        <v>75.625</v>
      </c>
      <c r="T32" s="19">
        <v>5399.7081100000005</v>
      </c>
      <c r="U32" s="19">
        <v>6075.3006700000005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4809.7968000000001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4809.7968000000001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5333.4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19">
        <v>0</v>
      </c>
      <c r="BY32" s="19">
        <v>0</v>
      </c>
      <c r="BZ32" s="19">
        <v>0</v>
      </c>
      <c r="CA32" s="19">
        <v>0</v>
      </c>
      <c r="CB32" s="19">
        <v>0</v>
      </c>
      <c r="CC32" s="19">
        <v>0</v>
      </c>
      <c r="CD32" s="19">
        <v>0</v>
      </c>
      <c r="CE32" s="19">
        <v>0</v>
      </c>
      <c r="CF32" s="19">
        <v>0</v>
      </c>
      <c r="CG32" s="19" t="s">
        <v>1799</v>
      </c>
      <c r="CH32" s="67" t="s">
        <v>496</v>
      </c>
      <c r="CI32" s="276" t="s">
        <v>259</v>
      </c>
      <c r="CJ32" s="277" t="s">
        <v>80</v>
      </c>
      <c r="CK32" s="278">
        <v>43592</v>
      </c>
      <c r="CL32" s="279">
        <v>43704</v>
      </c>
      <c r="CM32" s="10"/>
    </row>
    <row r="33" spans="1:91" ht="90">
      <c r="A33" s="770"/>
      <c r="B33" s="164" t="s">
        <v>810</v>
      </c>
      <c r="C33" s="155">
        <v>8557</v>
      </c>
      <c r="D33" s="156" t="s">
        <v>82</v>
      </c>
      <c r="E33" s="156" t="s">
        <v>1065</v>
      </c>
      <c r="F33" s="157">
        <v>70891095</v>
      </c>
      <c r="G33" s="157" t="s">
        <v>462</v>
      </c>
      <c r="H33" s="156" t="s">
        <v>323</v>
      </c>
      <c r="I33" s="163">
        <v>64515.618909000004</v>
      </c>
      <c r="J33" s="158">
        <v>61443.45</v>
      </c>
      <c r="K33" s="158">
        <v>3072.1689090000073</v>
      </c>
      <c r="L33" s="159">
        <v>0</v>
      </c>
      <c r="M33" s="159">
        <v>55299.104999999996</v>
      </c>
      <c r="N33" s="159">
        <v>55299.104999999996</v>
      </c>
      <c r="O33" s="159">
        <v>0</v>
      </c>
      <c r="P33" s="158">
        <v>56162.022799999992</v>
      </c>
      <c r="Q33" s="158">
        <v>17076.34503</v>
      </c>
      <c r="R33" s="158">
        <v>5414.6755999999996</v>
      </c>
      <c r="S33" s="158">
        <v>0</v>
      </c>
      <c r="T33" s="158">
        <v>48732.080629999997</v>
      </c>
      <c r="U33" s="158">
        <v>54146.756229999999</v>
      </c>
      <c r="V33" s="158">
        <v>17076.34503</v>
      </c>
      <c r="W33" s="158">
        <v>900</v>
      </c>
      <c r="X33" s="158">
        <v>500</v>
      </c>
      <c r="Y33" s="158">
        <v>8100</v>
      </c>
      <c r="Z33" s="158">
        <v>9500</v>
      </c>
      <c r="AA33" s="158">
        <v>33407.1</v>
      </c>
      <c r="AB33" s="158">
        <v>0</v>
      </c>
      <c r="AC33" s="158">
        <v>0</v>
      </c>
      <c r="AD33" s="158">
        <v>0</v>
      </c>
      <c r="AE33" s="158">
        <v>0</v>
      </c>
      <c r="AF33" s="158">
        <v>0</v>
      </c>
      <c r="AG33" s="158">
        <v>201.52665999999999</v>
      </c>
      <c r="AH33" s="158">
        <v>0</v>
      </c>
      <c r="AI33" s="158">
        <v>1813.73991</v>
      </c>
      <c r="AJ33" s="158">
        <v>2015.26657</v>
      </c>
      <c r="AK33" s="158">
        <v>201.52665999999999</v>
      </c>
      <c r="AL33" s="158">
        <v>0</v>
      </c>
      <c r="AM33" s="158">
        <v>1813.73991</v>
      </c>
      <c r="AN33" s="158">
        <v>2015.26657</v>
      </c>
      <c r="AO33" s="158">
        <v>0</v>
      </c>
      <c r="AP33" s="158">
        <v>90</v>
      </c>
      <c r="AQ33" s="158">
        <v>50</v>
      </c>
      <c r="AR33" s="158">
        <v>810</v>
      </c>
      <c r="AS33" s="158">
        <v>950</v>
      </c>
      <c r="AT33" s="158">
        <v>0</v>
      </c>
      <c r="AU33" s="158">
        <v>135</v>
      </c>
      <c r="AV33" s="158">
        <v>75</v>
      </c>
      <c r="AW33" s="158">
        <v>1215</v>
      </c>
      <c r="AX33" s="158">
        <v>1425</v>
      </c>
      <c r="AY33" s="158">
        <v>0</v>
      </c>
      <c r="AZ33" s="158">
        <v>225</v>
      </c>
      <c r="BA33" s="158">
        <v>125</v>
      </c>
      <c r="BB33" s="158">
        <v>2025</v>
      </c>
      <c r="BC33" s="158">
        <v>2375</v>
      </c>
      <c r="BD33" s="158">
        <v>33407.1</v>
      </c>
      <c r="BE33" s="158">
        <v>450</v>
      </c>
      <c r="BF33" s="158">
        <v>250</v>
      </c>
      <c r="BG33" s="158">
        <v>4050</v>
      </c>
      <c r="BH33" s="158">
        <v>4750</v>
      </c>
      <c r="BI33" s="158">
        <v>0</v>
      </c>
      <c r="BJ33" s="158">
        <v>0</v>
      </c>
      <c r="BK33" s="158">
        <v>0</v>
      </c>
      <c r="BL33" s="158">
        <v>0</v>
      </c>
      <c r="BM33" s="158">
        <v>0</v>
      </c>
      <c r="BN33" s="158">
        <v>0</v>
      </c>
      <c r="BO33" s="158">
        <v>0</v>
      </c>
      <c r="BP33" s="158">
        <v>0</v>
      </c>
      <c r="BQ33" s="158">
        <v>0</v>
      </c>
      <c r="BR33" s="158">
        <v>0</v>
      </c>
      <c r="BS33" s="158">
        <v>0</v>
      </c>
      <c r="BT33" s="158">
        <v>0</v>
      </c>
      <c r="BU33" s="158">
        <v>0</v>
      </c>
      <c r="BV33" s="158">
        <v>0</v>
      </c>
      <c r="BW33" s="158">
        <v>0</v>
      </c>
      <c r="BX33" s="158">
        <v>0</v>
      </c>
      <c r="BY33" s="158">
        <v>0</v>
      </c>
      <c r="BZ33" s="158">
        <v>0</v>
      </c>
      <c r="CA33" s="158">
        <v>0</v>
      </c>
      <c r="CB33" s="158">
        <v>0</v>
      </c>
      <c r="CC33" s="158">
        <v>0</v>
      </c>
      <c r="CD33" s="158">
        <v>0</v>
      </c>
      <c r="CE33" s="158">
        <v>0</v>
      </c>
      <c r="CF33" s="158">
        <v>0</v>
      </c>
      <c r="CG33" s="158" t="s">
        <v>1799</v>
      </c>
      <c r="CH33" s="156" t="s">
        <v>693</v>
      </c>
      <c r="CI33" s="280" t="s">
        <v>463</v>
      </c>
      <c r="CJ33" s="281" t="s">
        <v>1809</v>
      </c>
      <c r="CK33" s="282">
        <v>43553</v>
      </c>
      <c r="CL33" s="283">
        <v>43838</v>
      </c>
      <c r="CM33" s="156" t="s">
        <v>1800</v>
      </c>
    </row>
    <row r="34" spans="1:91" ht="54">
      <c r="A34" s="770"/>
      <c r="B34" s="81" t="s">
        <v>567</v>
      </c>
      <c r="C34" s="82">
        <v>9129</v>
      </c>
      <c r="D34" s="83" t="s">
        <v>82</v>
      </c>
      <c r="E34" s="83" t="s">
        <v>1065</v>
      </c>
      <c r="F34" s="84">
        <v>70891095</v>
      </c>
      <c r="G34" s="84" t="s">
        <v>842</v>
      </c>
      <c r="H34" s="84" t="s">
        <v>323</v>
      </c>
      <c r="I34" s="85">
        <v>53000</v>
      </c>
      <c r="J34" s="85">
        <v>46020.5</v>
      </c>
      <c r="K34" s="85">
        <v>6979.5</v>
      </c>
      <c r="L34" s="85">
        <v>0</v>
      </c>
      <c r="M34" s="86">
        <v>41418.450000000004</v>
      </c>
      <c r="N34" s="85">
        <v>41418.450000000004</v>
      </c>
      <c r="O34" s="85">
        <v>0</v>
      </c>
      <c r="P34" s="85">
        <v>23349.522830000002</v>
      </c>
      <c r="Q34" s="85">
        <v>6665.2842000000001</v>
      </c>
      <c r="R34" s="85">
        <v>1455.1581400000002</v>
      </c>
      <c r="S34" s="85">
        <v>0</v>
      </c>
      <c r="T34" s="85">
        <v>13096.423349999999</v>
      </c>
      <c r="U34" s="85">
        <v>14551.581489999999</v>
      </c>
      <c r="V34" s="85">
        <v>6665.2842000000001</v>
      </c>
      <c r="W34" s="85">
        <v>2200</v>
      </c>
      <c r="X34" s="85">
        <v>3000</v>
      </c>
      <c r="Y34" s="85">
        <v>19800</v>
      </c>
      <c r="Z34" s="85">
        <v>25000</v>
      </c>
      <c r="AA34" s="85">
        <v>0</v>
      </c>
      <c r="AB34" s="85">
        <v>0</v>
      </c>
      <c r="AC34" s="85">
        <v>0</v>
      </c>
      <c r="AD34" s="85">
        <v>0</v>
      </c>
      <c r="AE34" s="85">
        <v>0</v>
      </c>
      <c r="AF34" s="85">
        <v>18650</v>
      </c>
      <c r="AG34" s="85">
        <v>1206.6541000000002</v>
      </c>
      <c r="AH34" s="85">
        <v>0</v>
      </c>
      <c r="AI34" s="85">
        <v>10859.886860000001</v>
      </c>
      <c r="AJ34" s="85">
        <v>12066.54096</v>
      </c>
      <c r="AK34" s="85">
        <v>887.61679000000004</v>
      </c>
      <c r="AL34" s="85">
        <v>0</v>
      </c>
      <c r="AM34" s="85">
        <v>7988.55105</v>
      </c>
      <c r="AN34" s="85">
        <v>8876.1678400000001</v>
      </c>
      <c r="AO34" s="85">
        <v>0</v>
      </c>
      <c r="AP34" s="85">
        <v>220</v>
      </c>
      <c r="AQ34" s="85">
        <v>300</v>
      </c>
      <c r="AR34" s="85">
        <v>1980</v>
      </c>
      <c r="AS34" s="85">
        <v>2500</v>
      </c>
      <c r="AT34" s="85">
        <v>0</v>
      </c>
      <c r="AU34" s="85">
        <v>330</v>
      </c>
      <c r="AV34" s="85">
        <v>450</v>
      </c>
      <c r="AW34" s="85">
        <v>2970</v>
      </c>
      <c r="AX34" s="85">
        <v>3750</v>
      </c>
      <c r="AY34" s="85">
        <v>0</v>
      </c>
      <c r="AZ34" s="85">
        <v>550</v>
      </c>
      <c r="BA34" s="85">
        <v>750</v>
      </c>
      <c r="BB34" s="85">
        <v>4950</v>
      </c>
      <c r="BC34" s="85">
        <v>6250</v>
      </c>
      <c r="BD34" s="85">
        <v>0</v>
      </c>
      <c r="BE34" s="85">
        <v>1100</v>
      </c>
      <c r="BF34" s="85">
        <v>1500</v>
      </c>
      <c r="BG34" s="85">
        <v>9900</v>
      </c>
      <c r="BH34" s="85">
        <v>12500</v>
      </c>
      <c r="BI34" s="85">
        <v>0</v>
      </c>
      <c r="BJ34" s="85">
        <v>0</v>
      </c>
      <c r="BK34" s="85">
        <v>0</v>
      </c>
      <c r="BL34" s="85">
        <v>0</v>
      </c>
      <c r="BM34" s="85">
        <v>0</v>
      </c>
      <c r="BN34" s="85">
        <v>0</v>
      </c>
      <c r="BO34" s="85">
        <v>0</v>
      </c>
      <c r="BP34" s="85">
        <v>0</v>
      </c>
      <c r="BQ34" s="85">
        <v>0</v>
      </c>
      <c r="BR34" s="85">
        <v>0</v>
      </c>
      <c r="BS34" s="85">
        <v>0</v>
      </c>
      <c r="BT34" s="85">
        <v>0</v>
      </c>
      <c r="BU34" s="85">
        <v>0</v>
      </c>
      <c r="BV34" s="85">
        <v>0</v>
      </c>
      <c r="BW34" s="85">
        <v>0</v>
      </c>
      <c r="BX34" s="85">
        <v>18650</v>
      </c>
      <c r="BY34" s="85">
        <v>0</v>
      </c>
      <c r="BZ34" s="85">
        <v>0</v>
      </c>
      <c r="CA34" s="85">
        <v>0</v>
      </c>
      <c r="CB34" s="85">
        <v>0</v>
      </c>
      <c r="CC34" s="85">
        <v>0</v>
      </c>
      <c r="CD34" s="85">
        <v>0</v>
      </c>
      <c r="CE34" s="85">
        <v>15276</v>
      </c>
      <c r="CF34" s="85">
        <v>0</v>
      </c>
      <c r="CG34" s="85">
        <v>5673.25756</v>
      </c>
      <c r="CH34" s="83" t="s">
        <v>1666</v>
      </c>
      <c r="CI34" s="284" t="s">
        <v>568</v>
      </c>
      <c r="CJ34" s="284" t="s">
        <v>80</v>
      </c>
      <c r="CK34" s="285">
        <v>43605</v>
      </c>
      <c r="CL34" s="286">
        <v>44155</v>
      </c>
      <c r="CM34" s="84"/>
    </row>
    <row r="35" spans="1:91" ht="54">
      <c r="A35" s="770"/>
      <c r="B35" s="32" t="s">
        <v>76</v>
      </c>
      <c r="C35" s="131">
        <v>6033</v>
      </c>
      <c r="D35" s="67" t="s">
        <v>82</v>
      </c>
      <c r="E35" s="67" t="s">
        <v>1065</v>
      </c>
      <c r="F35" s="18">
        <v>70891095</v>
      </c>
      <c r="G35" s="18">
        <v>2541</v>
      </c>
      <c r="H35" s="67" t="s">
        <v>323</v>
      </c>
      <c r="I35" s="19">
        <v>13975.466329000001</v>
      </c>
      <c r="J35" s="19">
        <v>8303.1695899999995</v>
      </c>
      <c r="K35" s="19">
        <v>5672.2967390000013</v>
      </c>
      <c r="L35" s="125">
        <v>0</v>
      </c>
      <c r="M35" s="125">
        <v>7472.8526309999997</v>
      </c>
      <c r="N35" s="125">
        <v>7472.8526309999997</v>
      </c>
      <c r="O35" s="125">
        <v>0</v>
      </c>
      <c r="P35" s="19">
        <v>12088.958119999999</v>
      </c>
      <c r="Q35" s="19">
        <v>5784.9352399999998</v>
      </c>
      <c r="R35" s="19">
        <v>803.33799999999997</v>
      </c>
      <c r="S35" s="19">
        <v>906.33081000000004</v>
      </c>
      <c r="T35" s="19">
        <v>7230.0420900000008</v>
      </c>
      <c r="U35" s="19">
        <v>8939.7109000000019</v>
      </c>
      <c r="V35" s="19">
        <v>4987.8499000000002</v>
      </c>
      <c r="W35" s="19">
        <v>250</v>
      </c>
      <c r="X35" s="19">
        <v>2500</v>
      </c>
      <c r="Y35" s="19">
        <v>2250</v>
      </c>
      <c r="Z35" s="19">
        <v>5000</v>
      </c>
      <c r="AA35" s="19">
        <v>797.08533999999997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78.207580000000007</v>
      </c>
      <c r="AH35" s="19">
        <v>2367.1713799999998</v>
      </c>
      <c r="AI35" s="19">
        <v>703.86825999999996</v>
      </c>
      <c r="AJ35" s="19">
        <v>3149.2472200000002</v>
      </c>
      <c r="AK35" s="19">
        <v>78.207580000000007</v>
      </c>
      <c r="AL35" s="19">
        <v>2367.1713799999998</v>
      </c>
      <c r="AM35" s="19">
        <v>703.86825999999996</v>
      </c>
      <c r="AN35" s="19">
        <v>3149.2472200000002</v>
      </c>
      <c r="AO35" s="19">
        <v>797.08533999999997</v>
      </c>
      <c r="AP35" s="19">
        <v>25</v>
      </c>
      <c r="AQ35" s="19">
        <v>250</v>
      </c>
      <c r="AR35" s="19">
        <v>225</v>
      </c>
      <c r="AS35" s="19">
        <v>500</v>
      </c>
      <c r="AT35" s="19">
        <v>1758.6</v>
      </c>
      <c r="AU35" s="19">
        <v>37.5</v>
      </c>
      <c r="AV35" s="19">
        <v>375</v>
      </c>
      <c r="AW35" s="19">
        <v>337.5</v>
      </c>
      <c r="AX35" s="19">
        <v>750</v>
      </c>
      <c r="AY35" s="19">
        <v>0</v>
      </c>
      <c r="AZ35" s="19">
        <v>62.5</v>
      </c>
      <c r="BA35" s="19">
        <v>625</v>
      </c>
      <c r="BB35" s="19">
        <v>562.5</v>
      </c>
      <c r="BC35" s="19">
        <v>1250</v>
      </c>
      <c r="BD35" s="19">
        <v>0</v>
      </c>
      <c r="BE35" s="19">
        <v>125</v>
      </c>
      <c r="BF35" s="19">
        <v>1250</v>
      </c>
      <c r="BG35" s="19">
        <v>1125</v>
      </c>
      <c r="BH35" s="19">
        <v>2500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19">
        <v>0</v>
      </c>
      <c r="BY35" s="19">
        <v>0</v>
      </c>
      <c r="BZ35" s="19">
        <v>0</v>
      </c>
      <c r="CA35" s="19">
        <v>0</v>
      </c>
      <c r="CB35" s="19">
        <v>0</v>
      </c>
      <c r="CC35" s="19">
        <v>0</v>
      </c>
      <c r="CD35" s="19">
        <v>0</v>
      </c>
      <c r="CE35" s="19">
        <v>0</v>
      </c>
      <c r="CF35" s="19">
        <v>0</v>
      </c>
      <c r="CG35" s="19">
        <v>454.42399999999998</v>
      </c>
      <c r="CH35" s="67" t="s">
        <v>496</v>
      </c>
      <c r="CI35" s="276" t="s">
        <v>195</v>
      </c>
      <c r="CJ35" s="277" t="s">
        <v>80</v>
      </c>
      <c r="CK35" s="278">
        <v>43559</v>
      </c>
      <c r="CL35" s="279">
        <v>43753</v>
      </c>
      <c r="CM35" s="10"/>
    </row>
    <row r="36" spans="1:91" ht="54">
      <c r="A36" s="770"/>
      <c r="B36" s="32" t="s">
        <v>809</v>
      </c>
      <c r="C36" s="131">
        <v>8073</v>
      </c>
      <c r="D36" s="67" t="s">
        <v>82</v>
      </c>
      <c r="E36" s="67" t="s">
        <v>1065</v>
      </c>
      <c r="F36" s="18">
        <v>70891095</v>
      </c>
      <c r="G36" s="18">
        <v>3595</v>
      </c>
      <c r="H36" s="67" t="s">
        <v>323</v>
      </c>
      <c r="I36" s="19">
        <v>45000</v>
      </c>
      <c r="J36" s="19">
        <v>42722.19</v>
      </c>
      <c r="K36" s="19">
        <v>2277.8099999999977</v>
      </c>
      <c r="L36" s="125">
        <v>0</v>
      </c>
      <c r="M36" s="125">
        <v>38449.971000000005</v>
      </c>
      <c r="N36" s="125">
        <v>38449.971000000005</v>
      </c>
      <c r="O36" s="125">
        <v>0</v>
      </c>
      <c r="P36" s="19">
        <v>42043.449479999996</v>
      </c>
      <c r="Q36" s="19">
        <v>35638.13089</v>
      </c>
      <c r="R36" s="19">
        <v>4158.32078</v>
      </c>
      <c r="S36" s="19">
        <v>425.10315000000003</v>
      </c>
      <c r="T36" s="19">
        <v>37424.887149999995</v>
      </c>
      <c r="U36" s="19">
        <v>42008.311079999992</v>
      </c>
      <c r="V36" s="19">
        <v>12593.19866</v>
      </c>
      <c r="W36" s="19">
        <v>0</v>
      </c>
      <c r="X36" s="19">
        <v>0</v>
      </c>
      <c r="Y36" s="19">
        <v>0</v>
      </c>
      <c r="Z36" s="19">
        <v>0</v>
      </c>
      <c r="AA36" s="19">
        <v>23044.932229999999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3.5138400000000001</v>
      </c>
      <c r="AH36" s="19">
        <v>0</v>
      </c>
      <c r="AI36" s="19">
        <v>31.624560000000002</v>
      </c>
      <c r="AJ36" s="19">
        <v>35.138400000000004</v>
      </c>
      <c r="AK36" s="19">
        <v>3.5138400000000001</v>
      </c>
      <c r="AL36" s="19">
        <v>0</v>
      </c>
      <c r="AM36" s="19">
        <v>31.624560000000002</v>
      </c>
      <c r="AN36" s="19">
        <v>35.138400000000004</v>
      </c>
      <c r="AO36" s="19">
        <v>23044.932229999999</v>
      </c>
      <c r="AP36" s="19">
        <v>0</v>
      </c>
      <c r="AQ36" s="19">
        <v>0</v>
      </c>
      <c r="AR36" s="19">
        <v>0</v>
      </c>
      <c r="AS36" s="19">
        <v>0</v>
      </c>
      <c r="AT36" s="19">
        <v>24523.971580000001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  <c r="BO36" s="19">
        <v>0</v>
      </c>
      <c r="BP36" s="19">
        <v>0</v>
      </c>
      <c r="BQ36" s="19">
        <v>0</v>
      </c>
      <c r="BR36" s="19">
        <v>0</v>
      </c>
      <c r="BS36" s="19">
        <v>0</v>
      </c>
      <c r="BT36" s="19">
        <v>0</v>
      </c>
      <c r="BU36" s="19">
        <v>0</v>
      </c>
      <c r="BV36" s="19">
        <v>0</v>
      </c>
      <c r="BW36" s="19">
        <v>0</v>
      </c>
      <c r="BX36" s="19">
        <v>0</v>
      </c>
      <c r="BY36" s="19">
        <v>0</v>
      </c>
      <c r="BZ36" s="19">
        <v>0</v>
      </c>
      <c r="CA36" s="19">
        <v>0</v>
      </c>
      <c r="CB36" s="19">
        <v>0</v>
      </c>
      <c r="CC36" s="19">
        <v>0</v>
      </c>
      <c r="CD36" s="19">
        <v>0</v>
      </c>
      <c r="CE36" s="19">
        <v>-3.9599999981874134E-3</v>
      </c>
      <c r="CF36" s="19">
        <v>0</v>
      </c>
      <c r="CG36" s="19" t="s">
        <v>1799</v>
      </c>
      <c r="CH36" s="67" t="s">
        <v>496</v>
      </c>
      <c r="CI36" s="276" t="s">
        <v>461</v>
      </c>
      <c r="CJ36" s="277" t="s">
        <v>80</v>
      </c>
      <c r="CK36" s="278">
        <v>43552</v>
      </c>
      <c r="CL36" s="279">
        <v>43706</v>
      </c>
      <c r="CM36" s="10"/>
    </row>
    <row r="37" spans="1:91" ht="54">
      <c r="A37" s="770"/>
      <c r="B37" s="32" t="s">
        <v>446</v>
      </c>
      <c r="C37" s="131" t="s">
        <v>729</v>
      </c>
      <c r="D37" s="67" t="s">
        <v>82</v>
      </c>
      <c r="E37" s="67" t="s">
        <v>1065</v>
      </c>
      <c r="F37" s="18">
        <v>70891095</v>
      </c>
      <c r="G37" s="18" t="s">
        <v>447</v>
      </c>
      <c r="H37" s="67" t="s">
        <v>323</v>
      </c>
      <c r="I37" s="19">
        <v>16588.050875000001</v>
      </c>
      <c r="J37" s="19">
        <v>12241.62307</v>
      </c>
      <c r="K37" s="19">
        <v>4346.4278050000012</v>
      </c>
      <c r="L37" s="125">
        <v>0</v>
      </c>
      <c r="M37" s="125">
        <v>11017.460762999999</v>
      </c>
      <c r="N37" s="125">
        <v>11017.460762999999</v>
      </c>
      <c r="O37" s="125">
        <v>0</v>
      </c>
      <c r="P37" s="19">
        <v>15027.653250000001</v>
      </c>
      <c r="Q37" s="19">
        <v>10945.789069999999</v>
      </c>
      <c r="R37" s="19">
        <v>1460.5334</v>
      </c>
      <c r="S37" s="19">
        <v>332.29510999999997</v>
      </c>
      <c r="T37" s="19">
        <v>13144.800740000002</v>
      </c>
      <c r="U37" s="19">
        <v>14937.629250000002</v>
      </c>
      <c r="V37" s="19">
        <v>5801.9141300000001</v>
      </c>
      <c r="W37" s="19">
        <v>300</v>
      </c>
      <c r="X37" s="19">
        <v>1641.45</v>
      </c>
      <c r="Y37" s="19">
        <v>2700</v>
      </c>
      <c r="Z37" s="19">
        <v>4641.45</v>
      </c>
      <c r="AA37" s="19">
        <v>5143.8749399999997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9.0023999999999997</v>
      </c>
      <c r="AH37" s="19">
        <v>0</v>
      </c>
      <c r="AI37" s="19">
        <v>81.021600000000007</v>
      </c>
      <c r="AJ37" s="19">
        <v>90.024000000000001</v>
      </c>
      <c r="AK37" s="19">
        <v>9.0023999999999997</v>
      </c>
      <c r="AL37" s="19">
        <v>0</v>
      </c>
      <c r="AM37" s="19">
        <v>81.021600000000007</v>
      </c>
      <c r="AN37" s="19">
        <v>90.024000000000001</v>
      </c>
      <c r="AO37" s="19">
        <v>5143.8749399999997</v>
      </c>
      <c r="AP37" s="19">
        <v>30</v>
      </c>
      <c r="AQ37" s="19">
        <v>164.14500000000001</v>
      </c>
      <c r="AR37" s="19">
        <v>270</v>
      </c>
      <c r="AS37" s="19">
        <v>464.14499999999998</v>
      </c>
      <c r="AT37" s="19">
        <v>5143.8749399999997</v>
      </c>
      <c r="AU37" s="19">
        <v>45</v>
      </c>
      <c r="AV37" s="19">
        <v>246.2175</v>
      </c>
      <c r="AW37" s="19">
        <v>405</v>
      </c>
      <c r="AX37" s="19">
        <v>696.21749999999997</v>
      </c>
      <c r="AY37" s="19">
        <v>0</v>
      </c>
      <c r="AZ37" s="19">
        <v>75</v>
      </c>
      <c r="BA37" s="19">
        <v>410.36250000000001</v>
      </c>
      <c r="BB37" s="19">
        <v>675</v>
      </c>
      <c r="BC37" s="19">
        <v>1160.3625</v>
      </c>
      <c r="BD37" s="19">
        <v>0</v>
      </c>
      <c r="BE37" s="19">
        <v>150</v>
      </c>
      <c r="BF37" s="19">
        <v>820.72500000000002</v>
      </c>
      <c r="BG37" s="19">
        <v>1350</v>
      </c>
      <c r="BH37" s="19">
        <v>2320.7249999999999</v>
      </c>
      <c r="BI37" s="19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0</v>
      </c>
      <c r="BP37" s="19">
        <v>0</v>
      </c>
      <c r="BQ37" s="19">
        <v>0</v>
      </c>
      <c r="BR37" s="19">
        <v>0</v>
      </c>
      <c r="BS37" s="19">
        <v>0</v>
      </c>
      <c r="BT37" s="19">
        <v>0</v>
      </c>
      <c r="BU37" s="19">
        <v>0</v>
      </c>
      <c r="BV37" s="19">
        <v>0</v>
      </c>
      <c r="BW37" s="19">
        <v>0</v>
      </c>
      <c r="BX37" s="19">
        <v>0</v>
      </c>
      <c r="BY37" s="19">
        <v>0</v>
      </c>
      <c r="BZ37" s="19">
        <v>0</v>
      </c>
      <c r="CA37" s="19">
        <v>0</v>
      </c>
      <c r="CB37" s="19">
        <v>0</v>
      </c>
      <c r="CC37" s="19">
        <v>0</v>
      </c>
      <c r="CD37" s="19">
        <v>0</v>
      </c>
      <c r="CE37" s="19">
        <v>0</v>
      </c>
      <c r="CF37" s="19">
        <v>0</v>
      </c>
      <c r="CG37" s="19" t="s">
        <v>1799</v>
      </c>
      <c r="CH37" s="67" t="s">
        <v>496</v>
      </c>
      <c r="CI37" s="276" t="s">
        <v>448</v>
      </c>
      <c r="CJ37" s="277" t="s">
        <v>80</v>
      </c>
      <c r="CK37" s="278">
        <v>43578</v>
      </c>
      <c r="CL37" s="279">
        <v>43802</v>
      </c>
      <c r="CM37" s="10"/>
    </row>
    <row r="38" spans="1:91" ht="54">
      <c r="A38" s="770"/>
      <c r="B38" s="32" t="s">
        <v>473</v>
      </c>
      <c r="C38" s="131" t="s">
        <v>714</v>
      </c>
      <c r="D38" s="67" t="s">
        <v>82</v>
      </c>
      <c r="E38" s="67" t="s">
        <v>1065</v>
      </c>
      <c r="F38" s="18">
        <v>70891095</v>
      </c>
      <c r="G38" s="18" t="s">
        <v>414</v>
      </c>
      <c r="H38" s="67" t="s">
        <v>323</v>
      </c>
      <c r="I38" s="19">
        <v>21286.787521999999</v>
      </c>
      <c r="J38" s="19">
        <v>20305.82028</v>
      </c>
      <c r="K38" s="19">
        <v>980.96724199999881</v>
      </c>
      <c r="L38" s="125">
        <v>0</v>
      </c>
      <c r="M38" s="125">
        <v>18275.238251999999</v>
      </c>
      <c r="N38" s="125">
        <v>18275.238251999999</v>
      </c>
      <c r="O38" s="125">
        <v>0</v>
      </c>
      <c r="P38" s="19">
        <v>20088.82357</v>
      </c>
      <c r="Q38" s="19">
        <v>17073.415670000002</v>
      </c>
      <c r="R38" s="19">
        <v>1821.6220000000001</v>
      </c>
      <c r="S38" s="19">
        <v>0</v>
      </c>
      <c r="T38" s="19">
        <v>16394.598179999997</v>
      </c>
      <c r="U38" s="19">
        <v>18216.220179999997</v>
      </c>
      <c r="V38" s="19">
        <v>14606.050130000001</v>
      </c>
      <c r="W38" s="19">
        <v>180</v>
      </c>
      <c r="X38" s="19">
        <v>200</v>
      </c>
      <c r="Y38" s="19">
        <v>1620</v>
      </c>
      <c r="Z38" s="19">
        <v>2000</v>
      </c>
      <c r="AA38" s="19">
        <v>2467.3655399999998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187.26051999999999</v>
      </c>
      <c r="AH38" s="19">
        <v>0</v>
      </c>
      <c r="AI38" s="19">
        <v>1685.3445900000002</v>
      </c>
      <c r="AJ38" s="19">
        <v>1872.6051100000002</v>
      </c>
      <c r="AK38" s="19">
        <v>187.26033999999999</v>
      </c>
      <c r="AL38" s="19">
        <v>0</v>
      </c>
      <c r="AM38" s="19">
        <v>1685.3430499999999</v>
      </c>
      <c r="AN38" s="19">
        <v>1872.60339</v>
      </c>
      <c r="AO38" s="19">
        <v>2467.3655399999998</v>
      </c>
      <c r="AP38" s="19">
        <v>18</v>
      </c>
      <c r="AQ38" s="19">
        <v>20</v>
      </c>
      <c r="AR38" s="19">
        <v>162</v>
      </c>
      <c r="AS38" s="19">
        <v>200</v>
      </c>
      <c r="AT38" s="19">
        <v>2467.35</v>
      </c>
      <c r="AU38" s="19">
        <v>27</v>
      </c>
      <c r="AV38" s="19">
        <v>30</v>
      </c>
      <c r="AW38" s="19">
        <v>243</v>
      </c>
      <c r="AX38" s="19">
        <v>300</v>
      </c>
      <c r="AY38" s="19">
        <v>0</v>
      </c>
      <c r="AZ38" s="19">
        <v>45</v>
      </c>
      <c r="BA38" s="19">
        <v>50</v>
      </c>
      <c r="BB38" s="19">
        <v>405</v>
      </c>
      <c r="BC38" s="19">
        <v>500</v>
      </c>
      <c r="BD38" s="19">
        <v>0</v>
      </c>
      <c r="BE38" s="19">
        <v>90</v>
      </c>
      <c r="BF38" s="19">
        <v>100</v>
      </c>
      <c r="BG38" s="19">
        <v>810</v>
      </c>
      <c r="BH38" s="19">
        <v>1000</v>
      </c>
      <c r="BI38" s="19">
        <v>0</v>
      </c>
      <c r="BJ38" s="19">
        <v>0</v>
      </c>
      <c r="BK38" s="19">
        <v>0</v>
      </c>
      <c r="BL38" s="19">
        <v>0</v>
      </c>
      <c r="BM38" s="19">
        <v>0</v>
      </c>
      <c r="BN38" s="19">
        <v>0</v>
      </c>
      <c r="BO38" s="19">
        <v>0</v>
      </c>
      <c r="BP38" s="19">
        <v>0</v>
      </c>
      <c r="BQ38" s="19">
        <v>0</v>
      </c>
      <c r="BR38" s="19">
        <v>0</v>
      </c>
      <c r="BS38" s="19">
        <v>0</v>
      </c>
      <c r="BT38" s="19">
        <v>0</v>
      </c>
      <c r="BU38" s="19">
        <v>0</v>
      </c>
      <c r="BV38" s="19">
        <v>0</v>
      </c>
      <c r="BW38" s="19">
        <v>0</v>
      </c>
      <c r="BX38" s="19">
        <v>0</v>
      </c>
      <c r="BY38" s="19">
        <v>0</v>
      </c>
      <c r="BZ38" s="19">
        <v>0</v>
      </c>
      <c r="CA38" s="19">
        <v>0</v>
      </c>
      <c r="CB38" s="19">
        <v>0</v>
      </c>
      <c r="CC38" s="19">
        <v>0</v>
      </c>
      <c r="CD38" s="19">
        <v>0</v>
      </c>
      <c r="CE38" s="19">
        <v>0</v>
      </c>
      <c r="CF38" s="19">
        <v>0</v>
      </c>
      <c r="CG38" s="19" t="s">
        <v>1799</v>
      </c>
      <c r="CH38" s="67" t="s">
        <v>496</v>
      </c>
      <c r="CI38" s="276" t="s">
        <v>474</v>
      </c>
      <c r="CJ38" s="277" t="s">
        <v>80</v>
      </c>
      <c r="CK38" s="278">
        <v>43283</v>
      </c>
      <c r="CL38" s="279">
        <v>43777</v>
      </c>
      <c r="CM38" s="10" t="s">
        <v>1810</v>
      </c>
    </row>
    <row r="39" spans="1:91" ht="54">
      <c r="A39" s="770"/>
      <c r="B39" s="81" t="s">
        <v>1025</v>
      </c>
      <c r="C39" s="82" t="s">
        <v>710</v>
      </c>
      <c r="D39" s="83" t="s">
        <v>82</v>
      </c>
      <c r="E39" s="83" t="s">
        <v>1065</v>
      </c>
      <c r="F39" s="84">
        <v>70891095</v>
      </c>
      <c r="G39" s="84" t="s">
        <v>407</v>
      </c>
      <c r="H39" s="83" t="s">
        <v>323</v>
      </c>
      <c r="I39" s="85">
        <v>98675.5</v>
      </c>
      <c r="J39" s="85">
        <v>36487.86262</v>
      </c>
      <c r="K39" s="85">
        <v>62187.63738</v>
      </c>
      <c r="L39" s="86">
        <v>0</v>
      </c>
      <c r="M39" s="86">
        <v>32839.076357999998</v>
      </c>
      <c r="N39" s="86">
        <v>32839.076357999998</v>
      </c>
      <c r="O39" s="86">
        <v>0</v>
      </c>
      <c r="P39" s="85">
        <v>13239.53882</v>
      </c>
      <c r="Q39" s="85">
        <v>5801.9141300000001</v>
      </c>
      <c r="R39" s="85">
        <v>1027.3166800000001</v>
      </c>
      <c r="S39" s="85">
        <v>86.459190000000007</v>
      </c>
      <c r="T39" s="85">
        <v>9245.8501099999994</v>
      </c>
      <c r="U39" s="85">
        <v>10359.625979999999</v>
      </c>
      <c r="V39" s="85">
        <v>5801.9141300000001</v>
      </c>
      <c r="W39" s="85">
        <v>1474</v>
      </c>
      <c r="X39" s="85">
        <v>10720</v>
      </c>
      <c r="Y39" s="85">
        <v>13266</v>
      </c>
      <c r="Z39" s="85">
        <v>25460</v>
      </c>
      <c r="AA39" s="85">
        <v>27535.5</v>
      </c>
      <c r="AB39" s="85">
        <v>0</v>
      </c>
      <c r="AC39" s="85">
        <v>0</v>
      </c>
      <c r="AD39" s="85">
        <v>0</v>
      </c>
      <c r="AE39" s="85">
        <v>0</v>
      </c>
      <c r="AF39" s="85">
        <v>0</v>
      </c>
      <c r="AG39" s="85">
        <v>732.99735999999996</v>
      </c>
      <c r="AH39" s="85">
        <v>101.21099000000001</v>
      </c>
      <c r="AI39" s="85">
        <v>6596.9762900000005</v>
      </c>
      <c r="AJ39" s="85">
        <v>7431.1846400000004</v>
      </c>
      <c r="AK39" s="85">
        <v>517.32047</v>
      </c>
      <c r="AL39" s="85">
        <v>87.195920000000001</v>
      </c>
      <c r="AM39" s="85">
        <v>4655.8842100000011</v>
      </c>
      <c r="AN39" s="85">
        <v>5260.4006000000008</v>
      </c>
      <c r="AO39" s="85">
        <v>0</v>
      </c>
      <c r="AP39" s="85">
        <v>147.4</v>
      </c>
      <c r="AQ39" s="85">
        <v>1072</v>
      </c>
      <c r="AR39" s="85">
        <v>1326.6000000000001</v>
      </c>
      <c r="AS39" s="85">
        <v>2546</v>
      </c>
      <c r="AT39" s="85">
        <v>0</v>
      </c>
      <c r="AU39" s="85">
        <v>221.1</v>
      </c>
      <c r="AV39" s="85">
        <v>1608</v>
      </c>
      <c r="AW39" s="85">
        <v>1989.8999999999999</v>
      </c>
      <c r="AX39" s="85">
        <v>3819</v>
      </c>
      <c r="AY39" s="85">
        <v>0</v>
      </c>
      <c r="AZ39" s="85">
        <v>368.5</v>
      </c>
      <c r="BA39" s="85">
        <v>2680</v>
      </c>
      <c r="BB39" s="85">
        <v>3316.5</v>
      </c>
      <c r="BC39" s="85">
        <v>6365</v>
      </c>
      <c r="BD39" s="85">
        <v>0</v>
      </c>
      <c r="BE39" s="85">
        <v>737</v>
      </c>
      <c r="BF39" s="85">
        <v>5360</v>
      </c>
      <c r="BG39" s="85">
        <v>6633</v>
      </c>
      <c r="BH39" s="85">
        <v>12730</v>
      </c>
      <c r="BI39" s="85">
        <v>27535.5</v>
      </c>
      <c r="BJ39" s="85">
        <v>0</v>
      </c>
      <c r="BK39" s="85">
        <v>0</v>
      </c>
      <c r="BL39" s="85">
        <v>0</v>
      </c>
      <c r="BM39" s="85">
        <v>0</v>
      </c>
      <c r="BN39" s="85">
        <v>0</v>
      </c>
      <c r="BO39" s="85">
        <v>0</v>
      </c>
      <c r="BP39" s="85">
        <v>0</v>
      </c>
      <c r="BQ39" s="85">
        <v>0</v>
      </c>
      <c r="BR39" s="85">
        <v>0</v>
      </c>
      <c r="BS39" s="85">
        <v>0</v>
      </c>
      <c r="BT39" s="85">
        <v>0</v>
      </c>
      <c r="BU39" s="85">
        <v>0</v>
      </c>
      <c r="BV39" s="85">
        <v>0</v>
      </c>
      <c r="BW39" s="85">
        <v>0</v>
      </c>
      <c r="BX39" s="85">
        <v>0</v>
      </c>
      <c r="BY39" s="85">
        <v>0</v>
      </c>
      <c r="BZ39" s="85">
        <v>0</v>
      </c>
      <c r="CA39" s="85">
        <v>0</v>
      </c>
      <c r="CB39" s="85">
        <v>0</v>
      </c>
      <c r="CC39" s="85">
        <v>0</v>
      </c>
      <c r="CD39" s="85">
        <v>0</v>
      </c>
      <c r="CE39" s="85">
        <v>0</v>
      </c>
      <c r="CF39" s="85">
        <v>0</v>
      </c>
      <c r="CG39" s="85">
        <v>51731.817739999999</v>
      </c>
      <c r="CH39" s="83" t="s">
        <v>1666</v>
      </c>
      <c r="CI39" s="287" t="s">
        <v>468</v>
      </c>
      <c r="CJ39" s="284" t="s">
        <v>80</v>
      </c>
      <c r="CK39" s="285">
        <v>43543</v>
      </c>
      <c r="CL39" s="286">
        <v>44074</v>
      </c>
      <c r="CM39" s="84"/>
    </row>
    <row r="40" spans="1:91" ht="72">
      <c r="A40" s="770"/>
      <c r="B40" s="81" t="s">
        <v>827</v>
      </c>
      <c r="C40" s="82" t="s">
        <v>727</v>
      </c>
      <c r="D40" s="83" t="s">
        <v>82</v>
      </c>
      <c r="E40" s="83" t="s">
        <v>1065</v>
      </c>
      <c r="F40" s="84">
        <v>70891095</v>
      </c>
      <c r="G40" s="84" t="s">
        <v>442</v>
      </c>
      <c r="H40" s="83" t="s">
        <v>323</v>
      </c>
      <c r="I40" s="85">
        <v>99964.15</v>
      </c>
      <c r="J40" s="85">
        <v>58652.02216</v>
      </c>
      <c r="K40" s="85">
        <v>41312.127839999994</v>
      </c>
      <c r="L40" s="86">
        <v>0</v>
      </c>
      <c r="M40" s="86">
        <v>52786.819944000003</v>
      </c>
      <c r="N40" s="86">
        <v>53966.521961999999</v>
      </c>
      <c r="O40" s="86">
        <v>0</v>
      </c>
      <c r="P40" s="85">
        <v>24079.127840000001</v>
      </c>
      <c r="Q40" s="85">
        <v>8520.7719900000011</v>
      </c>
      <c r="R40" s="85">
        <v>1653.56945</v>
      </c>
      <c r="S40" s="85">
        <v>61.533979999999993</v>
      </c>
      <c r="T40" s="85">
        <v>14882.12501</v>
      </c>
      <c r="U40" s="85">
        <v>16597.228439999999</v>
      </c>
      <c r="V40" s="85">
        <v>8520.7719900000011</v>
      </c>
      <c r="W40" s="85">
        <v>2400</v>
      </c>
      <c r="X40" s="85">
        <v>16000</v>
      </c>
      <c r="Y40" s="85">
        <v>21600</v>
      </c>
      <c r="Z40" s="85">
        <v>40000</v>
      </c>
      <c r="AA40" s="85">
        <v>0</v>
      </c>
      <c r="AB40" s="85">
        <v>0</v>
      </c>
      <c r="AC40" s="85">
        <v>0</v>
      </c>
      <c r="AD40" s="85">
        <v>0</v>
      </c>
      <c r="AE40" s="85">
        <v>0</v>
      </c>
      <c r="AF40" s="85">
        <v>43651.8</v>
      </c>
      <c r="AG40" s="85">
        <v>840.55844999999999</v>
      </c>
      <c r="AH40" s="85">
        <v>7.0897899999999998</v>
      </c>
      <c r="AI40" s="85">
        <v>7565.0260099999996</v>
      </c>
      <c r="AJ40" s="85">
        <v>8412.67425</v>
      </c>
      <c r="AK40" s="85">
        <v>767.92995999999994</v>
      </c>
      <c r="AL40" s="85">
        <v>7.0897899999999998</v>
      </c>
      <c r="AM40" s="85">
        <v>6911.3696500000005</v>
      </c>
      <c r="AN40" s="85">
        <v>7686.3894</v>
      </c>
      <c r="AO40" s="85">
        <v>0</v>
      </c>
      <c r="AP40" s="85">
        <v>240</v>
      </c>
      <c r="AQ40" s="85">
        <v>1600</v>
      </c>
      <c r="AR40" s="85">
        <v>2160</v>
      </c>
      <c r="AS40" s="85">
        <v>4000</v>
      </c>
      <c r="AT40" s="85">
        <v>0</v>
      </c>
      <c r="AU40" s="85">
        <v>360</v>
      </c>
      <c r="AV40" s="85">
        <v>2400</v>
      </c>
      <c r="AW40" s="85">
        <v>3240</v>
      </c>
      <c r="AX40" s="85">
        <v>6000</v>
      </c>
      <c r="AY40" s="85">
        <v>0</v>
      </c>
      <c r="AZ40" s="85">
        <v>600</v>
      </c>
      <c r="BA40" s="85">
        <v>4000</v>
      </c>
      <c r="BB40" s="85">
        <v>5400</v>
      </c>
      <c r="BC40" s="85">
        <v>10000</v>
      </c>
      <c r="BD40" s="85">
        <v>0</v>
      </c>
      <c r="BE40" s="85">
        <v>1200</v>
      </c>
      <c r="BF40" s="85">
        <v>8000</v>
      </c>
      <c r="BG40" s="85">
        <v>10800</v>
      </c>
      <c r="BH40" s="85">
        <v>20000</v>
      </c>
      <c r="BI40" s="85">
        <v>0</v>
      </c>
      <c r="BJ40" s="85">
        <v>0</v>
      </c>
      <c r="BK40" s="85">
        <v>0</v>
      </c>
      <c r="BL40" s="85">
        <v>0</v>
      </c>
      <c r="BM40" s="85">
        <v>0</v>
      </c>
      <c r="BN40" s="85">
        <v>43651.8</v>
      </c>
      <c r="BO40" s="85">
        <v>0</v>
      </c>
      <c r="BP40" s="85">
        <v>0</v>
      </c>
      <c r="BQ40" s="85">
        <v>0</v>
      </c>
      <c r="BR40" s="85">
        <v>0</v>
      </c>
      <c r="BS40" s="85">
        <v>0</v>
      </c>
      <c r="BT40" s="85">
        <v>0</v>
      </c>
      <c r="BU40" s="85">
        <v>0</v>
      </c>
      <c r="BV40" s="85">
        <v>0</v>
      </c>
      <c r="BW40" s="85">
        <v>0</v>
      </c>
      <c r="BX40" s="85">
        <v>0</v>
      </c>
      <c r="BY40" s="85">
        <v>0</v>
      </c>
      <c r="BZ40" s="85">
        <v>0</v>
      </c>
      <c r="CA40" s="85">
        <v>0</v>
      </c>
      <c r="CB40" s="85">
        <v>0</v>
      </c>
      <c r="CC40" s="85">
        <v>0</v>
      </c>
      <c r="CD40" s="85">
        <v>0</v>
      </c>
      <c r="CE40" s="85">
        <v>0</v>
      </c>
      <c r="CF40" s="85">
        <v>0</v>
      </c>
      <c r="CG40" s="85">
        <v>25328.531459999998</v>
      </c>
      <c r="CH40" s="83" t="s">
        <v>1666</v>
      </c>
      <c r="CI40" s="287" t="s">
        <v>443</v>
      </c>
      <c r="CJ40" s="284" t="s">
        <v>80</v>
      </c>
      <c r="CK40" s="285">
        <v>43620</v>
      </c>
      <c r="CL40" s="286">
        <v>44074</v>
      </c>
      <c r="CM40" s="10" t="s">
        <v>1801</v>
      </c>
    </row>
    <row r="41" spans="1:91" ht="72">
      <c r="A41" s="770"/>
      <c r="B41" s="32" t="s">
        <v>7</v>
      </c>
      <c r="C41" s="131" t="s">
        <v>733</v>
      </c>
      <c r="D41" s="67" t="s">
        <v>82</v>
      </c>
      <c r="E41" s="67" t="s">
        <v>1065</v>
      </c>
      <c r="F41" s="18">
        <v>70891095</v>
      </c>
      <c r="G41" s="18" t="s">
        <v>243</v>
      </c>
      <c r="H41" s="67" t="s">
        <v>578</v>
      </c>
      <c r="I41" s="19">
        <v>189362.94989700001</v>
      </c>
      <c r="J41" s="19">
        <v>172099.736</v>
      </c>
      <c r="K41" s="19">
        <v>17263.213897000009</v>
      </c>
      <c r="L41" s="125">
        <v>0</v>
      </c>
      <c r="M41" s="125">
        <v>154889.76240000001</v>
      </c>
      <c r="N41" s="125">
        <v>154933.32264299999</v>
      </c>
      <c r="O41" s="125">
        <v>0</v>
      </c>
      <c r="P41" s="19">
        <v>202275.28181000001</v>
      </c>
      <c r="Q41" s="19">
        <v>94770.438469999994</v>
      </c>
      <c r="R41" s="19">
        <v>19723.351640000001</v>
      </c>
      <c r="S41" s="19">
        <v>6601.1502899999996</v>
      </c>
      <c r="T41" s="19">
        <v>175950.77988000002</v>
      </c>
      <c r="U41" s="19">
        <v>202275.28181000001</v>
      </c>
      <c r="V41" s="19">
        <v>94770.438469999994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0</v>
      </c>
      <c r="AL41" s="19">
        <v>0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19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0</v>
      </c>
      <c r="BO41" s="19">
        <v>0</v>
      </c>
      <c r="BP41" s="19">
        <v>0</v>
      </c>
      <c r="BQ41" s="19">
        <v>0</v>
      </c>
      <c r="BR41" s="19">
        <v>0</v>
      </c>
      <c r="BS41" s="19">
        <v>0</v>
      </c>
      <c r="BT41" s="19">
        <v>0</v>
      </c>
      <c r="BU41" s="19">
        <v>0</v>
      </c>
      <c r="BV41" s="19">
        <v>0</v>
      </c>
      <c r="BW41" s="19">
        <v>0</v>
      </c>
      <c r="BX41" s="19">
        <v>0</v>
      </c>
      <c r="BY41" s="19">
        <v>0</v>
      </c>
      <c r="BZ41" s="19">
        <v>0</v>
      </c>
      <c r="CA41" s="19">
        <v>0</v>
      </c>
      <c r="CB41" s="19">
        <v>0</v>
      </c>
      <c r="CC41" s="19">
        <v>0</v>
      </c>
      <c r="CD41" s="19">
        <v>0</v>
      </c>
      <c r="CE41" s="19">
        <v>0</v>
      </c>
      <c r="CF41" s="19">
        <v>0</v>
      </c>
      <c r="CG41" s="19" t="s">
        <v>1799</v>
      </c>
      <c r="CH41" s="67" t="s">
        <v>496</v>
      </c>
      <c r="CI41" s="276" t="s">
        <v>195</v>
      </c>
      <c r="CJ41" s="277" t="s">
        <v>80</v>
      </c>
      <c r="CK41" s="278">
        <v>42843</v>
      </c>
      <c r="CL41" s="279">
        <v>43830</v>
      </c>
      <c r="CM41" s="10" t="s">
        <v>1801</v>
      </c>
    </row>
    <row r="42" spans="1:91" ht="90">
      <c r="A42" s="770"/>
      <c r="B42" s="154" t="s">
        <v>843</v>
      </c>
      <c r="C42" s="155">
        <v>12523</v>
      </c>
      <c r="D42" s="156" t="s">
        <v>82</v>
      </c>
      <c r="E42" s="156" t="s">
        <v>1065</v>
      </c>
      <c r="F42" s="157">
        <v>70891095</v>
      </c>
      <c r="G42" s="157" t="s">
        <v>410</v>
      </c>
      <c r="H42" s="156" t="s">
        <v>1790</v>
      </c>
      <c r="I42" s="258">
        <v>62000</v>
      </c>
      <c r="J42" s="158">
        <v>59189.214999999997</v>
      </c>
      <c r="K42" s="158">
        <v>2810.7850000000035</v>
      </c>
      <c r="L42" s="158">
        <v>0</v>
      </c>
      <c r="M42" s="159">
        <v>53270.2935</v>
      </c>
      <c r="N42" s="180">
        <v>53718.032304</v>
      </c>
      <c r="O42" s="180">
        <v>0</v>
      </c>
      <c r="P42" s="158">
        <v>50594.009189999997</v>
      </c>
      <c r="Q42" s="158">
        <v>0</v>
      </c>
      <c r="R42" s="158">
        <v>2565.5687199999998</v>
      </c>
      <c r="S42" s="158">
        <v>10.602079999999999</v>
      </c>
      <c r="T42" s="158">
        <v>23090.118409999999</v>
      </c>
      <c r="U42" s="158">
        <v>25666.289209999999</v>
      </c>
      <c r="V42" s="158">
        <v>0</v>
      </c>
      <c r="W42" s="158">
        <v>3270</v>
      </c>
      <c r="X42" s="158">
        <v>2810.79</v>
      </c>
      <c r="Y42" s="158">
        <v>29420</v>
      </c>
      <c r="Z42" s="158">
        <v>35500.79</v>
      </c>
      <c r="AA42" s="158">
        <v>53269.2</v>
      </c>
      <c r="AB42" s="158">
        <v>0</v>
      </c>
      <c r="AC42" s="158">
        <v>0</v>
      </c>
      <c r="AD42" s="158">
        <v>0</v>
      </c>
      <c r="AE42" s="158">
        <v>0</v>
      </c>
      <c r="AF42" s="158">
        <v>0</v>
      </c>
      <c r="AG42" s="158">
        <v>2827.6285599999997</v>
      </c>
      <c r="AH42" s="158">
        <v>327.73953999999998</v>
      </c>
      <c r="AI42" s="158">
        <v>25448.657009999999</v>
      </c>
      <c r="AJ42" s="158">
        <v>28604.025109999999</v>
      </c>
      <c r="AK42" s="158">
        <v>2827.6285600000001</v>
      </c>
      <c r="AL42" s="158">
        <v>327.73953999999998</v>
      </c>
      <c r="AM42" s="158">
        <v>25448.657009999999</v>
      </c>
      <c r="AN42" s="158">
        <v>28604.025109999999</v>
      </c>
      <c r="AO42" s="158">
        <v>0</v>
      </c>
      <c r="AP42" s="158">
        <v>327</v>
      </c>
      <c r="AQ42" s="158">
        <v>281.07900000000001</v>
      </c>
      <c r="AR42" s="158">
        <v>2942</v>
      </c>
      <c r="AS42" s="158">
        <v>3550.0789999999997</v>
      </c>
      <c r="AT42" s="158">
        <v>0</v>
      </c>
      <c r="AU42" s="158">
        <v>490.5</v>
      </c>
      <c r="AV42" s="158">
        <v>421.61849999999998</v>
      </c>
      <c r="AW42" s="158">
        <v>4413</v>
      </c>
      <c r="AX42" s="158">
        <v>5325.1185000000005</v>
      </c>
      <c r="AY42" s="158">
        <v>0</v>
      </c>
      <c r="AZ42" s="158">
        <v>817.5</v>
      </c>
      <c r="BA42" s="158">
        <v>702.69749999999999</v>
      </c>
      <c r="BB42" s="158">
        <v>7355</v>
      </c>
      <c r="BC42" s="158">
        <v>8875.1975000000002</v>
      </c>
      <c r="BD42" s="158">
        <v>32057.1</v>
      </c>
      <c r="BE42" s="158">
        <v>1635</v>
      </c>
      <c r="BF42" s="158">
        <v>1405.395</v>
      </c>
      <c r="BG42" s="158">
        <v>14710</v>
      </c>
      <c r="BH42" s="158">
        <v>17750.395</v>
      </c>
      <c r="BI42" s="158">
        <v>21212.1</v>
      </c>
      <c r="BJ42" s="158">
        <v>0</v>
      </c>
      <c r="BK42" s="158">
        <v>0</v>
      </c>
      <c r="BL42" s="158">
        <v>0</v>
      </c>
      <c r="BM42" s="158">
        <v>0</v>
      </c>
      <c r="BN42" s="158">
        <v>0</v>
      </c>
      <c r="BO42" s="158">
        <v>0</v>
      </c>
      <c r="BP42" s="158">
        <v>0</v>
      </c>
      <c r="BQ42" s="158">
        <v>0</v>
      </c>
      <c r="BR42" s="158">
        <v>0</v>
      </c>
      <c r="BS42" s="158">
        <v>0</v>
      </c>
      <c r="BT42" s="158">
        <v>0</v>
      </c>
      <c r="BU42" s="158">
        <v>0</v>
      </c>
      <c r="BV42" s="158">
        <v>0</v>
      </c>
      <c r="BW42" s="158">
        <v>0</v>
      </c>
      <c r="BX42" s="158">
        <v>0</v>
      </c>
      <c r="BY42" s="158">
        <v>0</v>
      </c>
      <c r="BZ42" s="158">
        <v>0</v>
      </c>
      <c r="CA42" s="158">
        <v>0</v>
      </c>
      <c r="CB42" s="158">
        <v>0</v>
      </c>
      <c r="CC42" s="158">
        <v>0</v>
      </c>
      <c r="CD42" s="158">
        <v>0</v>
      </c>
      <c r="CE42" s="158">
        <v>0</v>
      </c>
      <c r="CF42" s="158">
        <v>0</v>
      </c>
      <c r="CG42" s="158" t="s">
        <v>1799</v>
      </c>
      <c r="CH42" s="156" t="s">
        <v>693</v>
      </c>
      <c r="CI42" s="280" t="s">
        <v>569</v>
      </c>
      <c r="CJ42" s="281" t="s">
        <v>1811</v>
      </c>
      <c r="CK42" s="282">
        <v>43696</v>
      </c>
      <c r="CL42" s="283">
        <v>44062</v>
      </c>
      <c r="CM42" s="156" t="s">
        <v>1812</v>
      </c>
    </row>
    <row r="43" spans="1:91" ht="90">
      <c r="A43" s="770"/>
      <c r="B43" s="81" t="s">
        <v>833</v>
      </c>
      <c r="C43" s="82">
        <v>10904</v>
      </c>
      <c r="D43" s="83" t="s">
        <v>82</v>
      </c>
      <c r="E43" s="83" t="s">
        <v>1065</v>
      </c>
      <c r="F43" s="84">
        <v>70891095</v>
      </c>
      <c r="G43" s="84" t="s">
        <v>424</v>
      </c>
      <c r="H43" s="83" t="s">
        <v>576</v>
      </c>
      <c r="I43" s="181">
        <v>85162.5221055</v>
      </c>
      <c r="J43" s="85">
        <v>78241.883910000004</v>
      </c>
      <c r="K43" s="85">
        <v>6920.6381954999961</v>
      </c>
      <c r="L43" s="86">
        <v>0</v>
      </c>
      <c r="M43" s="86">
        <v>70417.695519000001</v>
      </c>
      <c r="N43" s="85">
        <v>70417.695519000001</v>
      </c>
      <c r="O43" s="85">
        <v>0</v>
      </c>
      <c r="P43" s="85">
        <v>13581.48054</v>
      </c>
      <c r="Q43" s="85">
        <v>0</v>
      </c>
      <c r="R43" s="85">
        <v>599.13454000000002</v>
      </c>
      <c r="S43" s="85">
        <v>33.350169999999999</v>
      </c>
      <c r="T43" s="85">
        <v>5392.2108399999997</v>
      </c>
      <c r="U43" s="85">
        <v>6024.6955499999995</v>
      </c>
      <c r="V43" s="85">
        <v>0</v>
      </c>
      <c r="W43" s="85">
        <v>5700</v>
      </c>
      <c r="X43" s="85">
        <v>3000</v>
      </c>
      <c r="Y43" s="85">
        <v>51300</v>
      </c>
      <c r="Z43" s="85">
        <v>60000</v>
      </c>
      <c r="AA43" s="85">
        <v>26692.2</v>
      </c>
      <c r="AB43" s="85">
        <v>1600</v>
      </c>
      <c r="AC43" s="85">
        <v>4000</v>
      </c>
      <c r="AD43" s="85">
        <v>14400</v>
      </c>
      <c r="AE43" s="85">
        <v>20000</v>
      </c>
      <c r="AF43" s="85">
        <v>43724.7</v>
      </c>
      <c r="AG43" s="85">
        <v>2400.7687999999998</v>
      </c>
      <c r="AH43" s="85">
        <v>101.93823999999999</v>
      </c>
      <c r="AI43" s="85">
        <v>21606.919259999999</v>
      </c>
      <c r="AJ43" s="85">
        <v>24109.6263</v>
      </c>
      <c r="AK43" s="85">
        <v>2390.6362599999998</v>
      </c>
      <c r="AL43" s="85">
        <v>101.93823999999999</v>
      </c>
      <c r="AM43" s="85">
        <v>21515.7264</v>
      </c>
      <c r="AN43" s="85">
        <v>24008.300899999998</v>
      </c>
      <c r="AO43" s="85">
        <v>0</v>
      </c>
      <c r="AP43" s="85">
        <v>570</v>
      </c>
      <c r="AQ43" s="85">
        <v>300</v>
      </c>
      <c r="AR43" s="85">
        <v>5130</v>
      </c>
      <c r="AS43" s="85">
        <v>6000</v>
      </c>
      <c r="AT43" s="85">
        <v>0</v>
      </c>
      <c r="AU43" s="85">
        <v>855</v>
      </c>
      <c r="AV43" s="85">
        <v>450</v>
      </c>
      <c r="AW43" s="85">
        <v>7695</v>
      </c>
      <c r="AX43" s="85">
        <v>9000</v>
      </c>
      <c r="AY43" s="85">
        <v>0</v>
      </c>
      <c r="AZ43" s="85">
        <v>1425</v>
      </c>
      <c r="BA43" s="85">
        <v>750</v>
      </c>
      <c r="BB43" s="85">
        <v>12825</v>
      </c>
      <c r="BC43" s="85">
        <v>15000</v>
      </c>
      <c r="BD43" s="85">
        <v>26692.2</v>
      </c>
      <c r="BE43" s="85">
        <v>2850</v>
      </c>
      <c r="BF43" s="85">
        <v>1500</v>
      </c>
      <c r="BG43" s="85">
        <v>25650</v>
      </c>
      <c r="BH43" s="85">
        <v>30000</v>
      </c>
      <c r="BI43" s="85">
        <v>0</v>
      </c>
      <c r="BJ43" s="85">
        <v>0</v>
      </c>
      <c r="BK43" s="85">
        <v>400</v>
      </c>
      <c r="BL43" s="85">
        <v>1440</v>
      </c>
      <c r="BM43" s="85">
        <v>1840</v>
      </c>
      <c r="BN43" s="85">
        <v>0</v>
      </c>
      <c r="BO43" s="85">
        <v>240</v>
      </c>
      <c r="BP43" s="85">
        <v>600</v>
      </c>
      <c r="BQ43" s="85">
        <v>2160</v>
      </c>
      <c r="BR43" s="85">
        <v>3000</v>
      </c>
      <c r="BS43" s="85">
        <v>0</v>
      </c>
      <c r="BT43" s="85">
        <v>400</v>
      </c>
      <c r="BU43" s="85">
        <v>1000</v>
      </c>
      <c r="BV43" s="85">
        <v>3600</v>
      </c>
      <c r="BW43" s="85">
        <v>5000</v>
      </c>
      <c r="BX43" s="85">
        <v>43724.7</v>
      </c>
      <c r="BY43" s="85">
        <v>800</v>
      </c>
      <c r="BZ43" s="85">
        <v>2000</v>
      </c>
      <c r="CA43" s="85">
        <v>7200</v>
      </c>
      <c r="CB43" s="85">
        <v>10000</v>
      </c>
      <c r="CC43" s="85">
        <v>0</v>
      </c>
      <c r="CD43" s="85">
        <v>0</v>
      </c>
      <c r="CE43" s="85">
        <v>0</v>
      </c>
      <c r="CF43" s="85">
        <v>0</v>
      </c>
      <c r="CG43" s="85" t="s">
        <v>1799</v>
      </c>
      <c r="CH43" s="83" t="s">
        <v>1666</v>
      </c>
      <c r="CI43" s="287" t="s">
        <v>425</v>
      </c>
      <c r="CJ43" s="284" t="s">
        <v>1813</v>
      </c>
      <c r="CK43" s="285">
        <v>43758</v>
      </c>
      <c r="CL43" s="286" t="s">
        <v>1814</v>
      </c>
      <c r="CM43" s="84"/>
    </row>
    <row r="44" spans="1:91" ht="90">
      <c r="A44" s="770"/>
      <c r="B44" s="36" t="s">
        <v>834</v>
      </c>
      <c r="C44" s="88">
        <v>10905</v>
      </c>
      <c r="D44" s="27" t="s">
        <v>82</v>
      </c>
      <c r="E44" s="27" t="s">
        <v>1065</v>
      </c>
      <c r="F44" s="10">
        <v>70891095</v>
      </c>
      <c r="G44" s="10" t="s">
        <v>431</v>
      </c>
      <c r="H44" s="27" t="s">
        <v>576</v>
      </c>
      <c r="I44" s="15">
        <v>144426.7965</v>
      </c>
      <c r="J44" s="34">
        <v>129418.81748</v>
      </c>
      <c r="K44" s="34">
        <v>15007.979019999999</v>
      </c>
      <c r="L44" s="7">
        <v>0</v>
      </c>
      <c r="M44" s="7">
        <v>116476.935732</v>
      </c>
      <c r="N44" s="34">
        <v>116476.935732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3300</v>
      </c>
      <c r="X44" s="34">
        <v>2000</v>
      </c>
      <c r="Y44" s="34">
        <v>29700</v>
      </c>
      <c r="Z44" s="34">
        <v>35000</v>
      </c>
      <c r="AA44" s="34">
        <v>0</v>
      </c>
      <c r="AB44" s="34">
        <v>6600</v>
      </c>
      <c r="AC44" s="34">
        <v>14000</v>
      </c>
      <c r="AD44" s="34">
        <v>59400</v>
      </c>
      <c r="AE44" s="34">
        <v>80000</v>
      </c>
      <c r="AF44" s="34">
        <v>80000</v>
      </c>
      <c r="AG44" s="34">
        <v>5</v>
      </c>
      <c r="AH44" s="34">
        <v>0</v>
      </c>
      <c r="AI44" s="34">
        <v>45</v>
      </c>
      <c r="AJ44" s="34">
        <v>50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330</v>
      </c>
      <c r="AQ44" s="34">
        <v>200</v>
      </c>
      <c r="AR44" s="34">
        <v>2970</v>
      </c>
      <c r="AS44" s="34">
        <v>3500</v>
      </c>
      <c r="AT44" s="34">
        <v>0</v>
      </c>
      <c r="AU44" s="34">
        <v>495</v>
      </c>
      <c r="AV44" s="34">
        <v>300</v>
      </c>
      <c r="AW44" s="34">
        <v>4455</v>
      </c>
      <c r="AX44" s="34">
        <v>5250</v>
      </c>
      <c r="AY44" s="34">
        <v>0</v>
      </c>
      <c r="AZ44" s="34">
        <v>825</v>
      </c>
      <c r="BA44" s="34">
        <v>500</v>
      </c>
      <c r="BB44" s="34">
        <v>7425</v>
      </c>
      <c r="BC44" s="34">
        <v>8750</v>
      </c>
      <c r="BD44" s="34">
        <v>0</v>
      </c>
      <c r="BE44" s="34">
        <v>1650</v>
      </c>
      <c r="BF44" s="34">
        <v>1000</v>
      </c>
      <c r="BG44" s="34">
        <v>14850</v>
      </c>
      <c r="BH44" s="34">
        <v>17500</v>
      </c>
      <c r="BI44" s="34">
        <v>0</v>
      </c>
      <c r="BJ44" s="34">
        <v>0</v>
      </c>
      <c r="BK44" s="34">
        <v>1400</v>
      </c>
      <c r="BL44" s="34">
        <v>5940</v>
      </c>
      <c r="BM44" s="34">
        <v>7340</v>
      </c>
      <c r="BN44" s="34">
        <v>0</v>
      </c>
      <c r="BO44" s="34">
        <v>990</v>
      </c>
      <c r="BP44" s="34">
        <v>2100</v>
      </c>
      <c r="BQ44" s="34">
        <v>8910</v>
      </c>
      <c r="BR44" s="34">
        <v>12000</v>
      </c>
      <c r="BS44" s="34">
        <v>35000</v>
      </c>
      <c r="BT44" s="34">
        <v>1650</v>
      </c>
      <c r="BU44" s="34">
        <v>3500</v>
      </c>
      <c r="BV44" s="34">
        <v>14850</v>
      </c>
      <c r="BW44" s="34">
        <v>20000</v>
      </c>
      <c r="BX44" s="34">
        <v>0</v>
      </c>
      <c r="BY44" s="34">
        <v>3300</v>
      </c>
      <c r="BZ44" s="34">
        <v>7000</v>
      </c>
      <c r="CA44" s="34">
        <v>29700</v>
      </c>
      <c r="CB44" s="34">
        <v>40000</v>
      </c>
      <c r="CC44" s="34">
        <v>45000</v>
      </c>
      <c r="CD44" s="34">
        <v>15000</v>
      </c>
      <c r="CE44" s="34">
        <v>44476.2</v>
      </c>
      <c r="CF44" s="34">
        <v>0</v>
      </c>
      <c r="CG44" s="34" t="s">
        <v>1799</v>
      </c>
      <c r="CH44" s="27" t="s">
        <v>1778</v>
      </c>
      <c r="CI44" s="276" t="s">
        <v>432</v>
      </c>
      <c r="CJ44" s="277" t="s">
        <v>1815</v>
      </c>
      <c r="CK44" s="278" t="s">
        <v>1528</v>
      </c>
      <c r="CL44" s="279" t="s">
        <v>1816</v>
      </c>
      <c r="CM44" s="10"/>
    </row>
    <row r="45" spans="1:91" ht="90">
      <c r="A45" s="770"/>
      <c r="B45" s="28" t="s">
        <v>603</v>
      </c>
      <c r="C45" s="88">
        <v>6695</v>
      </c>
      <c r="D45" s="27" t="s">
        <v>194</v>
      </c>
      <c r="E45" s="27" t="s">
        <v>1065</v>
      </c>
      <c r="F45" s="10" t="s">
        <v>1313</v>
      </c>
      <c r="G45" s="10">
        <v>4592</v>
      </c>
      <c r="H45" s="27" t="s">
        <v>579</v>
      </c>
      <c r="I45" s="34">
        <v>46570</v>
      </c>
      <c r="J45" s="34">
        <v>29509.187470000001</v>
      </c>
      <c r="K45" s="33">
        <v>17060.812529999999</v>
      </c>
      <c r="L45" s="7">
        <v>0</v>
      </c>
      <c r="M45" s="115">
        <v>26558.268723000001</v>
      </c>
      <c r="N45" s="7">
        <v>26558.268723000001</v>
      </c>
      <c r="O45" s="166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50</v>
      </c>
      <c r="X45" s="34">
        <v>100</v>
      </c>
      <c r="Y45" s="34">
        <v>450</v>
      </c>
      <c r="Z45" s="34">
        <v>600</v>
      </c>
      <c r="AA45" s="34">
        <v>0</v>
      </c>
      <c r="AB45" s="34">
        <v>2951</v>
      </c>
      <c r="AC45" s="34">
        <v>17060.810000000001</v>
      </c>
      <c r="AD45" s="34">
        <v>26558</v>
      </c>
      <c r="AE45" s="34">
        <v>46569.81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0</v>
      </c>
      <c r="AN45" s="34">
        <v>0</v>
      </c>
      <c r="AO45" s="34">
        <v>0</v>
      </c>
      <c r="AP45" s="34">
        <v>5</v>
      </c>
      <c r="AQ45" s="34">
        <v>10</v>
      </c>
      <c r="AR45" s="34">
        <v>45</v>
      </c>
      <c r="AS45" s="34">
        <v>60</v>
      </c>
      <c r="AT45" s="34">
        <v>0</v>
      </c>
      <c r="AU45" s="34">
        <v>7.5</v>
      </c>
      <c r="AV45" s="34">
        <v>15</v>
      </c>
      <c r="AW45" s="34">
        <v>67.5</v>
      </c>
      <c r="AX45" s="34">
        <v>90</v>
      </c>
      <c r="AY45" s="34">
        <v>0</v>
      </c>
      <c r="AZ45" s="34">
        <v>12.5</v>
      </c>
      <c r="BA45" s="34">
        <v>25</v>
      </c>
      <c r="BB45" s="34">
        <v>112.5</v>
      </c>
      <c r="BC45" s="34">
        <v>150</v>
      </c>
      <c r="BD45" s="34">
        <v>0</v>
      </c>
      <c r="BE45" s="34">
        <v>25</v>
      </c>
      <c r="BF45" s="34">
        <v>50</v>
      </c>
      <c r="BG45" s="34">
        <v>225</v>
      </c>
      <c r="BH45" s="34">
        <v>300</v>
      </c>
      <c r="BI45" s="34">
        <v>0</v>
      </c>
      <c r="BJ45" s="34">
        <v>0</v>
      </c>
      <c r="BK45" s="34">
        <v>1706.0810000000001</v>
      </c>
      <c r="BL45" s="34">
        <v>2655.8</v>
      </c>
      <c r="BM45" s="34">
        <v>4361.8810000000003</v>
      </c>
      <c r="BN45" s="34">
        <v>0</v>
      </c>
      <c r="BO45" s="34">
        <v>442.65</v>
      </c>
      <c r="BP45" s="34">
        <v>2559.1215000000002</v>
      </c>
      <c r="BQ45" s="34">
        <v>3983.7</v>
      </c>
      <c r="BR45" s="34">
        <v>6985.4714999999997</v>
      </c>
      <c r="BS45" s="34">
        <v>0</v>
      </c>
      <c r="BT45" s="34">
        <v>737.75</v>
      </c>
      <c r="BU45" s="34">
        <v>4265.2025000000003</v>
      </c>
      <c r="BV45" s="34">
        <v>6639.5</v>
      </c>
      <c r="BW45" s="34">
        <v>11642.452499999999</v>
      </c>
      <c r="BX45" s="34">
        <v>0</v>
      </c>
      <c r="BY45" s="34">
        <v>1475.5</v>
      </c>
      <c r="BZ45" s="34">
        <v>8530.4050000000007</v>
      </c>
      <c r="CA45" s="34">
        <v>13279</v>
      </c>
      <c r="CB45" s="34">
        <v>23284.904999999999</v>
      </c>
      <c r="CC45" s="34">
        <v>0</v>
      </c>
      <c r="CD45" s="34">
        <v>0</v>
      </c>
      <c r="CE45" s="34">
        <v>26558.268723000001</v>
      </c>
      <c r="CF45" s="34">
        <v>0</v>
      </c>
      <c r="CG45" s="34" t="s">
        <v>1799</v>
      </c>
      <c r="CH45" s="27" t="s">
        <v>182</v>
      </c>
      <c r="CI45" s="276" t="s">
        <v>286</v>
      </c>
      <c r="CJ45" s="288" t="s">
        <v>80</v>
      </c>
      <c r="CK45" s="278" t="s">
        <v>1528</v>
      </c>
      <c r="CL45" s="279" t="s">
        <v>1086</v>
      </c>
      <c r="CM45" s="10"/>
    </row>
    <row r="46" spans="1:91" ht="72.75" customHeight="1">
      <c r="A46" s="770"/>
      <c r="B46" s="28" t="s">
        <v>739</v>
      </c>
      <c r="C46" s="88">
        <v>11245</v>
      </c>
      <c r="D46" s="27" t="s">
        <v>194</v>
      </c>
      <c r="E46" s="27" t="s">
        <v>1065</v>
      </c>
      <c r="F46" s="10" t="s">
        <v>1313</v>
      </c>
      <c r="G46" s="10">
        <v>4593</v>
      </c>
      <c r="H46" s="27" t="s">
        <v>737</v>
      </c>
      <c r="I46" s="34">
        <v>48188.781020000002</v>
      </c>
      <c r="J46" s="34">
        <v>48188.781020000002</v>
      </c>
      <c r="K46" s="33">
        <v>0</v>
      </c>
      <c r="L46" s="7">
        <v>0</v>
      </c>
      <c r="M46" s="115">
        <v>43369.902918</v>
      </c>
      <c r="N46" s="7">
        <v>43369.902918</v>
      </c>
      <c r="O46" s="166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1600</v>
      </c>
      <c r="X46" s="34">
        <v>4000</v>
      </c>
      <c r="Y46" s="34">
        <v>14400</v>
      </c>
      <c r="Z46" s="34">
        <v>20000</v>
      </c>
      <c r="AA46" s="34">
        <v>0</v>
      </c>
      <c r="AB46" s="34">
        <v>2843</v>
      </c>
      <c r="AC46" s="34">
        <v>0</v>
      </c>
      <c r="AD46" s="34">
        <v>25587</v>
      </c>
      <c r="AE46" s="34">
        <v>28430</v>
      </c>
      <c r="AF46" s="34">
        <v>0</v>
      </c>
      <c r="AG46" s="34">
        <v>0</v>
      </c>
      <c r="AH46" s="34">
        <v>0</v>
      </c>
      <c r="AI46" s="34">
        <v>0</v>
      </c>
      <c r="AJ46" s="34">
        <v>0</v>
      </c>
      <c r="AK46" s="34">
        <v>0</v>
      </c>
      <c r="AL46" s="34">
        <v>0</v>
      </c>
      <c r="AM46" s="34">
        <v>0</v>
      </c>
      <c r="AN46" s="34">
        <v>0</v>
      </c>
      <c r="AO46" s="34">
        <v>0</v>
      </c>
      <c r="AP46" s="34">
        <v>160</v>
      </c>
      <c r="AQ46" s="34">
        <v>400</v>
      </c>
      <c r="AR46" s="34">
        <v>1440</v>
      </c>
      <c r="AS46" s="34">
        <v>2000</v>
      </c>
      <c r="AT46" s="34">
        <v>0</v>
      </c>
      <c r="AU46" s="34">
        <v>240</v>
      </c>
      <c r="AV46" s="34">
        <v>600</v>
      </c>
      <c r="AW46" s="34">
        <v>2160</v>
      </c>
      <c r="AX46" s="34">
        <v>3000</v>
      </c>
      <c r="AY46" s="34">
        <v>0</v>
      </c>
      <c r="AZ46" s="34">
        <v>400</v>
      </c>
      <c r="BA46" s="34">
        <v>1000</v>
      </c>
      <c r="BB46" s="34">
        <v>3600</v>
      </c>
      <c r="BC46" s="34">
        <v>5000</v>
      </c>
      <c r="BD46" s="34">
        <v>0</v>
      </c>
      <c r="BE46" s="34">
        <v>800</v>
      </c>
      <c r="BF46" s="34">
        <v>2000</v>
      </c>
      <c r="BG46" s="34">
        <v>7200</v>
      </c>
      <c r="BH46" s="34">
        <v>10000</v>
      </c>
      <c r="BI46" s="34">
        <v>0</v>
      </c>
      <c r="BJ46" s="34">
        <v>0</v>
      </c>
      <c r="BK46" s="34">
        <v>0</v>
      </c>
      <c r="BL46" s="34">
        <v>2558.7000000000003</v>
      </c>
      <c r="BM46" s="34">
        <v>2558.7000000000003</v>
      </c>
      <c r="BN46" s="34">
        <v>0</v>
      </c>
      <c r="BO46" s="34">
        <v>426.45</v>
      </c>
      <c r="BP46" s="34">
        <v>0</v>
      </c>
      <c r="BQ46" s="34">
        <v>3838.0499999999997</v>
      </c>
      <c r="BR46" s="34">
        <v>4264.5</v>
      </c>
      <c r="BS46" s="34">
        <v>0</v>
      </c>
      <c r="BT46" s="34">
        <v>710.75</v>
      </c>
      <c r="BU46" s="34">
        <v>0</v>
      </c>
      <c r="BV46" s="34">
        <v>6396.75</v>
      </c>
      <c r="BW46" s="34">
        <v>7107.5</v>
      </c>
      <c r="BX46" s="34">
        <v>0</v>
      </c>
      <c r="BY46" s="34">
        <v>1421.5</v>
      </c>
      <c r="BZ46" s="34">
        <v>0</v>
      </c>
      <c r="CA46" s="34">
        <v>12793.5</v>
      </c>
      <c r="CB46" s="34">
        <v>14215</v>
      </c>
      <c r="CC46" s="34">
        <v>0</v>
      </c>
      <c r="CD46" s="34">
        <v>0</v>
      </c>
      <c r="CE46" s="34">
        <v>43369.902918</v>
      </c>
      <c r="CF46" s="34">
        <v>0</v>
      </c>
      <c r="CG46" s="34" t="s">
        <v>1799</v>
      </c>
      <c r="CH46" s="27" t="s">
        <v>1778</v>
      </c>
      <c r="CI46" s="276" t="s">
        <v>738</v>
      </c>
      <c r="CJ46" s="288" t="s">
        <v>80</v>
      </c>
      <c r="CK46" s="278" t="s">
        <v>1528</v>
      </c>
      <c r="CL46" s="279" t="s">
        <v>1086</v>
      </c>
      <c r="CM46" s="10"/>
    </row>
    <row r="47" spans="1:91" ht="72">
      <c r="A47" s="770"/>
      <c r="B47" s="81" t="s">
        <v>1791</v>
      </c>
      <c r="C47" s="82">
        <v>10028</v>
      </c>
      <c r="D47" s="83" t="s">
        <v>82</v>
      </c>
      <c r="E47" s="83" t="s">
        <v>1065</v>
      </c>
      <c r="F47" s="84">
        <v>70891095</v>
      </c>
      <c r="G47" s="84" t="s">
        <v>743</v>
      </c>
      <c r="H47" s="83" t="s">
        <v>323</v>
      </c>
      <c r="I47" s="85">
        <v>39720.239999999998</v>
      </c>
      <c r="J47" s="85">
        <v>33919.909</v>
      </c>
      <c r="K47" s="85">
        <v>5800.3309999999983</v>
      </c>
      <c r="L47" s="86">
        <v>0</v>
      </c>
      <c r="M47" s="86">
        <v>30527.918099999999</v>
      </c>
      <c r="N47" s="86">
        <v>30682.095011999998</v>
      </c>
      <c r="O47" s="86">
        <v>0</v>
      </c>
      <c r="P47" s="85">
        <v>0</v>
      </c>
      <c r="Q47" s="85">
        <v>0</v>
      </c>
      <c r="R47" s="85">
        <v>0</v>
      </c>
      <c r="S47" s="85">
        <v>0</v>
      </c>
      <c r="T47" s="85">
        <v>0</v>
      </c>
      <c r="U47" s="85">
        <v>0</v>
      </c>
      <c r="V47" s="85">
        <v>0</v>
      </c>
      <c r="W47" s="85">
        <v>3409.1216679999998</v>
      </c>
      <c r="X47" s="85">
        <v>5629.0233200000002</v>
      </c>
      <c r="Y47" s="85">
        <v>30682.095011999998</v>
      </c>
      <c r="Z47" s="85">
        <v>39720.239999999998</v>
      </c>
      <c r="AA47" s="85">
        <v>0</v>
      </c>
      <c r="AB47" s="85">
        <v>0</v>
      </c>
      <c r="AC47" s="85">
        <v>0</v>
      </c>
      <c r="AD47" s="85">
        <v>0</v>
      </c>
      <c r="AE47" s="85">
        <v>0</v>
      </c>
      <c r="AF47" s="85">
        <v>30528</v>
      </c>
      <c r="AG47" s="85">
        <v>100</v>
      </c>
      <c r="AH47" s="85">
        <v>100</v>
      </c>
      <c r="AI47" s="85">
        <v>900</v>
      </c>
      <c r="AJ47" s="85">
        <v>1100</v>
      </c>
      <c r="AK47" s="85">
        <v>0</v>
      </c>
      <c r="AL47" s="85">
        <v>0</v>
      </c>
      <c r="AM47" s="85">
        <v>0</v>
      </c>
      <c r="AN47" s="85">
        <v>0</v>
      </c>
      <c r="AO47" s="85">
        <v>0</v>
      </c>
      <c r="AP47" s="85">
        <v>340.91216680000002</v>
      </c>
      <c r="AQ47" s="85">
        <v>562.902332</v>
      </c>
      <c r="AR47" s="85">
        <v>3068.2095012</v>
      </c>
      <c r="AS47" s="85">
        <v>3972.0239999999999</v>
      </c>
      <c r="AT47" s="85">
        <v>0</v>
      </c>
      <c r="AU47" s="85">
        <v>511.36825019999992</v>
      </c>
      <c r="AV47" s="85">
        <v>844.35349800000006</v>
      </c>
      <c r="AW47" s="85">
        <v>4602.3142517999995</v>
      </c>
      <c r="AX47" s="85">
        <v>5958.0360000000001</v>
      </c>
      <c r="AY47" s="85">
        <v>0</v>
      </c>
      <c r="AZ47" s="85">
        <v>852.28041699999994</v>
      </c>
      <c r="BA47" s="85">
        <v>1407.2558300000001</v>
      </c>
      <c r="BB47" s="85">
        <v>7670.5237529999995</v>
      </c>
      <c r="BC47" s="85">
        <v>9930.06</v>
      </c>
      <c r="BD47" s="85">
        <v>0</v>
      </c>
      <c r="BE47" s="85">
        <v>1704.5608339999999</v>
      </c>
      <c r="BF47" s="85">
        <v>2814.5116600000001</v>
      </c>
      <c r="BG47" s="85">
        <v>15341.047505999999</v>
      </c>
      <c r="BH47" s="85">
        <v>19860.12</v>
      </c>
      <c r="BI47" s="85">
        <v>0</v>
      </c>
      <c r="BJ47" s="85">
        <v>0</v>
      </c>
      <c r="BK47" s="85">
        <v>0</v>
      </c>
      <c r="BL47" s="85">
        <v>0</v>
      </c>
      <c r="BM47" s="85">
        <v>0</v>
      </c>
      <c r="BN47" s="85">
        <v>0</v>
      </c>
      <c r="BO47" s="85">
        <v>0</v>
      </c>
      <c r="BP47" s="85">
        <v>0</v>
      </c>
      <c r="BQ47" s="85">
        <v>0</v>
      </c>
      <c r="BR47" s="85">
        <v>0</v>
      </c>
      <c r="BS47" s="85">
        <v>30528</v>
      </c>
      <c r="BT47" s="85">
        <v>0</v>
      </c>
      <c r="BU47" s="85">
        <v>0</v>
      </c>
      <c r="BV47" s="85">
        <v>0</v>
      </c>
      <c r="BW47" s="85">
        <v>0</v>
      </c>
      <c r="BX47" s="85">
        <v>0</v>
      </c>
      <c r="BY47" s="85">
        <v>0</v>
      </c>
      <c r="BZ47" s="85">
        <v>0</v>
      </c>
      <c r="CA47" s="85">
        <v>0</v>
      </c>
      <c r="CB47" s="85">
        <v>0</v>
      </c>
      <c r="CC47" s="85">
        <v>0</v>
      </c>
      <c r="CD47" s="85">
        <v>0</v>
      </c>
      <c r="CE47" s="85">
        <v>0</v>
      </c>
      <c r="CF47" s="85">
        <v>0</v>
      </c>
      <c r="CG47" s="85" t="s">
        <v>1799</v>
      </c>
      <c r="CH47" s="83" t="s">
        <v>1666</v>
      </c>
      <c r="CI47" s="287" t="s">
        <v>572</v>
      </c>
      <c r="CJ47" s="284" t="s">
        <v>1817</v>
      </c>
      <c r="CK47" s="285">
        <v>43970</v>
      </c>
      <c r="CL47" s="286">
        <v>44154</v>
      </c>
      <c r="CM47" s="84" t="s">
        <v>1801</v>
      </c>
    </row>
    <row r="48" spans="1:91" ht="54">
      <c r="A48" s="770"/>
      <c r="B48" s="32" t="s">
        <v>433</v>
      </c>
      <c r="C48" s="131" t="s">
        <v>725</v>
      </c>
      <c r="D48" s="67" t="s">
        <v>82</v>
      </c>
      <c r="E48" s="67" t="s">
        <v>1065</v>
      </c>
      <c r="F48" s="18">
        <v>70891095</v>
      </c>
      <c r="G48" s="18" t="s">
        <v>434</v>
      </c>
      <c r="H48" s="67" t="s">
        <v>323</v>
      </c>
      <c r="I48" s="19">
        <v>25860</v>
      </c>
      <c r="J48" s="19">
        <v>24313.29</v>
      </c>
      <c r="K48" s="19">
        <v>1546.7099999999991</v>
      </c>
      <c r="L48" s="125">
        <v>0</v>
      </c>
      <c r="M48" s="125">
        <v>21881.961000000003</v>
      </c>
      <c r="N48" s="125">
        <v>21881.961000000003</v>
      </c>
      <c r="O48" s="125">
        <v>0</v>
      </c>
      <c r="P48" s="19">
        <v>19384.248050000002</v>
      </c>
      <c r="Q48" s="19">
        <v>0</v>
      </c>
      <c r="R48" s="19">
        <v>536.59663999999998</v>
      </c>
      <c r="S48" s="19">
        <v>88.33</v>
      </c>
      <c r="T48" s="19">
        <v>4829.3697300000003</v>
      </c>
      <c r="U48" s="19">
        <v>5454.29637</v>
      </c>
      <c r="V48" s="19">
        <v>0</v>
      </c>
      <c r="W48" s="19">
        <v>1900</v>
      </c>
      <c r="X48" s="19">
        <v>500</v>
      </c>
      <c r="Y48" s="19">
        <v>17000</v>
      </c>
      <c r="Z48" s="19">
        <v>19400</v>
      </c>
      <c r="AA48" s="19">
        <v>21881.7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1845.0846300000001</v>
      </c>
      <c r="AH48" s="19">
        <v>74.112499999999997</v>
      </c>
      <c r="AI48" s="19">
        <v>16605.761629999997</v>
      </c>
      <c r="AJ48" s="19">
        <v>18524.958759999998</v>
      </c>
      <c r="AK48" s="19">
        <v>1836.5057300000001</v>
      </c>
      <c r="AL48" s="19">
        <v>74.112499999999997</v>
      </c>
      <c r="AM48" s="19">
        <v>16528.551530000001</v>
      </c>
      <c r="AN48" s="19">
        <v>18439.169760000001</v>
      </c>
      <c r="AO48" s="19">
        <v>0</v>
      </c>
      <c r="AP48" s="19">
        <v>190</v>
      </c>
      <c r="AQ48" s="19">
        <v>50</v>
      </c>
      <c r="AR48" s="19">
        <v>1700</v>
      </c>
      <c r="AS48" s="19">
        <v>1940</v>
      </c>
      <c r="AT48" s="19">
        <v>0</v>
      </c>
      <c r="AU48" s="19">
        <v>285</v>
      </c>
      <c r="AV48" s="19">
        <v>75</v>
      </c>
      <c r="AW48" s="19">
        <v>2550</v>
      </c>
      <c r="AX48" s="19">
        <v>2910</v>
      </c>
      <c r="AY48" s="19">
        <v>0</v>
      </c>
      <c r="AZ48" s="19">
        <v>475</v>
      </c>
      <c r="BA48" s="19">
        <v>125</v>
      </c>
      <c r="BB48" s="19">
        <v>4250</v>
      </c>
      <c r="BC48" s="19">
        <v>4850</v>
      </c>
      <c r="BD48" s="19">
        <v>11558.7</v>
      </c>
      <c r="BE48" s="19">
        <v>950</v>
      </c>
      <c r="BF48" s="19">
        <v>250</v>
      </c>
      <c r="BG48" s="19">
        <v>8500</v>
      </c>
      <c r="BH48" s="19">
        <v>9700</v>
      </c>
      <c r="BI48" s="19">
        <v>10323</v>
      </c>
      <c r="BJ48" s="19">
        <v>0</v>
      </c>
      <c r="BK48" s="19">
        <v>0</v>
      </c>
      <c r="BL48" s="19">
        <v>0</v>
      </c>
      <c r="BM48" s="19">
        <v>0</v>
      </c>
      <c r="BN48" s="19">
        <v>0</v>
      </c>
      <c r="BO48" s="19">
        <v>0</v>
      </c>
      <c r="BP48" s="19">
        <v>0</v>
      </c>
      <c r="BQ48" s="19">
        <v>0</v>
      </c>
      <c r="BR48" s="19">
        <v>0</v>
      </c>
      <c r="BS48" s="19">
        <v>0</v>
      </c>
      <c r="BT48" s="19">
        <v>0</v>
      </c>
      <c r="BU48" s="19">
        <v>0</v>
      </c>
      <c r="BV48" s="19">
        <v>0</v>
      </c>
      <c r="BW48" s="19">
        <v>0</v>
      </c>
      <c r="BX48" s="19">
        <v>0</v>
      </c>
      <c r="BY48" s="19">
        <v>0</v>
      </c>
      <c r="BZ48" s="19">
        <v>0</v>
      </c>
      <c r="CA48" s="19">
        <v>0</v>
      </c>
      <c r="CB48" s="19">
        <v>0</v>
      </c>
      <c r="CC48" s="19">
        <v>0</v>
      </c>
      <c r="CD48" s="19">
        <v>0</v>
      </c>
      <c r="CE48" s="19">
        <v>0</v>
      </c>
      <c r="CF48" s="19">
        <v>0</v>
      </c>
      <c r="CG48" s="19" t="s">
        <v>1799</v>
      </c>
      <c r="CH48" s="67" t="s">
        <v>496</v>
      </c>
      <c r="CI48" s="276" t="s">
        <v>435</v>
      </c>
      <c r="CJ48" s="277" t="s">
        <v>80</v>
      </c>
      <c r="CK48" s="278">
        <v>43739</v>
      </c>
      <c r="CL48" s="279">
        <v>43952</v>
      </c>
      <c r="CM48" s="10"/>
    </row>
    <row r="49" spans="1:91" ht="90">
      <c r="A49" s="770"/>
      <c r="B49" s="81" t="s">
        <v>331</v>
      </c>
      <c r="C49" s="82" t="s">
        <v>720</v>
      </c>
      <c r="D49" s="83" t="s">
        <v>194</v>
      </c>
      <c r="E49" s="83" t="s">
        <v>1065</v>
      </c>
      <c r="F49" s="84" t="s">
        <v>1313</v>
      </c>
      <c r="G49" s="84" t="s">
        <v>420</v>
      </c>
      <c r="H49" s="83" t="s">
        <v>323</v>
      </c>
      <c r="I49" s="181">
        <v>37980.681900000003</v>
      </c>
      <c r="J49" s="85">
        <v>25014.315999999999</v>
      </c>
      <c r="K49" s="85">
        <v>12966.365900000004</v>
      </c>
      <c r="L49" s="86">
        <v>0</v>
      </c>
      <c r="M49" s="86">
        <v>22512.884399999999</v>
      </c>
      <c r="N49" s="86">
        <v>22512.884399999999</v>
      </c>
      <c r="O49" s="105" t="s">
        <v>1196</v>
      </c>
      <c r="P49" s="85">
        <v>446.69087999999994</v>
      </c>
      <c r="Q49" s="85">
        <v>0</v>
      </c>
      <c r="R49" s="85">
        <v>44.669089999999997</v>
      </c>
      <c r="S49" s="85">
        <v>0</v>
      </c>
      <c r="T49" s="85">
        <v>402.02178999999995</v>
      </c>
      <c r="U49" s="85">
        <v>446.69087999999994</v>
      </c>
      <c r="V49" s="85">
        <v>0</v>
      </c>
      <c r="W49" s="85">
        <v>2450</v>
      </c>
      <c r="X49" s="85">
        <v>12000</v>
      </c>
      <c r="Y49" s="85">
        <v>22050</v>
      </c>
      <c r="Z49" s="85">
        <v>36500</v>
      </c>
      <c r="AA49" s="85">
        <v>0</v>
      </c>
      <c r="AB49" s="85">
        <v>0</v>
      </c>
      <c r="AC49" s="85">
        <v>0</v>
      </c>
      <c r="AD49" s="85">
        <v>0</v>
      </c>
      <c r="AE49" s="85">
        <v>0</v>
      </c>
      <c r="AF49" s="85">
        <v>22512.6</v>
      </c>
      <c r="AG49" s="85">
        <v>0</v>
      </c>
      <c r="AH49" s="85">
        <v>0</v>
      </c>
      <c r="AI49" s="85">
        <v>0</v>
      </c>
      <c r="AJ49" s="85">
        <v>0</v>
      </c>
      <c r="AK49" s="85">
        <v>0</v>
      </c>
      <c r="AL49" s="85">
        <v>0</v>
      </c>
      <c r="AM49" s="85">
        <v>0</v>
      </c>
      <c r="AN49" s="85">
        <v>0</v>
      </c>
      <c r="AO49" s="85">
        <v>0</v>
      </c>
      <c r="AP49" s="85">
        <v>245</v>
      </c>
      <c r="AQ49" s="85">
        <v>1200</v>
      </c>
      <c r="AR49" s="85">
        <v>2205</v>
      </c>
      <c r="AS49" s="85">
        <v>3650</v>
      </c>
      <c r="AT49" s="85">
        <v>0</v>
      </c>
      <c r="AU49" s="85">
        <v>367.5</v>
      </c>
      <c r="AV49" s="85">
        <v>1800</v>
      </c>
      <c r="AW49" s="85">
        <v>3307.5</v>
      </c>
      <c r="AX49" s="85">
        <v>5475</v>
      </c>
      <c r="AY49" s="85">
        <v>0</v>
      </c>
      <c r="AZ49" s="85">
        <v>612.5</v>
      </c>
      <c r="BA49" s="85">
        <v>3000</v>
      </c>
      <c r="BB49" s="85">
        <v>5512.5</v>
      </c>
      <c r="BC49" s="85">
        <v>9125</v>
      </c>
      <c r="BD49" s="85">
        <v>0</v>
      </c>
      <c r="BE49" s="85">
        <v>1225</v>
      </c>
      <c r="BF49" s="85">
        <v>6000</v>
      </c>
      <c r="BG49" s="85">
        <v>11025</v>
      </c>
      <c r="BH49" s="85">
        <v>18250</v>
      </c>
      <c r="BI49" s="85">
        <v>0</v>
      </c>
      <c r="BJ49" s="85">
        <v>0</v>
      </c>
      <c r="BK49" s="85">
        <v>0</v>
      </c>
      <c r="BL49" s="85">
        <v>0</v>
      </c>
      <c r="BM49" s="85">
        <v>0</v>
      </c>
      <c r="BN49" s="85">
        <v>0</v>
      </c>
      <c r="BO49" s="85">
        <v>0</v>
      </c>
      <c r="BP49" s="85">
        <v>0</v>
      </c>
      <c r="BQ49" s="85">
        <v>0</v>
      </c>
      <c r="BR49" s="85">
        <v>0</v>
      </c>
      <c r="BS49" s="85">
        <v>22512.6</v>
      </c>
      <c r="BT49" s="85">
        <v>0</v>
      </c>
      <c r="BU49" s="85">
        <v>0</v>
      </c>
      <c r="BV49" s="85">
        <v>0</v>
      </c>
      <c r="BW49" s="85">
        <v>0</v>
      </c>
      <c r="BX49" s="85">
        <v>0</v>
      </c>
      <c r="BY49" s="85">
        <v>0</v>
      </c>
      <c r="BZ49" s="85">
        <v>0</v>
      </c>
      <c r="CA49" s="85">
        <v>0</v>
      </c>
      <c r="CB49" s="85">
        <v>0</v>
      </c>
      <c r="CC49" s="85">
        <v>0</v>
      </c>
      <c r="CD49" s="85">
        <v>0</v>
      </c>
      <c r="CE49" s="85">
        <v>0</v>
      </c>
      <c r="CF49" s="85">
        <v>0</v>
      </c>
      <c r="CG49" s="85" t="s">
        <v>1799</v>
      </c>
      <c r="CH49" s="83" t="s">
        <v>1666</v>
      </c>
      <c r="CI49" s="287" t="s">
        <v>480</v>
      </c>
      <c r="CJ49" s="284" t="s">
        <v>1818</v>
      </c>
      <c r="CK49" s="285" t="s">
        <v>1819</v>
      </c>
      <c r="CL49" s="286">
        <v>44165</v>
      </c>
      <c r="CM49" s="84" t="s">
        <v>1196</v>
      </c>
    </row>
    <row r="50" spans="1:91" ht="90">
      <c r="A50" s="770"/>
      <c r="B50" s="81" t="s">
        <v>67</v>
      </c>
      <c r="C50" s="82">
        <v>7661</v>
      </c>
      <c r="D50" s="83" t="s">
        <v>82</v>
      </c>
      <c r="E50" s="83" t="s">
        <v>1065</v>
      </c>
      <c r="F50" s="84">
        <v>70891095</v>
      </c>
      <c r="G50" s="84">
        <v>2460</v>
      </c>
      <c r="H50" s="83" t="s">
        <v>323</v>
      </c>
      <c r="I50" s="181">
        <v>23650.963</v>
      </c>
      <c r="J50" s="85">
        <v>20489.222000000002</v>
      </c>
      <c r="K50" s="85">
        <v>3161.7409999999982</v>
      </c>
      <c r="L50" s="86">
        <v>0</v>
      </c>
      <c r="M50" s="86">
        <v>18440.299800000001</v>
      </c>
      <c r="N50" s="86">
        <v>18440.299800000001</v>
      </c>
      <c r="O50" s="86">
        <v>0</v>
      </c>
      <c r="P50" s="85">
        <v>30.491999999999997</v>
      </c>
      <c r="Q50" s="85">
        <v>0</v>
      </c>
      <c r="R50" s="85">
        <v>0</v>
      </c>
      <c r="S50" s="85">
        <v>0</v>
      </c>
      <c r="T50" s="85">
        <v>0</v>
      </c>
      <c r="U50" s="85">
        <v>0</v>
      </c>
      <c r="V50" s="85">
        <v>0</v>
      </c>
      <c r="W50" s="85">
        <v>2050</v>
      </c>
      <c r="X50" s="85">
        <v>500</v>
      </c>
      <c r="Y50" s="85">
        <v>18450</v>
      </c>
      <c r="Z50" s="85">
        <v>21000</v>
      </c>
      <c r="AA50" s="85">
        <v>18439.400000000001</v>
      </c>
      <c r="AB50" s="85">
        <v>0</v>
      </c>
      <c r="AC50" s="85">
        <v>0</v>
      </c>
      <c r="AD50" s="85">
        <v>0</v>
      </c>
      <c r="AE50" s="85">
        <v>0</v>
      </c>
      <c r="AF50" s="85">
        <v>0</v>
      </c>
      <c r="AG50" s="85">
        <v>729.66536999999994</v>
      </c>
      <c r="AH50" s="85">
        <v>340.67066</v>
      </c>
      <c r="AI50" s="85">
        <v>6566.9883</v>
      </c>
      <c r="AJ50" s="85">
        <v>7637.3243299999995</v>
      </c>
      <c r="AK50" s="85">
        <v>473.16366999999997</v>
      </c>
      <c r="AL50" s="85">
        <v>242.92685999999998</v>
      </c>
      <c r="AM50" s="85">
        <v>4258.4730499999996</v>
      </c>
      <c r="AN50" s="85">
        <v>4974.56358</v>
      </c>
      <c r="AO50" s="85">
        <v>0</v>
      </c>
      <c r="AP50" s="85">
        <v>205</v>
      </c>
      <c r="AQ50" s="85">
        <v>50</v>
      </c>
      <c r="AR50" s="85">
        <v>1845</v>
      </c>
      <c r="AS50" s="85">
        <v>2100</v>
      </c>
      <c r="AT50" s="85">
        <v>0</v>
      </c>
      <c r="AU50" s="85">
        <v>307.5</v>
      </c>
      <c r="AV50" s="85">
        <v>75</v>
      </c>
      <c r="AW50" s="85">
        <v>2767.5</v>
      </c>
      <c r="AX50" s="85">
        <v>3150</v>
      </c>
      <c r="AY50" s="85">
        <v>0</v>
      </c>
      <c r="AZ50" s="85">
        <v>512.5</v>
      </c>
      <c r="BA50" s="85">
        <v>125</v>
      </c>
      <c r="BB50" s="85">
        <v>4612.5</v>
      </c>
      <c r="BC50" s="85">
        <v>5250</v>
      </c>
      <c r="BD50" s="85">
        <v>0</v>
      </c>
      <c r="BE50" s="85">
        <v>1025</v>
      </c>
      <c r="BF50" s="85">
        <v>250</v>
      </c>
      <c r="BG50" s="85">
        <v>9225</v>
      </c>
      <c r="BH50" s="85">
        <v>10500</v>
      </c>
      <c r="BI50" s="85">
        <v>18439.400000000001</v>
      </c>
      <c r="BJ50" s="85">
        <v>0</v>
      </c>
      <c r="BK50" s="85">
        <v>0</v>
      </c>
      <c r="BL50" s="85">
        <v>0</v>
      </c>
      <c r="BM50" s="85">
        <v>0</v>
      </c>
      <c r="BN50" s="85">
        <v>0</v>
      </c>
      <c r="BO50" s="85">
        <v>0</v>
      </c>
      <c r="BP50" s="85">
        <v>0</v>
      </c>
      <c r="BQ50" s="85">
        <v>0</v>
      </c>
      <c r="BR50" s="85">
        <v>0</v>
      </c>
      <c r="BS50" s="85">
        <v>0</v>
      </c>
      <c r="BT50" s="85">
        <v>0</v>
      </c>
      <c r="BU50" s="85">
        <v>0</v>
      </c>
      <c r="BV50" s="85">
        <v>0</v>
      </c>
      <c r="BW50" s="85">
        <v>0</v>
      </c>
      <c r="BX50" s="85">
        <v>0</v>
      </c>
      <c r="BY50" s="85">
        <v>0</v>
      </c>
      <c r="BZ50" s="85">
        <v>0</v>
      </c>
      <c r="CA50" s="85">
        <v>0</v>
      </c>
      <c r="CB50" s="85">
        <v>0</v>
      </c>
      <c r="CC50" s="85">
        <v>0</v>
      </c>
      <c r="CD50" s="85">
        <v>0</v>
      </c>
      <c r="CE50" s="85">
        <v>0</v>
      </c>
      <c r="CF50" s="85">
        <v>0</v>
      </c>
      <c r="CG50" s="85" t="s">
        <v>1799</v>
      </c>
      <c r="CH50" s="83" t="s">
        <v>1666</v>
      </c>
      <c r="CI50" s="287" t="s">
        <v>460</v>
      </c>
      <c r="CJ50" s="284" t="s">
        <v>1820</v>
      </c>
      <c r="CK50" s="285">
        <v>43910</v>
      </c>
      <c r="CL50" s="286">
        <v>44044</v>
      </c>
      <c r="CM50" s="84"/>
    </row>
    <row r="51" spans="1:91" ht="90">
      <c r="A51" s="770"/>
      <c r="B51" s="81" t="s">
        <v>570</v>
      </c>
      <c r="C51" s="82">
        <v>10560</v>
      </c>
      <c r="D51" s="83" t="s">
        <v>82</v>
      </c>
      <c r="E51" s="83" t="s">
        <v>1065</v>
      </c>
      <c r="F51" s="84">
        <v>70891095</v>
      </c>
      <c r="G51" s="84" t="s">
        <v>742</v>
      </c>
      <c r="H51" s="83" t="s">
        <v>323</v>
      </c>
      <c r="I51" s="181">
        <v>58636.605216000004</v>
      </c>
      <c r="J51" s="85">
        <v>31291.23</v>
      </c>
      <c r="K51" s="85">
        <v>27345.375216000004</v>
      </c>
      <c r="L51" s="86">
        <v>0</v>
      </c>
      <c r="M51" s="86">
        <v>28162.107</v>
      </c>
      <c r="N51" s="86">
        <v>28162.107</v>
      </c>
      <c r="O51" s="86">
        <v>0</v>
      </c>
      <c r="P51" s="85">
        <v>25317.106319999999</v>
      </c>
      <c r="Q51" s="85">
        <v>0</v>
      </c>
      <c r="R51" s="85">
        <v>1338.0653</v>
      </c>
      <c r="S51" s="85">
        <v>120.98548</v>
      </c>
      <c r="T51" s="85">
        <v>12042.587680000001</v>
      </c>
      <c r="U51" s="85">
        <v>13501.63846</v>
      </c>
      <c r="V51" s="85">
        <v>0</v>
      </c>
      <c r="W51" s="85">
        <v>1650</v>
      </c>
      <c r="X51" s="85">
        <v>25463</v>
      </c>
      <c r="Y51" s="85">
        <v>14850</v>
      </c>
      <c r="Z51" s="85">
        <v>41963</v>
      </c>
      <c r="AA51" s="85">
        <v>28161.9</v>
      </c>
      <c r="AB51" s="85">
        <v>0</v>
      </c>
      <c r="AC51" s="85">
        <v>0</v>
      </c>
      <c r="AD51" s="85">
        <v>0</v>
      </c>
      <c r="AE51" s="85">
        <v>0</v>
      </c>
      <c r="AF51" s="85">
        <v>0</v>
      </c>
      <c r="AG51" s="85">
        <v>672.52202</v>
      </c>
      <c r="AH51" s="85">
        <v>12356.23107</v>
      </c>
      <c r="AI51" s="85">
        <v>6052.6981699999988</v>
      </c>
      <c r="AJ51" s="85">
        <v>19081.451259999998</v>
      </c>
      <c r="AK51" s="85">
        <v>672.52202</v>
      </c>
      <c r="AL51" s="85">
        <v>12356.23107</v>
      </c>
      <c r="AM51" s="85">
        <v>6052.6981699999988</v>
      </c>
      <c r="AN51" s="85">
        <v>19081.451259999998</v>
      </c>
      <c r="AO51" s="85">
        <v>0</v>
      </c>
      <c r="AP51" s="85">
        <v>165</v>
      </c>
      <c r="AQ51" s="85">
        <v>2546.3000000000002</v>
      </c>
      <c r="AR51" s="85">
        <v>1485</v>
      </c>
      <c r="AS51" s="85">
        <v>4196.3</v>
      </c>
      <c r="AT51" s="85">
        <v>0</v>
      </c>
      <c r="AU51" s="85">
        <v>247.5</v>
      </c>
      <c r="AV51" s="85">
        <v>3819.45</v>
      </c>
      <c r="AW51" s="85">
        <v>2227.5</v>
      </c>
      <c r="AX51" s="85">
        <v>6294.45</v>
      </c>
      <c r="AY51" s="85">
        <v>0</v>
      </c>
      <c r="AZ51" s="85">
        <v>412.5</v>
      </c>
      <c r="BA51" s="85">
        <v>6365.75</v>
      </c>
      <c r="BB51" s="85">
        <v>3712.5</v>
      </c>
      <c r="BC51" s="85">
        <v>10490.75</v>
      </c>
      <c r="BD51" s="85">
        <v>11939.4</v>
      </c>
      <c r="BE51" s="85">
        <v>825</v>
      </c>
      <c r="BF51" s="85">
        <v>12731.5</v>
      </c>
      <c r="BG51" s="85">
        <v>7425</v>
      </c>
      <c r="BH51" s="85">
        <v>20981.5</v>
      </c>
      <c r="BI51" s="85">
        <v>16222.5</v>
      </c>
      <c r="BJ51" s="85">
        <v>0</v>
      </c>
      <c r="BK51" s="85">
        <v>0</v>
      </c>
      <c r="BL51" s="85">
        <v>0</v>
      </c>
      <c r="BM51" s="85">
        <v>0</v>
      </c>
      <c r="BN51" s="85">
        <v>0</v>
      </c>
      <c r="BO51" s="85">
        <v>0</v>
      </c>
      <c r="BP51" s="85">
        <v>0</v>
      </c>
      <c r="BQ51" s="85">
        <v>0</v>
      </c>
      <c r="BR51" s="85">
        <v>0</v>
      </c>
      <c r="BS51" s="85">
        <v>0</v>
      </c>
      <c r="BT51" s="85">
        <v>0</v>
      </c>
      <c r="BU51" s="85">
        <v>0</v>
      </c>
      <c r="BV51" s="85">
        <v>0</v>
      </c>
      <c r="BW51" s="85">
        <v>0</v>
      </c>
      <c r="BX51" s="85">
        <v>0</v>
      </c>
      <c r="BY51" s="85">
        <v>0</v>
      </c>
      <c r="BZ51" s="85">
        <v>0</v>
      </c>
      <c r="CA51" s="85">
        <v>0</v>
      </c>
      <c r="CB51" s="85">
        <v>0</v>
      </c>
      <c r="CC51" s="85">
        <v>0</v>
      </c>
      <c r="CD51" s="85">
        <v>0</v>
      </c>
      <c r="CE51" s="85">
        <v>0</v>
      </c>
      <c r="CF51" s="85">
        <v>0</v>
      </c>
      <c r="CG51" s="85" t="s">
        <v>1799</v>
      </c>
      <c r="CH51" s="83" t="s">
        <v>1666</v>
      </c>
      <c r="CI51" s="287" t="s">
        <v>571</v>
      </c>
      <c r="CJ51" s="284" t="s">
        <v>1821</v>
      </c>
      <c r="CK51" s="285">
        <v>43747</v>
      </c>
      <c r="CL51" s="286">
        <v>44075</v>
      </c>
      <c r="CM51" s="84"/>
    </row>
    <row r="52" spans="1:91" ht="54">
      <c r="A52" s="770"/>
      <c r="B52" s="81" t="s">
        <v>808</v>
      </c>
      <c r="C52" s="82">
        <v>9523</v>
      </c>
      <c r="D52" s="83" t="s">
        <v>82</v>
      </c>
      <c r="E52" s="83" t="s">
        <v>1065</v>
      </c>
      <c r="F52" s="84">
        <v>70891095</v>
      </c>
      <c r="G52" s="84">
        <v>3629</v>
      </c>
      <c r="H52" s="83" t="s">
        <v>323</v>
      </c>
      <c r="I52" s="85">
        <v>31673.565000000002</v>
      </c>
      <c r="J52" s="85">
        <v>15654.23</v>
      </c>
      <c r="K52" s="85">
        <v>16019.335000000003</v>
      </c>
      <c r="L52" s="85">
        <v>0</v>
      </c>
      <c r="M52" s="86">
        <v>14088.807000000001</v>
      </c>
      <c r="N52" s="85">
        <v>14088.807000000001</v>
      </c>
      <c r="O52" s="85">
        <v>0</v>
      </c>
      <c r="P52" s="85">
        <v>9.7279999999999998</v>
      </c>
      <c r="Q52" s="85">
        <v>0</v>
      </c>
      <c r="R52" s="85">
        <v>0.9728</v>
      </c>
      <c r="S52" s="85">
        <v>0</v>
      </c>
      <c r="T52" s="85">
        <v>8.7552000000000003</v>
      </c>
      <c r="U52" s="85">
        <v>9.7279999999999998</v>
      </c>
      <c r="V52" s="85">
        <v>0</v>
      </c>
      <c r="W52" s="85">
        <v>500</v>
      </c>
      <c r="X52" s="85">
        <v>5000</v>
      </c>
      <c r="Y52" s="85">
        <v>4500</v>
      </c>
      <c r="Z52" s="85">
        <v>10000</v>
      </c>
      <c r="AA52" s="85">
        <v>0</v>
      </c>
      <c r="AB52" s="85">
        <v>800</v>
      </c>
      <c r="AC52" s="85">
        <v>10000</v>
      </c>
      <c r="AD52" s="85">
        <v>8000</v>
      </c>
      <c r="AE52" s="85">
        <v>18800</v>
      </c>
      <c r="AF52" s="85">
        <v>14088.6</v>
      </c>
      <c r="AG52" s="85">
        <v>0</v>
      </c>
      <c r="AH52" s="85">
        <v>0</v>
      </c>
      <c r="AI52" s="85">
        <v>0</v>
      </c>
      <c r="AJ52" s="85">
        <v>0</v>
      </c>
      <c r="AK52" s="85">
        <v>0</v>
      </c>
      <c r="AL52" s="85">
        <v>0</v>
      </c>
      <c r="AM52" s="85">
        <v>0</v>
      </c>
      <c r="AN52" s="85">
        <v>0</v>
      </c>
      <c r="AO52" s="85">
        <v>0</v>
      </c>
      <c r="AP52" s="85">
        <v>50</v>
      </c>
      <c r="AQ52" s="85">
        <v>500</v>
      </c>
      <c r="AR52" s="85">
        <v>450</v>
      </c>
      <c r="AS52" s="85">
        <v>1000</v>
      </c>
      <c r="AT52" s="85">
        <v>0</v>
      </c>
      <c r="AU52" s="85">
        <v>75</v>
      </c>
      <c r="AV52" s="85">
        <v>750</v>
      </c>
      <c r="AW52" s="85">
        <v>675</v>
      </c>
      <c r="AX52" s="85">
        <v>1500</v>
      </c>
      <c r="AY52" s="85">
        <v>0</v>
      </c>
      <c r="AZ52" s="85">
        <v>125</v>
      </c>
      <c r="BA52" s="85">
        <v>1250</v>
      </c>
      <c r="BB52" s="85">
        <v>1125</v>
      </c>
      <c r="BC52" s="85">
        <v>2500</v>
      </c>
      <c r="BD52" s="85">
        <v>0</v>
      </c>
      <c r="BE52" s="85">
        <v>250</v>
      </c>
      <c r="BF52" s="85">
        <v>2500</v>
      </c>
      <c r="BG52" s="85">
        <v>2250</v>
      </c>
      <c r="BH52" s="85">
        <v>5000</v>
      </c>
      <c r="BI52" s="85">
        <v>0</v>
      </c>
      <c r="BJ52" s="85">
        <v>0</v>
      </c>
      <c r="BK52" s="85">
        <v>1000</v>
      </c>
      <c r="BL52" s="85">
        <v>800</v>
      </c>
      <c r="BM52" s="85">
        <v>1800</v>
      </c>
      <c r="BN52" s="85">
        <v>0</v>
      </c>
      <c r="BO52" s="85">
        <v>120</v>
      </c>
      <c r="BP52" s="85">
        <v>1500</v>
      </c>
      <c r="BQ52" s="85">
        <v>1200</v>
      </c>
      <c r="BR52" s="85">
        <v>2820</v>
      </c>
      <c r="BS52" s="85">
        <v>0</v>
      </c>
      <c r="BT52" s="85">
        <v>200</v>
      </c>
      <c r="BU52" s="85">
        <v>2500</v>
      </c>
      <c r="BV52" s="85">
        <v>2000</v>
      </c>
      <c r="BW52" s="85">
        <v>4700</v>
      </c>
      <c r="BX52" s="85">
        <v>0</v>
      </c>
      <c r="BY52" s="85">
        <v>400</v>
      </c>
      <c r="BZ52" s="85">
        <v>5000</v>
      </c>
      <c r="CA52" s="85">
        <v>4000</v>
      </c>
      <c r="CB52" s="85">
        <v>9400</v>
      </c>
      <c r="CC52" s="85">
        <v>14088.6</v>
      </c>
      <c r="CD52" s="85">
        <v>0</v>
      </c>
      <c r="CE52" s="85">
        <v>4.3900000000576256E-3</v>
      </c>
      <c r="CF52" s="85">
        <v>0</v>
      </c>
      <c r="CG52" s="85" t="s">
        <v>1799</v>
      </c>
      <c r="CH52" s="83" t="s">
        <v>1778</v>
      </c>
      <c r="CI52" s="287" t="s">
        <v>195</v>
      </c>
      <c r="CJ52" s="284" t="s">
        <v>80</v>
      </c>
      <c r="CK52" s="284" t="s">
        <v>1822</v>
      </c>
      <c r="CL52" s="284" t="s">
        <v>1528</v>
      </c>
      <c r="CM52" s="84"/>
    </row>
    <row r="53" spans="1:91" ht="72">
      <c r="A53" s="770"/>
      <c r="B53" s="81" t="s">
        <v>1026</v>
      </c>
      <c r="C53" s="82">
        <v>11512</v>
      </c>
      <c r="D53" s="83" t="s">
        <v>82</v>
      </c>
      <c r="E53" s="83" t="s">
        <v>1065</v>
      </c>
      <c r="F53" s="84">
        <v>70891095</v>
      </c>
      <c r="G53" s="84" t="s">
        <v>1027</v>
      </c>
      <c r="H53" s="83" t="s">
        <v>1792</v>
      </c>
      <c r="I53" s="85">
        <v>24061.603114500002</v>
      </c>
      <c r="J53" s="85">
        <v>18909.804</v>
      </c>
      <c r="K53" s="85">
        <v>5151.7991145000015</v>
      </c>
      <c r="L53" s="85">
        <v>0</v>
      </c>
      <c r="M53" s="86">
        <v>17018.8236</v>
      </c>
      <c r="N53" s="129">
        <v>20624.231250000001</v>
      </c>
      <c r="O53" s="129">
        <v>0</v>
      </c>
      <c r="P53" s="85">
        <v>0</v>
      </c>
      <c r="Q53" s="85">
        <v>0</v>
      </c>
      <c r="R53" s="85">
        <v>0</v>
      </c>
      <c r="S53" s="85">
        <v>0</v>
      </c>
      <c r="T53" s="85">
        <v>0</v>
      </c>
      <c r="U53" s="85">
        <v>0</v>
      </c>
      <c r="V53" s="85">
        <v>0</v>
      </c>
      <c r="W53" s="85">
        <v>2100</v>
      </c>
      <c r="X53" s="85">
        <v>1915.81</v>
      </c>
      <c r="Y53" s="85">
        <v>18900</v>
      </c>
      <c r="Z53" s="85">
        <v>22915.81</v>
      </c>
      <c r="AA53" s="85">
        <v>0</v>
      </c>
      <c r="AB53" s="85">
        <v>0</v>
      </c>
      <c r="AC53" s="85">
        <v>0</v>
      </c>
      <c r="AD53" s="85">
        <v>0</v>
      </c>
      <c r="AE53" s="85">
        <v>0</v>
      </c>
      <c r="AF53" s="85">
        <v>17018</v>
      </c>
      <c r="AG53" s="85">
        <v>5</v>
      </c>
      <c r="AH53" s="85">
        <v>48.642000000000003</v>
      </c>
      <c r="AI53" s="85">
        <v>45</v>
      </c>
      <c r="AJ53" s="85">
        <v>98.641999999999996</v>
      </c>
      <c r="AK53" s="85">
        <v>0</v>
      </c>
      <c r="AL53" s="85">
        <v>0</v>
      </c>
      <c r="AM53" s="85">
        <v>0</v>
      </c>
      <c r="AN53" s="85">
        <v>0</v>
      </c>
      <c r="AO53" s="85">
        <v>0</v>
      </c>
      <c r="AP53" s="85">
        <v>210</v>
      </c>
      <c r="AQ53" s="85">
        <v>191.58100000000002</v>
      </c>
      <c r="AR53" s="85">
        <v>1890</v>
      </c>
      <c r="AS53" s="85">
        <v>2291.5810000000001</v>
      </c>
      <c r="AT53" s="85">
        <v>0</v>
      </c>
      <c r="AU53" s="85">
        <v>315</v>
      </c>
      <c r="AV53" s="85">
        <v>287.37149999999997</v>
      </c>
      <c r="AW53" s="85">
        <v>2835</v>
      </c>
      <c r="AX53" s="85">
        <v>3437.3715000000002</v>
      </c>
      <c r="AY53" s="85">
        <v>0</v>
      </c>
      <c r="AZ53" s="85">
        <v>525</v>
      </c>
      <c r="BA53" s="85">
        <v>478.95249999999999</v>
      </c>
      <c r="BB53" s="85">
        <v>4725</v>
      </c>
      <c r="BC53" s="85">
        <v>5728.9525000000003</v>
      </c>
      <c r="BD53" s="85">
        <v>0</v>
      </c>
      <c r="BE53" s="85">
        <v>1050</v>
      </c>
      <c r="BF53" s="85">
        <v>957.90499999999997</v>
      </c>
      <c r="BG53" s="85">
        <v>9450</v>
      </c>
      <c r="BH53" s="85">
        <v>11457.905000000001</v>
      </c>
      <c r="BI53" s="85">
        <v>0</v>
      </c>
      <c r="BJ53" s="85">
        <v>0</v>
      </c>
      <c r="BK53" s="85">
        <v>0</v>
      </c>
      <c r="BL53" s="85">
        <v>0</v>
      </c>
      <c r="BM53" s="85">
        <v>0</v>
      </c>
      <c r="BN53" s="85">
        <v>0</v>
      </c>
      <c r="BO53" s="85">
        <v>0</v>
      </c>
      <c r="BP53" s="85">
        <v>0</v>
      </c>
      <c r="BQ53" s="85">
        <v>0</v>
      </c>
      <c r="BR53" s="85">
        <v>0</v>
      </c>
      <c r="BS53" s="85">
        <v>17018</v>
      </c>
      <c r="BT53" s="85">
        <v>0</v>
      </c>
      <c r="BU53" s="85">
        <v>0</v>
      </c>
      <c r="BV53" s="85">
        <v>0</v>
      </c>
      <c r="BW53" s="85">
        <v>0</v>
      </c>
      <c r="BX53" s="85">
        <v>0</v>
      </c>
      <c r="BY53" s="85">
        <v>0</v>
      </c>
      <c r="BZ53" s="85">
        <v>0</v>
      </c>
      <c r="CA53" s="85">
        <v>0</v>
      </c>
      <c r="CB53" s="85">
        <v>0</v>
      </c>
      <c r="CC53" s="85">
        <v>0</v>
      </c>
      <c r="CD53" s="85">
        <v>0</v>
      </c>
      <c r="CE53" s="85">
        <v>0</v>
      </c>
      <c r="CF53" s="85">
        <v>0</v>
      </c>
      <c r="CG53" s="85">
        <v>0</v>
      </c>
      <c r="CH53" s="83" t="s">
        <v>1666</v>
      </c>
      <c r="CI53" s="287" t="s">
        <v>1028</v>
      </c>
      <c r="CJ53" s="284" t="s">
        <v>80</v>
      </c>
      <c r="CK53" s="285">
        <v>43973</v>
      </c>
      <c r="CL53" s="286">
        <v>44126</v>
      </c>
      <c r="CM53" s="84" t="s">
        <v>1801</v>
      </c>
    </row>
    <row r="54" spans="1:91" ht="54">
      <c r="A54" s="770"/>
      <c r="B54" s="81" t="s">
        <v>1029</v>
      </c>
      <c r="C54" s="82">
        <v>12513</v>
      </c>
      <c r="D54" s="83" t="s">
        <v>82</v>
      </c>
      <c r="E54" s="83" t="s">
        <v>1065</v>
      </c>
      <c r="F54" s="84">
        <v>70891095</v>
      </c>
      <c r="G54" s="84" t="s">
        <v>1529</v>
      </c>
      <c r="H54" s="83" t="s">
        <v>1790</v>
      </c>
      <c r="I54" s="85">
        <v>19768.406845000001</v>
      </c>
      <c r="J54" s="85">
        <v>17253.345150000001</v>
      </c>
      <c r="K54" s="85">
        <v>2515.0616950000003</v>
      </c>
      <c r="L54" s="85">
        <v>0</v>
      </c>
      <c r="M54" s="86">
        <v>15528.010635000001</v>
      </c>
      <c r="N54" s="129">
        <v>15528.010635000001</v>
      </c>
      <c r="O54" s="129">
        <v>0</v>
      </c>
      <c r="P54" s="85">
        <v>0</v>
      </c>
      <c r="Q54" s="85">
        <v>0</v>
      </c>
      <c r="R54" s="85">
        <v>0</v>
      </c>
      <c r="S54" s="85">
        <v>0</v>
      </c>
      <c r="T54" s="85">
        <v>0</v>
      </c>
      <c r="U54" s="85">
        <v>0</v>
      </c>
      <c r="V54" s="85">
        <v>0</v>
      </c>
      <c r="W54" s="85">
        <v>1700</v>
      </c>
      <c r="X54" s="85">
        <v>3000</v>
      </c>
      <c r="Y54" s="85">
        <v>15300</v>
      </c>
      <c r="Z54" s="85">
        <v>20000</v>
      </c>
      <c r="AA54" s="85">
        <v>0</v>
      </c>
      <c r="AB54" s="85">
        <v>0</v>
      </c>
      <c r="AC54" s="85">
        <v>0</v>
      </c>
      <c r="AD54" s="85">
        <v>0</v>
      </c>
      <c r="AE54" s="85">
        <v>0</v>
      </c>
      <c r="AF54" s="85">
        <v>14173.23</v>
      </c>
      <c r="AG54" s="85">
        <v>5</v>
      </c>
      <c r="AH54" s="85">
        <v>0</v>
      </c>
      <c r="AI54" s="85">
        <v>45</v>
      </c>
      <c r="AJ54" s="85">
        <v>50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170</v>
      </c>
      <c r="AQ54" s="85">
        <v>300</v>
      </c>
      <c r="AR54" s="85">
        <v>1530</v>
      </c>
      <c r="AS54" s="85">
        <v>2000</v>
      </c>
      <c r="AT54" s="85">
        <v>0</v>
      </c>
      <c r="AU54" s="85">
        <v>255</v>
      </c>
      <c r="AV54" s="85">
        <v>450</v>
      </c>
      <c r="AW54" s="85">
        <v>2295</v>
      </c>
      <c r="AX54" s="85">
        <v>3000</v>
      </c>
      <c r="AY54" s="85">
        <v>0</v>
      </c>
      <c r="AZ54" s="85">
        <v>425</v>
      </c>
      <c r="BA54" s="85">
        <v>750</v>
      </c>
      <c r="BB54" s="85">
        <v>3825</v>
      </c>
      <c r="BC54" s="85">
        <v>5000</v>
      </c>
      <c r="BD54" s="85">
        <v>0</v>
      </c>
      <c r="BE54" s="85">
        <v>850</v>
      </c>
      <c r="BF54" s="85">
        <v>1500</v>
      </c>
      <c r="BG54" s="85">
        <v>7650</v>
      </c>
      <c r="BH54" s="85">
        <v>10000</v>
      </c>
      <c r="BI54" s="85">
        <v>0</v>
      </c>
      <c r="BJ54" s="85">
        <v>0</v>
      </c>
      <c r="BK54" s="85">
        <v>0</v>
      </c>
      <c r="BL54" s="85">
        <v>0</v>
      </c>
      <c r="BM54" s="85">
        <v>0</v>
      </c>
      <c r="BN54" s="85">
        <v>14173.23</v>
      </c>
      <c r="BO54" s="85">
        <v>0</v>
      </c>
      <c r="BP54" s="85">
        <v>0</v>
      </c>
      <c r="BQ54" s="85">
        <v>0</v>
      </c>
      <c r="BR54" s="85">
        <v>0</v>
      </c>
      <c r="BS54" s="85">
        <v>0</v>
      </c>
      <c r="BT54" s="85">
        <v>0</v>
      </c>
      <c r="BU54" s="85">
        <v>0</v>
      </c>
      <c r="BV54" s="85">
        <v>0</v>
      </c>
      <c r="BW54" s="85">
        <v>0</v>
      </c>
      <c r="BX54" s="85">
        <v>0</v>
      </c>
      <c r="BY54" s="85">
        <v>0</v>
      </c>
      <c r="BZ54" s="85">
        <v>0</v>
      </c>
      <c r="CA54" s="85">
        <v>0</v>
      </c>
      <c r="CB54" s="85">
        <v>0</v>
      </c>
      <c r="CC54" s="85">
        <v>0</v>
      </c>
      <c r="CD54" s="85">
        <v>0</v>
      </c>
      <c r="CE54" s="85">
        <v>14173.230540959999</v>
      </c>
      <c r="CF54" s="85">
        <v>0</v>
      </c>
      <c r="CG54" s="85">
        <v>0</v>
      </c>
      <c r="CH54" s="83" t="s">
        <v>1778</v>
      </c>
      <c r="CI54" s="287" t="s">
        <v>1030</v>
      </c>
      <c r="CJ54" s="284" t="s">
        <v>80</v>
      </c>
      <c r="CK54" s="285" t="s">
        <v>1823</v>
      </c>
      <c r="CL54" s="286" t="s">
        <v>1824</v>
      </c>
      <c r="CM54" s="84"/>
    </row>
    <row r="55" spans="1:91" ht="72">
      <c r="A55" s="770"/>
      <c r="B55" s="81" t="s">
        <v>822</v>
      </c>
      <c r="C55" s="82">
        <v>11514</v>
      </c>
      <c r="D55" s="83" t="s">
        <v>194</v>
      </c>
      <c r="E55" s="83" t="s">
        <v>1065</v>
      </c>
      <c r="F55" s="84" t="s">
        <v>1313</v>
      </c>
      <c r="G55" s="84" t="s">
        <v>428</v>
      </c>
      <c r="H55" s="83" t="s">
        <v>576</v>
      </c>
      <c r="I55" s="85">
        <v>334432.20199999999</v>
      </c>
      <c r="J55" s="85">
        <v>272596.81</v>
      </c>
      <c r="K55" s="85">
        <v>61835.391999999993</v>
      </c>
      <c r="L55" s="86">
        <v>0</v>
      </c>
      <c r="M55" s="86">
        <v>245337.12900000002</v>
      </c>
      <c r="N55" s="85">
        <v>261668.72738699999</v>
      </c>
      <c r="O55" s="105">
        <v>44561</v>
      </c>
      <c r="P55" s="85">
        <v>3227.8517000000002</v>
      </c>
      <c r="Q55" s="85">
        <v>0</v>
      </c>
      <c r="R55" s="85">
        <v>0</v>
      </c>
      <c r="S55" s="85">
        <v>0</v>
      </c>
      <c r="T55" s="85">
        <v>0</v>
      </c>
      <c r="U55" s="85">
        <v>0</v>
      </c>
      <c r="V55" s="85">
        <v>0</v>
      </c>
      <c r="W55" s="85">
        <v>15000</v>
      </c>
      <c r="X55" s="85">
        <v>20000</v>
      </c>
      <c r="Y55" s="85">
        <v>135000</v>
      </c>
      <c r="Z55" s="85">
        <v>170000</v>
      </c>
      <c r="AA55" s="85">
        <v>50000</v>
      </c>
      <c r="AB55" s="85">
        <v>11200</v>
      </c>
      <c r="AC55" s="85">
        <v>42000</v>
      </c>
      <c r="AD55" s="85">
        <v>100800</v>
      </c>
      <c r="AE55" s="85">
        <v>154000</v>
      </c>
      <c r="AF55" s="85">
        <v>105336.4</v>
      </c>
      <c r="AG55" s="85">
        <v>726.93916999999988</v>
      </c>
      <c r="AH55" s="85">
        <v>597.25459999999998</v>
      </c>
      <c r="AI55" s="85">
        <v>6542.4525199999998</v>
      </c>
      <c r="AJ55" s="85">
        <v>7866.6462899999997</v>
      </c>
      <c r="AK55" s="85">
        <v>726.93916999999988</v>
      </c>
      <c r="AL55" s="85">
        <v>290.97559999999999</v>
      </c>
      <c r="AM55" s="85">
        <v>6542.4525199999998</v>
      </c>
      <c r="AN55" s="85">
        <v>7560.3672900000001</v>
      </c>
      <c r="AO55" s="85">
        <v>0</v>
      </c>
      <c r="AP55" s="85">
        <v>1500</v>
      </c>
      <c r="AQ55" s="85">
        <v>2000</v>
      </c>
      <c r="AR55" s="85">
        <v>13500</v>
      </c>
      <c r="AS55" s="85">
        <v>17000</v>
      </c>
      <c r="AT55" s="85">
        <v>0</v>
      </c>
      <c r="AU55" s="85">
        <v>2250</v>
      </c>
      <c r="AV55" s="85">
        <v>3000</v>
      </c>
      <c r="AW55" s="85">
        <v>20250</v>
      </c>
      <c r="AX55" s="85">
        <v>25500</v>
      </c>
      <c r="AY55" s="85">
        <v>0</v>
      </c>
      <c r="AZ55" s="85">
        <v>3750</v>
      </c>
      <c r="BA55" s="85">
        <v>5000</v>
      </c>
      <c r="BB55" s="85">
        <v>33750</v>
      </c>
      <c r="BC55" s="85">
        <v>42500</v>
      </c>
      <c r="BD55" s="85">
        <v>0</v>
      </c>
      <c r="BE55" s="85">
        <v>7500</v>
      </c>
      <c r="BF55" s="85">
        <v>10000</v>
      </c>
      <c r="BG55" s="85">
        <v>67500</v>
      </c>
      <c r="BH55" s="85">
        <v>85000</v>
      </c>
      <c r="BI55" s="85">
        <v>50000</v>
      </c>
      <c r="BJ55" s="85">
        <v>0</v>
      </c>
      <c r="BK55" s="85">
        <v>4200</v>
      </c>
      <c r="BL55" s="85">
        <v>10080</v>
      </c>
      <c r="BM55" s="85">
        <v>14280</v>
      </c>
      <c r="BN55" s="85">
        <v>0</v>
      </c>
      <c r="BO55" s="85">
        <v>1680</v>
      </c>
      <c r="BP55" s="85">
        <v>6300</v>
      </c>
      <c r="BQ55" s="85">
        <v>15120</v>
      </c>
      <c r="BR55" s="85">
        <v>23100</v>
      </c>
      <c r="BS55" s="85">
        <v>50000</v>
      </c>
      <c r="BT55" s="85">
        <v>2800</v>
      </c>
      <c r="BU55" s="85">
        <v>10500</v>
      </c>
      <c r="BV55" s="85">
        <v>25200</v>
      </c>
      <c r="BW55" s="85">
        <v>38500</v>
      </c>
      <c r="BX55" s="85">
        <v>0</v>
      </c>
      <c r="BY55" s="85">
        <v>5600</v>
      </c>
      <c r="BZ55" s="85">
        <v>21000</v>
      </c>
      <c r="CA55" s="85">
        <v>50400</v>
      </c>
      <c r="CB55" s="85">
        <v>77000</v>
      </c>
      <c r="CC55" s="85">
        <v>55336.4</v>
      </c>
      <c r="CD55" s="85">
        <v>0</v>
      </c>
      <c r="CE55" s="85">
        <v>105533.64</v>
      </c>
      <c r="CF55" s="85">
        <v>0</v>
      </c>
      <c r="CG55" s="85" t="s">
        <v>1799</v>
      </c>
      <c r="CH55" s="83" t="s">
        <v>1666</v>
      </c>
      <c r="CI55" s="287" t="s">
        <v>429</v>
      </c>
      <c r="CJ55" s="284" t="s">
        <v>80</v>
      </c>
      <c r="CK55" s="285">
        <v>43892</v>
      </c>
      <c r="CL55" s="285">
        <v>44563</v>
      </c>
      <c r="CM55" s="84" t="s">
        <v>1801</v>
      </c>
    </row>
    <row r="56" spans="1:91" ht="90">
      <c r="A56" s="770"/>
      <c r="B56" s="81" t="s">
        <v>1793</v>
      </c>
      <c r="C56" s="82">
        <v>11507</v>
      </c>
      <c r="D56" s="83" t="s">
        <v>194</v>
      </c>
      <c r="E56" s="83" t="s">
        <v>1065</v>
      </c>
      <c r="F56" s="84" t="s">
        <v>1313</v>
      </c>
      <c r="G56" s="84" t="s">
        <v>835</v>
      </c>
      <c r="H56" s="83" t="s">
        <v>576</v>
      </c>
      <c r="I56" s="85">
        <v>133919.05327999999</v>
      </c>
      <c r="J56" s="85">
        <v>82111.373000000007</v>
      </c>
      <c r="K56" s="85">
        <v>51807.680279999986</v>
      </c>
      <c r="L56" s="86">
        <v>0</v>
      </c>
      <c r="M56" s="86">
        <v>73900.235700000005</v>
      </c>
      <c r="N56" s="85">
        <v>84684.418470000004</v>
      </c>
      <c r="O56" s="105">
        <v>44742</v>
      </c>
      <c r="P56" s="85">
        <v>6045.4274099999993</v>
      </c>
      <c r="Q56" s="85">
        <v>0</v>
      </c>
      <c r="R56" s="85">
        <v>0</v>
      </c>
      <c r="S56" s="85">
        <v>0</v>
      </c>
      <c r="T56" s="85">
        <v>0</v>
      </c>
      <c r="U56" s="85">
        <v>0</v>
      </c>
      <c r="V56" s="85">
        <v>0</v>
      </c>
      <c r="W56" s="85">
        <v>8200</v>
      </c>
      <c r="X56" s="85">
        <v>21000</v>
      </c>
      <c r="Y56" s="85">
        <v>73800</v>
      </c>
      <c r="Z56" s="85">
        <v>103000</v>
      </c>
      <c r="AA56" s="85">
        <v>25000</v>
      </c>
      <c r="AB56" s="85">
        <v>0</v>
      </c>
      <c r="AC56" s="85">
        <v>0</v>
      </c>
      <c r="AD56" s="85">
        <v>0</v>
      </c>
      <c r="AE56" s="85">
        <v>0</v>
      </c>
      <c r="AF56" s="85">
        <v>33899.9</v>
      </c>
      <c r="AG56" s="85">
        <v>503.27645999999999</v>
      </c>
      <c r="AH56" s="85">
        <v>2387.1962699999999</v>
      </c>
      <c r="AI56" s="85">
        <v>4529.4882200000002</v>
      </c>
      <c r="AJ56" s="85">
        <v>7419.9609500000006</v>
      </c>
      <c r="AK56" s="85">
        <v>503.27645999999999</v>
      </c>
      <c r="AL56" s="85">
        <v>2387.1962699999999</v>
      </c>
      <c r="AM56" s="85">
        <v>4529.4882200000002</v>
      </c>
      <c r="AN56" s="85">
        <v>7419.9609500000006</v>
      </c>
      <c r="AO56" s="85">
        <v>0</v>
      </c>
      <c r="AP56" s="85">
        <v>820</v>
      </c>
      <c r="AQ56" s="85">
        <v>2100</v>
      </c>
      <c r="AR56" s="85">
        <v>7380</v>
      </c>
      <c r="AS56" s="85">
        <v>10300</v>
      </c>
      <c r="AT56" s="85">
        <v>0</v>
      </c>
      <c r="AU56" s="85">
        <v>1230</v>
      </c>
      <c r="AV56" s="85">
        <v>3150</v>
      </c>
      <c r="AW56" s="85">
        <v>11070</v>
      </c>
      <c r="AX56" s="85">
        <v>15450</v>
      </c>
      <c r="AY56" s="85">
        <v>0</v>
      </c>
      <c r="AZ56" s="85">
        <v>2050</v>
      </c>
      <c r="BA56" s="85">
        <v>5250</v>
      </c>
      <c r="BB56" s="85">
        <v>18450</v>
      </c>
      <c r="BC56" s="85">
        <v>25750</v>
      </c>
      <c r="BD56" s="85">
        <v>0</v>
      </c>
      <c r="BE56" s="85">
        <v>4100</v>
      </c>
      <c r="BF56" s="85">
        <v>10500</v>
      </c>
      <c r="BG56" s="85">
        <v>36900</v>
      </c>
      <c r="BH56" s="85">
        <v>51500</v>
      </c>
      <c r="BI56" s="85">
        <v>25000</v>
      </c>
      <c r="BJ56" s="85">
        <v>0</v>
      </c>
      <c r="BK56" s="85">
        <v>0</v>
      </c>
      <c r="BL56" s="85">
        <v>0</v>
      </c>
      <c r="BM56" s="85">
        <v>0</v>
      </c>
      <c r="BN56" s="85">
        <v>0</v>
      </c>
      <c r="BO56" s="85">
        <v>0</v>
      </c>
      <c r="BP56" s="85">
        <v>0</v>
      </c>
      <c r="BQ56" s="85">
        <v>0</v>
      </c>
      <c r="BR56" s="85">
        <v>0</v>
      </c>
      <c r="BS56" s="85">
        <v>0</v>
      </c>
      <c r="BT56" s="85">
        <v>0</v>
      </c>
      <c r="BU56" s="85">
        <v>0</v>
      </c>
      <c r="BV56" s="85">
        <v>0</v>
      </c>
      <c r="BW56" s="85">
        <v>0</v>
      </c>
      <c r="BX56" s="85">
        <v>33899.9</v>
      </c>
      <c r="BY56" s="85">
        <v>0</v>
      </c>
      <c r="BZ56" s="85">
        <v>0</v>
      </c>
      <c r="CA56" s="85">
        <v>0</v>
      </c>
      <c r="CB56" s="85">
        <v>0</v>
      </c>
      <c r="CC56" s="85">
        <v>0</v>
      </c>
      <c r="CD56" s="85">
        <v>0</v>
      </c>
      <c r="CE56" s="85">
        <v>15000</v>
      </c>
      <c r="CF56" s="85">
        <v>0</v>
      </c>
      <c r="CG56" s="85" t="s">
        <v>1799</v>
      </c>
      <c r="CH56" s="83" t="s">
        <v>1666</v>
      </c>
      <c r="CI56" s="287" t="s">
        <v>483</v>
      </c>
      <c r="CJ56" s="284" t="s">
        <v>80</v>
      </c>
      <c r="CK56" s="285" t="s">
        <v>1530</v>
      </c>
      <c r="CL56" s="285">
        <v>44454</v>
      </c>
      <c r="CM56" s="84" t="s">
        <v>1825</v>
      </c>
    </row>
    <row r="57" spans="1:91" ht="54">
      <c r="A57" s="770"/>
      <c r="B57" s="154" t="s">
        <v>1794</v>
      </c>
      <c r="C57" s="155">
        <v>10906</v>
      </c>
      <c r="D57" s="156" t="s">
        <v>194</v>
      </c>
      <c r="E57" s="156" t="s">
        <v>1065</v>
      </c>
      <c r="F57" s="157" t="s">
        <v>1313</v>
      </c>
      <c r="G57" s="157" t="s">
        <v>845</v>
      </c>
      <c r="H57" s="156" t="s">
        <v>576</v>
      </c>
      <c r="I57" s="158">
        <v>36386.10413</v>
      </c>
      <c r="J57" s="158">
        <v>29160.291000000001</v>
      </c>
      <c r="K57" s="158">
        <v>7225.8131299999986</v>
      </c>
      <c r="L57" s="158">
        <v>0</v>
      </c>
      <c r="M57" s="159">
        <v>26244.261900000001</v>
      </c>
      <c r="N57" s="180">
        <v>26244.261900000001</v>
      </c>
      <c r="O57" s="189">
        <v>44196</v>
      </c>
      <c r="P57" s="158">
        <v>31632.11808</v>
      </c>
      <c r="Q57" s="158">
        <v>0</v>
      </c>
      <c r="R57" s="158">
        <v>1793.43812</v>
      </c>
      <c r="S57" s="158">
        <v>5338.5900300000003</v>
      </c>
      <c r="T57" s="158">
        <v>16140.94312</v>
      </c>
      <c r="U57" s="158">
        <v>23272.971270000002</v>
      </c>
      <c r="V57" s="158">
        <v>0</v>
      </c>
      <c r="W57" s="158">
        <v>611.20000000000005</v>
      </c>
      <c r="X57" s="158">
        <v>2000</v>
      </c>
      <c r="Y57" s="158">
        <v>5500.8</v>
      </c>
      <c r="Z57" s="158">
        <v>8112</v>
      </c>
      <c r="AA57" s="158">
        <v>26244.26</v>
      </c>
      <c r="AB57" s="158">
        <v>0</v>
      </c>
      <c r="AC57" s="158">
        <v>0</v>
      </c>
      <c r="AD57" s="158">
        <v>0</v>
      </c>
      <c r="AE57" s="158">
        <v>0</v>
      </c>
      <c r="AF57" s="158">
        <v>0</v>
      </c>
      <c r="AG57" s="158">
        <v>635.25945999999999</v>
      </c>
      <c r="AH57" s="158">
        <v>2006.5521999999999</v>
      </c>
      <c r="AI57" s="158">
        <v>5717.3351500000008</v>
      </c>
      <c r="AJ57" s="158">
        <v>8359.1468100000002</v>
      </c>
      <c r="AK57" s="158">
        <v>635.25945999999999</v>
      </c>
      <c r="AL57" s="158">
        <v>2006.5521999999999</v>
      </c>
      <c r="AM57" s="158">
        <v>5717.3351500000008</v>
      </c>
      <c r="AN57" s="158">
        <v>8359.1468100000002</v>
      </c>
      <c r="AO57" s="158">
        <v>0</v>
      </c>
      <c r="AP57" s="158">
        <v>61.120000000000005</v>
      </c>
      <c r="AQ57" s="158">
        <v>200</v>
      </c>
      <c r="AR57" s="158">
        <v>550.08000000000004</v>
      </c>
      <c r="AS57" s="158">
        <v>811.2</v>
      </c>
      <c r="AT57" s="158">
        <v>0</v>
      </c>
      <c r="AU57" s="158">
        <v>91.68</v>
      </c>
      <c r="AV57" s="158">
        <v>300</v>
      </c>
      <c r="AW57" s="158">
        <v>825.12</v>
      </c>
      <c r="AX57" s="158">
        <v>1216.8</v>
      </c>
      <c r="AY57" s="158">
        <v>0</v>
      </c>
      <c r="AZ57" s="158">
        <v>152.80000000000001</v>
      </c>
      <c r="BA57" s="158">
        <v>500</v>
      </c>
      <c r="BB57" s="158">
        <v>1375.2</v>
      </c>
      <c r="BC57" s="158">
        <v>2028</v>
      </c>
      <c r="BD57" s="158">
        <v>26244.26</v>
      </c>
      <c r="BE57" s="158">
        <v>305.60000000000002</v>
      </c>
      <c r="BF57" s="158">
        <v>1000</v>
      </c>
      <c r="BG57" s="158">
        <v>2750.4</v>
      </c>
      <c r="BH57" s="158">
        <v>4056</v>
      </c>
      <c r="BI57" s="158">
        <v>0</v>
      </c>
      <c r="BJ57" s="158">
        <v>0</v>
      </c>
      <c r="BK57" s="158">
        <v>0</v>
      </c>
      <c r="BL57" s="158">
        <v>0</v>
      </c>
      <c r="BM57" s="158">
        <v>0</v>
      </c>
      <c r="BN57" s="158">
        <v>0</v>
      </c>
      <c r="BO57" s="158">
        <v>0</v>
      </c>
      <c r="BP57" s="158">
        <v>0</v>
      </c>
      <c r="BQ57" s="158">
        <v>0</v>
      </c>
      <c r="BR57" s="158">
        <v>0</v>
      </c>
      <c r="BS57" s="158">
        <v>0</v>
      </c>
      <c r="BT57" s="158">
        <v>0</v>
      </c>
      <c r="BU57" s="158">
        <v>0</v>
      </c>
      <c r="BV57" s="158">
        <v>0</v>
      </c>
      <c r="BW57" s="158">
        <v>0</v>
      </c>
      <c r="BX57" s="158">
        <v>0</v>
      </c>
      <c r="BY57" s="158">
        <v>0</v>
      </c>
      <c r="BZ57" s="158">
        <v>0</v>
      </c>
      <c r="CA57" s="158">
        <v>0</v>
      </c>
      <c r="CB57" s="158">
        <v>0</v>
      </c>
      <c r="CC57" s="158">
        <v>0</v>
      </c>
      <c r="CD57" s="158">
        <v>0</v>
      </c>
      <c r="CE57" s="158">
        <v>0</v>
      </c>
      <c r="CF57" s="158">
        <v>0</v>
      </c>
      <c r="CG57" s="158" t="s">
        <v>1799</v>
      </c>
      <c r="CH57" s="156" t="s">
        <v>693</v>
      </c>
      <c r="CI57" s="280" t="s">
        <v>606</v>
      </c>
      <c r="CJ57" s="281" t="s">
        <v>80</v>
      </c>
      <c r="CK57" s="282">
        <v>43689</v>
      </c>
      <c r="CL57" s="283">
        <v>43811</v>
      </c>
      <c r="CM57" s="157" t="s">
        <v>1826</v>
      </c>
    </row>
    <row r="58" spans="1:91" ht="90">
      <c r="A58" s="770"/>
      <c r="B58" s="154" t="s">
        <v>328</v>
      </c>
      <c r="C58" s="155" t="s">
        <v>734</v>
      </c>
      <c r="D58" s="156" t="s">
        <v>82</v>
      </c>
      <c r="E58" s="156" t="s">
        <v>1065</v>
      </c>
      <c r="F58" s="157">
        <v>70891095</v>
      </c>
      <c r="G58" s="157" t="s">
        <v>412</v>
      </c>
      <c r="H58" s="156" t="s">
        <v>576</v>
      </c>
      <c r="I58" s="163">
        <v>50389.269</v>
      </c>
      <c r="J58" s="158">
        <v>46315.14</v>
      </c>
      <c r="K58" s="158">
        <v>4074.1290000000008</v>
      </c>
      <c r="L58" s="159">
        <v>0</v>
      </c>
      <c r="M58" s="159">
        <v>41683.626000000004</v>
      </c>
      <c r="N58" s="159">
        <v>41683.626900000003</v>
      </c>
      <c r="O58" s="159">
        <v>0</v>
      </c>
      <c r="P58" s="158">
        <v>40702.942969999996</v>
      </c>
      <c r="Q58" s="158">
        <v>24390</v>
      </c>
      <c r="R58" s="158">
        <v>3220.67319</v>
      </c>
      <c r="S58" s="158">
        <v>1538.9070400000001</v>
      </c>
      <c r="T58" s="158">
        <v>28986.058779999999</v>
      </c>
      <c r="U58" s="158">
        <v>33745.639009999999</v>
      </c>
      <c r="V58" s="158">
        <v>24390</v>
      </c>
      <c r="W58" s="158">
        <v>950</v>
      </c>
      <c r="X58" s="158">
        <v>500</v>
      </c>
      <c r="Y58" s="158">
        <v>8550</v>
      </c>
      <c r="Z58" s="158">
        <v>10000</v>
      </c>
      <c r="AA58" s="158">
        <v>17293.5</v>
      </c>
      <c r="AB58" s="158">
        <v>0</v>
      </c>
      <c r="AC58" s="158">
        <v>0</v>
      </c>
      <c r="AD58" s="158">
        <v>0</v>
      </c>
      <c r="AE58" s="158">
        <v>0</v>
      </c>
      <c r="AF58" s="158">
        <v>0</v>
      </c>
      <c r="AG58" s="158">
        <v>694.15740000000005</v>
      </c>
      <c r="AH58" s="158">
        <v>15.73</v>
      </c>
      <c r="AI58" s="158">
        <v>6247.4165600000006</v>
      </c>
      <c r="AJ58" s="158">
        <v>6957.3039600000011</v>
      </c>
      <c r="AK58" s="158">
        <v>694.15740000000005</v>
      </c>
      <c r="AL58" s="158">
        <v>15.73</v>
      </c>
      <c r="AM58" s="158">
        <v>6247.4165600000006</v>
      </c>
      <c r="AN58" s="158">
        <v>6957.3039600000011</v>
      </c>
      <c r="AO58" s="158">
        <v>0</v>
      </c>
      <c r="AP58" s="158">
        <v>95</v>
      </c>
      <c r="AQ58" s="158">
        <v>50</v>
      </c>
      <c r="AR58" s="158">
        <v>855</v>
      </c>
      <c r="AS58" s="158">
        <v>1000</v>
      </c>
      <c r="AT58" s="158">
        <v>0</v>
      </c>
      <c r="AU58" s="158">
        <v>142.5</v>
      </c>
      <c r="AV58" s="158">
        <v>75</v>
      </c>
      <c r="AW58" s="158">
        <v>1282.5</v>
      </c>
      <c r="AX58" s="158">
        <v>1500</v>
      </c>
      <c r="AY58" s="158">
        <v>0</v>
      </c>
      <c r="AZ58" s="158">
        <v>237.5</v>
      </c>
      <c r="BA58" s="158">
        <v>125</v>
      </c>
      <c r="BB58" s="158">
        <v>2137.5</v>
      </c>
      <c r="BC58" s="158">
        <v>2500</v>
      </c>
      <c r="BD58" s="158">
        <v>0</v>
      </c>
      <c r="BE58" s="158">
        <v>475</v>
      </c>
      <c r="BF58" s="158">
        <v>250</v>
      </c>
      <c r="BG58" s="158">
        <v>4275</v>
      </c>
      <c r="BH58" s="158">
        <v>5000</v>
      </c>
      <c r="BI58" s="158">
        <v>17293.5</v>
      </c>
      <c r="BJ58" s="158">
        <v>0</v>
      </c>
      <c r="BK58" s="158">
        <v>0</v>
      </c>
      <c r="BL58" s="158">
        <v>0</v>
      </c>
      <c r="BM58" s="158">
        <v>0</v>
      </c>
      <c r="BN58" s="158">
        <v>0</v>
      </c>
      <c r="BO58" s="158">
        <v>0</v>
      </c>
      <c r="BP58" s="158">
        <v>0</v>
      </c>
      <c r="BQ58" s="158">
        <v>0</v>
      </c>
      <c r="BR58" s="158">
        <v>0</v>
      </c>
      <c r="BS58" s="158">
        <v>0</v>
      </c>
      <c r="BT58" s="158">
        <v>0</v>
      </c>
      <c r="BU58" s="158">
        <v>0</v>
      </c>
      <c r="BV58" s="158">
        <v>0</v>
      </c>
      <c r="BW58" s="158">
        <v>0</v>
      </c>
      <c r="BX58" s="158">
        <v>0</v>
      </c>
      <c r="BY58" s="158">
        <v>0</v>
      </c>
      <c r="BZ58" s="158">
        <v>0</v>
      </c>
      <c r="CA58" s="158">
        <v>0</v>
      </c>
      <c r="CB58" s="158">
        <v>0</v>
      </c>
      <c r="CC58" s="158">
        <v>0</v>
      </c>
      <c r="CD58" s="158">
        <v>0</v>
      </c>
      <c r="CE58" s="158">
        <v>0</v>
      </c>
      <c r="CF58" s="158">
        <v>0</v>
      </c>
      <c r="CG58" s="158" t="s">
        <v>1799</v>
      </c>
      <c r="CH58" s="156" t="s">
        <v>693</v>
      </c>
      <c r="CI58" s="280" t="s">
        <v>472</v>
      </c>
      <c r="CJ58" s="281" t="s">
        <v>1827</v>
      </c>
      <c r="CK58" s="282">
        <v>43648</v>
      </c>
      <c r="CL58" s="283">
        <v>43801</v>
      </c>
      <c r="CM58" s="157"/>
    </row>
    <row r="59" spans="1:91" ht="90">
      <c r="A59" s="770"/>
      <c r="B59" s="81" t="s">
        <v>832</v>
      </c>
      <c r="C59" s="167">
        <v>9330.9498999999996</v>
      </c>
      <c r="D59" s="83" t="s">
        <v>82</v>
      </c>
      <c r="E59" s="83" t="s">
        <v>1065</v>
      </c>
      <c r="F59" s="84">
        <v>70891095</v>
      </c>
      <c r="G59" s="84" t="s">
        <v>422</v>
      </c>
      <c r="H59" s="83" t="s">
        <v>576</v>
      </c>
      <c r="I59" s="181">
        <v>101000</v>
      </c>
      <c r="J59" s="85">
        <v>24620.9588</v>
      </c>
      <c r="K59" s="85">
        <v>76379.041200000007</v>
      </c>
      <c r="L59" s="85">
        <v>0</v>
      </c>
      <c r="M59" s="86">
        <v>22158.86292</v>
      </c>
      <c r="N59" s="85">
        <v>22158.86292</v>
      </c>
      <c r="O59" s="85">
        <v>0</v>
      </c>
      <c r="P59" s="85">
        <v>0</v>
      </c>
      <c r="Q59" s="85">
        <v>0</v>
      </c>
      <c r="R59" s="85">
        <v>0</v>
      </c>
      <c r="S59" s="85">
        <v>0</v>
      </c>
      <c r="T59" s="85">
        <v>0</v>
      </c>
      <c r="U59" s="85">
        <v>0</v>
      </c>
      <c r="V59" s="85">
        <v>0</v>
      </c>
      <c r="W59" s="85">
        <v>2650</v>
      </c>
      <c r="X59" s="85">
        <v>35500</v>
      </c>
      <c r="Y59" s="85">
        <v>23850</v>
      </c>
      <c r="Z59" s="85">
        <v>62000</v>
      </c>
      <c r="AA59" s="85">
        <v>0</v>
      </c>
      <c r="AB59" s="85">
        <v>0</v>
      </c>
      <c r="AC59" s="85">
        <v>0</v>
      </c>
      <c r="AD59" s="85">
        <v>0</v>
      </c>
      <c r="AE59" s="85">
        <v>0</v>
      </c>
      <c r="AF59" s="85">
        <v>30000</v>
      </c>
      <c r="AG59" s="85">
        <v>100</v>
      </c>
      <c r="AH59" s="85">
        <v>0</v>
      </c>
      <c r="AI59" s="85">
        <v>900</v>
      </c>
      <c r="AJ59" s="85">
        <v>1000</v>
      </c>
      <c r="AK59" s="85">
        <v>0</v>
      </c>
      <c r="AL59" s="85">
        <v>0</v>
      </c>
      <c r="AM59" s="85">
        <v>0</v>
      </c>
      <c r="AN59" s="85">
        <v>0</v>
      </c>
      <c r="AO59" s="85">
        <v>0</v>
      </c>
      <c r="AP59" s="85">
        <v>265</v>
      </c>
      <c r="AQ59" s="85">
        <v>3550</v>
      </c>
      <c r="AR59" s="85">
        <v>2385</v>
      </c>
      <c r="AS59" s="85">
        <v>6200</v>
      </c>
      <c r="AT59" s="85">
        <v>0</v>
      </c>
      <c r="AU59" s="85">
        <v>397.5</v>
      </c>
      <c r="AV59" s="85">
        <v>5325</v>
      </c>
      <c r="AW59" s="85">
        <v>3577.5</v>
      </c>
      <c r="AX59" s="85">
        <v>9300</v>
      </c>
      <c r="AY59" s="85">
        <v>0</v>
      </c>
      <c r="AZ59" s="85">
        <v>662.5</v>
      </c>
      <c r="BA59" s="85">
        <v>8875</v>
      </c>
      <c r="BB59" s="85">
        <v>5962.5</v>
      </c>
      <c r="BC59" s="85">
        <v>15500</v>
      </c>
      <c r="BD59" s="85">
        <v>0</v>
      </c>
      <c r="BE59" s="85">
        <v>1325</v>
      </c>
      <c r="BF59" s="85">
        <v>17750</v>
      </c>
      <c r="BG59" s="85">
        <v>11925</v>
      </c>
      <c r="BH59" s="85">
        <v>31000</v>
      </c>
      <c r="BI59" s="85">
        <v>0</v>
      </c>
      <c r="BJ59" s="85">
        <v>0</v>
      </c>
      <c r="BK59" s="85">
        <v>0</v>
      </c>
      <c r="BL59" s="85">
        <v>0</v>
      </c>
      <c r="BM59" s="85">
        <v>0</v>
      </c>
      <c r="BN59" s="85">
        <v>0</v>
      </c>
      <c r="BO59" s="85">
        <v>0</v>
      </c>
      <c r="BP59" s="85">
        <v>0</v>
      </c>
      <c r="BQ59" s="85">
        <v>0</v>
      </c>
      <c r="BR59" s="85">
        <v>0</v>
      </c>
      <c r="BS59" s="85">
        <v>0</v>
      </c>
      <c r="BT59" s="85">
        <v>0</v>
      </c>
      <c r="BU59" s="85">
        <v>0</v>
      </c>
      <c r="BV59" s="85">
        <v>0</v>
      </c>
      <c r="BW59" s="85">
        <v>0</v>
      </c>
      <c r="BX59" s="85">
        <v>30000</v>
      </c>
      <c r="BY59" s="85">
        <v>0</v>
      </c>
      <c r="BZ59" s="85">
        <v>0</v>
      </c>
      <c r="CA59" s="85">
        <v>0</v>
      </c>
      <c r="CB59" s="85">
        <v>0</v>
      </c>
      <c r="CC59" s="85">
        <v>0</v>
      </c>
      <c r="CD59" s="85">
        <v>0</v>
      </c>
      <c r="CE59" s="85">
        <v>2639.85</v>
      </c>
      <c r="CF59" s="85">
        <v>0</v>
      </c>
      <c r="CG59" s="85">
        <v>40000</v>
      </c>
      <c r="CH59" s="83" t="s">
        <v>1666</v>
      </c>
      <c r="CI59" s="284" t="s">
        <v>482</v>
      </c>
      <c r="CJ59" s="284" t="s">
        <v>1828</v>
      </c>
      <c r="CK59" s="286">
        <v>43976</v>
      </c>
      <c r="CL59" s="286">
        <v>44129</v>
      </c>
      <c r="CM59" s="84" t="s">
        <v>1829</v>
      </c>
    </row>
    <row r="60" spans="1:91" ht="90">
      <c r="A60" s="770"/>
      <c r="B60" s="154" t="s">
        <v>564</v>
      </c>
      <c r="C60" s="155">
        <v>10907</v>
      </c>
      <c r="D60" s="156" t="s">
        <v>82</v>
      </c>
      <c r="E60" s="156" t="s">
        <v>1065</v>
      </c>
      <c r="F60" s="157">
        <v>70891095</v>
      </c>
      <c r="G60" s="157" t="s">
        <v>741</v>
      </c>
      <c r="H60" s="156" t="s">
        <v>576</v>
      </c>
      <c r="I60" s="163">
        <v>53921.168700000002</v>
      </c>
      <c r="J60" s="158">
        <v>46247.68</v>
      </c>
      <c r="K60" s="158">
        <v>7673.4887000000017</v>
      </c>
      <c r="L60" s="158">
        <v>0</v>
      </c>
      <c r="M60" s="159">
        <v>41622.912000000004</v>
      </c>
      <c r="N60" s="180">
        <v>41806.606347000001</v>
      </c>
      <c r="O60" s="180">
        <v>0</v>
      </c>
      <c r="P60" s="158">
        <v>42798.697010000004</v>
      </c>
      <c r="Q60" s="158">
        <v>0</v>
      </c>
      <c r="R60" s="158">
        <v>2438.9008099999996</v>
      </c>
      <c r="S60" s="158">
        <v>0</v>
      </c>
      <c r="T60" s="158">
        <v>21950.107219999998</v>
      </c>
      <c r="U60" s="158">
        <v>24389.008029999997</v>
      </c>
      <c r="V60" s="158">
        <v>0</v>
      </c>
      <c r="W60" s="158">
        <v>2400</v>
      </c>
      <c r="X60" s="158">
        <v>6000</v>
      </c>
      <c r="Y60" s="158">
        <v>21600</v>
      </c>
      <c r="Z60" s="158">
        <v>30000</v>
      </c>
      <c r="AA60" s="158">
        <v>41622.35</v>
      </c>
      <c r="AB60" s="158">
        <v>0</v>
      </c>
      <c r="AC60" s="158">
        <v>0</v>
      </c>
      <c r="AD60" s="158">
        <v>0</v>
      </c>
      <c r="AE60" s="158">
        <v>0</v>
      </c>
      <c r="AF60" s="158">
        <v>0</v>
      </c>
      <c r="AG60" s="158">
        <v>1655.54106</v>
      </c>
      <c r="AH60" s="158">
        <v>4364.6152000000002</v>
      </c>
      <c r="AI60" s="158">
        <v>14899.869500000001</v>
      </c>
      <c r="AJ60" s="158">
        <v>20920.02576</v>
      </c>
      <c r="AK60" s="158">
        <v>1528.7900199999999</v>
      </c>
      <c r="AL60" s="158">
        <v>4364.6152000000002</v>
      </c>
      <c r="AM60" s="158">
        <v>13759.11015</v>
      </c>
      <c r="AN60" s="158">
        <v>19652.515370000001</v>
      </c>
      <c r="AO60" s="158">
        <v>0</v>
      </c>
      <c r="AP60" s="158">
        <v>240</v>
      </c>
      <c r="AQ60" s="158">
        <v>600</v>
      </c>
      <c r="AR60" s="158">
        <v>2160</v>
      </c>
      <c r="AS60" s="158">
        <v>3000</v>
      </c>
      <c r="AT60" s="158">
        <v>0</v>
      </c>
      <c r="AU60" s="158">
        <v>360</v>
      </c>
      <c r="AV60" s="158">
        <v>900</v>
      </c>
      <c r="AW60" s="158">
        <v>3240</v>
      </c>
      <c r="AX60" s="158">
        <v>4500</v>
      </c>
      <c r="AY60" s="158">
        <v>0</v>
      </c>
      <c r="AZ60" s="158">
        <v>600</v>
      </c>
      <c r="BA60" s="158">
        <v>1500</v>
      </c>
      <c r="BB60" s="158">
        <v>5400</v>
      </c>
      <c r="BC60" s="158">
        <v>7500</v>
      </c>
      <c r="BD60" s="158">
        <v>0</v>
      </c>
      <c r="BE60" s="158">
        <v>1200</v>
      </c>
      <c r="BF60" s="158">
        <v>3000</v>
      </c>
      <c r="BG60" s="158">
        <v>10800</v>
      </c>
      <c r="BH60" s="158">
        <v>15000</v>
      </c>
      <c r="BI60" s="158">
        <v>41622.35</v>
      </c>
      <c r="BJ60" s="158">
        <v>0</v>
      </c>
      <c r="BK60" s="158">
        <v>0</v>
      </c>
      <c r="BL60" s="158">
        <v>0</v>
      </c>
      <c r="BM60" s="158">
        <v>0</v>
      </c>
      <c r="BN60" s="158">
        <v>0</v>
      </c>
      <c r="BO60" s="158">
        <v>0</v>
      </c>
      <c r="BP60" s="158">
        <v>0</v>
      </c>
      <c r="BQ60" s="158">
        <v>0</v>
      </c>
      <c r="BR60" s="158">
        <v>0</v>
      </c>
      <c r="BS60" s="158">
        <v>0</v>
      </c>
      <c r="BT60" s="158">
        <v>0</v>
      </c>
      <c r="BU60" s="158">
        <v>0</v>
      </c>
      <c r="BV60" s="158">
        <v>0</v>
      </c>
      <c r="BW60" s="158">
        <v>0</v>
      </c>
      <c r="BX60" s="158">
        <v>0</v>
      </c>
      <c r="BY60" s="158">
        <v>0</v>
      </c>
      <c r="BZ60" s="158">
        <v>0</v>
      </c>
      <c r="CA60" s="158">
        <v>0</v>
      </c>
      <c r="CB60" s="158">
        <v>0</v>
      </c>
      <c r="CC60" s="158">
        <v>0</v>
      </c>
      <c r="CD60" s="158">
        <v>0</v>
      </c>
      <c r="CE60" s="158">
        <v>0</v>
      </c>
      <c r="CF60" s="158">
        <v>0</v>
      </c>
      <c r="CG60" s="158" t="s">
        <v>1799</v>
      </c>
      <c r="CH60" s="156" t="s">
        <v>693</v>
      </c>
      <c r="CI60" s="280" t="s">
        <v>983</v>
      </c>
      <c r="CJ60" s="281" t="s">
        <v>1830</v>
      </c>
      <c r="CK60" s="282">
        <v>43693</v>
      </c>
      <c r="CL60" s="283">
        <v>43815</v>
      </c>
      <c r="CM60" s="157" t="s">
        <v>1801</v>
      </c>
    </row>
    <row r="61" spans="1:91" ht="54">
      <c r="A61" s="770"/>
      <c r="B61" s="36" t="s">
        <v>489</v>
      </c>
      <c r="C61" s="88">
        <v>10947</v>
      </c>
      <c r="D61" s="27" t="s">
        <v>82</v>
      </c>
      <c r="E61" s="27" t="s">
        <v>1065</v>
      </c>
      <c r="F61" s="10">
        <v>70891095</v>
      </c>
      <c r="G61" s="10" t="s">
        <v>831</v>
      </c>
      <c r="H61" s="27" t="s">
        <v>576</v>
      </c>
      <c r="I61" s="34">
        <v>136281.1905</v>
      </c>
      <c r="J61" s="34">
        <v>53371.957999999999</v>
      </c>
      <c r="K61" s="34">
        <v>82909.232499999998</v>
      </c>
      <c r="L61" s="7">
        <v>0</v>
      </c>
      <c r="M61" s="7">
        <v>48034.762199999997</v>
      </c>
      <c r="N61" s="7">
        <v>48034.762254000001</v>
      </c>
      <c r="O61" s="7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5337.1958059999997</v>
      </c>
      <c r="X61" s="34">
        <v>32000</v>
      </c>
      <c r="Y61" s="34">
        <v>48034.762254000001</v>
      </c>
      <c r="Z61" s="34">
        <v>85371.958060000004</v>
      </c>
      <c r="AA61" s="34">
        <v>0</v>
      </c>
      <c r="AB61" s="34">
        <v>1500</v>
      </c>
      <c r="AC61" s="34">
        <v>50000</v>
      </c>
      <c r="AD61" s="34">
        <v>13500</v>
      </c>
      <c r="AE61" s="34">
        <v>65000</v>
      </c>
      <c r="AF61" s="34">
        <v>24033.9</v>
      </c>
      <c r="AG61" s="34">
        <v>100</v>
      </c>
      <c r="AH61" s="34">
        <v>100</v>
      </c>
      <c r="AI61" s="34">
        <v>900.00000000000011</v>
      </c>
      <c r="AJ61" s="34">
        <v>1100</v>
      </c>
      <c r="AK61" s="34">
        <v>0</v>
      </c>
      <c r="AL61" s="34">
        <v>0</v>
      </c>
      <c r="AM61" s="34">
        <v>0</v>
      </c>
      <c r="AN61" s="34">
        <v>0</v>
      </c>
      <c r="AO61" s="34">
        <v>0</v>
      </c>
      <c r="AP61" s="34">
        <v>533.71958059999997</v>
      </c>
      <c r="AQ61" s="34">
        <v>3200</v>
      </c>
      <c r="AR61" s="34">
        <v>4803.4762254000007</v>
      </c>
      <c r="AS61" s="34">
        <v>8537.1958059999997</v>
      </c>
      <c r="AT61" s="34">
        <v>0</v>
      </c>
      <c r="AU61" s="34">
        <v>800.57937089999996</v>
      </c>
      <c r="AV61" s="34">
        <v>4800</v>
      </c>
      <c r="AW61" s="34">
        <v>7205.2143380999996</v>
      </c>
      <c r="AX61" s="34">
        <v>12805.793709</v>
      </c>
      <c r="AY61" s="34">
        <v>0</v>
      </c>
      <c r="AZ61" s="34">
        <v>1334.2989514999999</v>
      </c>
      <c r="BA61" s="34">
        <v>8000</v>
      </c>
      <c r="BB61" s="34">
        <v>12008.6905635</v>
      </c>
      <c r="BC61" s="34">
        <v>21342.989515000001</v>
      </c>
      <c r="BD61" s="34">
        <v>0</v>
      </c>
      <c r="BE61" s="34">
        <v>2668.5979029999999</v>
      </c>
      <c r="BF61" s="34">
        <v>16000</v>
      </c>
      <c r="BG61" s="34">
        <v>24017.381127000001</v>
      </c>
      <c r="BH61" s="34">
        <v>42685.979030000002</v>
      </c>
      <c r="BI61" s="34">
        <v>0</v>
      </c>
      <c r="BJ61" s="34">
        <v>0</v>
      </c>
      <c r="BK61" s="34">
        <v>5000</v>
      </c>
      <c r="BL61" s="34">
        <v>1350</v>
      </c>
      <c r="BM61" s="34">
        <v>6350</v>
      </c>
      <c r="BN61" s="34">
        <v>0</v>
      </c>
      <c r="BO61" s="34">
        <v>225</v>
      </c>
      <c r="BP61" s="34">
        <v>7500</v>
      </c>
      <c r="BQ61" s="34">
        <v>2025</v>
      </c>
      <c r="BR61" s="34">
        <v>9750</v>
      </c>
      <c r="BS61" s="34">
        <v>0</v>
      </c>
      <c r="BT61" s="34">
        <v>375</v>
      </c>
      <c r="BU61" s="34">
        <v>12500</v>
      </c>
      <c r="BV61" s="34">
        <v>3375</v>
      </c>
      <c r="BW61" s="34">
        <v>16250</v>
      </c>
      <c r="BX61" s="34">
        <v>0</v>
      </c>
      <c r="BY61" s="34">
        <v>750</v>
      </c>
      <c r="BZ61" s="34">
        <v>25000</v>
      </c>
      <c r="CA61" s="34">
        <v>6750</v>
      </c>
      <c r="CB61" s="34">
        <v>32500</v>
      </c>
      <c r="CC61" s="34">
        <v>24033.9</v>
      </c>
      <c r="CD61" s="34">
        <v>0</v>
      </c>
      <c r="CE61" s="34">
        <v>24000</v>
      </c>
      <c r="CF61" s="34">
        <v>0</v>
      </c>
      <c r="CG61" s="34" t="s">
        <v>1799</v>
      </c>
      <c r="CH61" s="27" t="s">
        <v>1778</v>
      </c>
      <c r="CI61" s="276" t="s">
        <v>515</v>
      </c>
      <c r="CJ61" s="277" t="s">
        <v>80</v>
      </c>
      <c r="CK61" s="278" t="s">
        <v>1823</v>
      </c>
      <c r="CL61" s="279" t="s">
        <v>1831</v>
      </c>
      <c r="CM61" s="10"/>
    </row>
    <row r="62" spans="1:91" ht="90">
      <c r="A62" s="770"/>
      <c r="B62" s="130" t="s">
        <v>748</v>
      </c>
      <c r="C62" s="89">
        <v>10909</v>
      </c>
      <c r="D62" s="83" t="s">
        <v>82</v>
      </c>
      <c r="E62" s="83" t="s">
        <v>1065</v>
      </c>
      <c r="F62" s="84">
        <v>70891095</v>
      </c>
      <c r="G62" s="84" t="s">
        <v>813</v>
      </c>
      <c r="H62" s="83" t="s">
        <v>1790</v>
      </c>
      <c r="I62" s="259">
        <v>285188.47999999998</v>
      </c>
      <c r="J62" s="260">
        <v>181670.285</v>
      </c>
      <c r="K62" s="85">
        <v>103518.19499999998</v>
      </c>
      <c r="L62" s="86">
        <v>0</v>
      </c>
      <c r="M62" s="86">
        <v>163503.25650000002</v>
      </c>
      <c r="N62" s="85">
        <v>163503.25650000002</v>
      </c>
      <c r="O62" s="85">
        <v>0</v>
      </c>
      <c r="P62" s="85">
        <v>44126.171750000001</v>
      </c>
      <c r="Q62" s="85">
        <v>0</v>
      </c>
      <c r="R62" s="85">
        <v>3314.4947700000002</v>
      </c>
      <c r="S62" s="85">
        <v>151.05598000000001</v>
      </c>
      <c r="T62" s="85">
        <v>29830.452859999998</v>
      </c>
      <c r="U62" s="85">
        <v>33296.00361</v>
      </c>
      <c r="V62" s="85">
        <v>0</v>
      </c>
      <c r="W62" s="85">
        <v>14000</v>
      </c>
      <c r="X62" s="85">
        <v>4000</v>
      </c>
      <c r="Y62" s="85">
        <v>126000</v>
      </c>
      <c r="Z62" s="85">
        <v>144000</v>
      </c>
      <c r="AA62" s="85">
        <v>94178.5</v>
      </c>
      <c r="AB62" s="85">
        <v>450</v>
      </c>
      <c r="AC62" s="85">
        <v>3000</v>
      </c>
      <c r="AD62" s="85">
        <v>4050</v>
      </c>
      <c r="AE62" s="85">
        <v>7500</v>
      </c>
      <c r="AF62" s="85">
        <v>69323.600000000006</v>
      </c>
      <c r="AG62" s="181">
        <v>2562.2431299999998</v>
      </c>
      <c r="AH62" s="181">
        <v>23.239380000000001</v>
      </c>
      <c r="AI62" s="181">
        <v>23060.188240000003</v>
      </c>
      <c r="AJ62" s="181">
        <v>25645.670750000005</v>
      </c>
      <c r="AK62" s="181">
        <v>2562.2431299999998</v>
      </c>
      <c r="AL62" s="181">
        <v>23.239380000000001</v>
      </c>
      <c r="AM62" s="181">
        <v>23060.188240000003</v>
      </c>
      <c r="AN62" s="181">
        <v>25645.670750000005</v>
      </c>
      <c r="AO62" s="85">
        <v>0</v>
      </c>
      <c r="AP62" s="85">
        <v>1400</v>
      </c>
      <c r="AQ62" s="85">
        <v>400</v>
      </c>
      <c r="AR62" s="85">
        <v>12600</v>
      </c>
      <c r="AS62" s="85">
        <v>14400</v>
      </c>
      <c r="AT62" s="85">
        <v>0</v>
      </c>
      <c r="AU62" s="85">
        <v>2100</v>
      </c>
      <c r="AV62" s="85">
        <v>600</v>
      </c>
      <c r="AW62" s="85">
        <v>18900</v>
      </c>
      <c r="AX62" s="85">
        <v>21600</v>
      </c>
      <c r="AY62" s="85">
        <v>31862.7</v>
      </c>
      <c r="AZ62" s="85">
        <v>3500</v>
      </c>
      <c r="BA62" s="85">
        <v>1000</v>
      </c>
      <c r="BB62" s="85">
        <v>31500</v>
      </c>
      <c r="BC62" s="85">
        <v>36000</v>
      </c>
      <c r="BD62" s="85">
        <v>0</v>
      </c>
      <c r="BE62" s="85">
        <v>7000</v>
      </c>
      <c r="BF62" s="85">
        <v>2000</v>
      </c>
      <c r="BG62" s="85">
        <v>63000</v>
      </c>
      <c r="BH62" s="85">
        <v>72000</v>
      </c>
      <c r="BI62" s="85">
        <v>62315.8</v>
      </c>
      <c r="BJ62" s="85">
        <v>0</v>
      </c>
      <c r="BK62" s="85">
        <v>300</v>
      </c>
      <c r="BL62" s="85">
        <v>405</v>
      </c>
      <c r="BM62" s="85">
        <v>705</v>
      </c>
      <c r="BN62" s="85">
        <v>0</v>
      </c>
      <c r="BO62" s="85">
        <v>67.5</v>
      </c>
      <c r="BP62" s="85">
        <v>450</v>
      </c>
      <c r="BQ62" s="85">
        <v>607.5</v>
      </c>
      <c r="BR62" s="85">
        <v>1125</v>
      </c>
      <c r="BS62" s="85">
        <v>0</v>
      </c>
      <c r="BT62" s="85">
        <v>112.5</v>
      </c>
      <c r="BU62" s="85">
        <v>750</v>
      </c>
      <c r="BV62" s="85">
        <v>1012.5</v>
      </c>
      <c r="BW62" s="85">
        <v>1875</v>
      </c>
      <c r="BX62" s="85">
        <v>69323.600000000006</v>
      </c>
      <c r="BY62" s="85">
        <v>225</v>
      </c>
      <c r="BZ62" s="85">
        <v>1500</v>
      </c>
      <c r="CA62" s="85">
        <v>2025</v>
      </c>
      <c r="CB62" s="85">
        <v>3750</v>
      </c>
      <c r="CC62" s="85">
        <v>0</v>
      </c>
      <c r="CD62" s="85">
        <v>0</v>
      </c>
      <c r="CE62" s="85">
        <v>0</v>
      </c>
      <c r="CF62" s="85">
        <v>0</v>
      </c>
      <c r="CG62" s="85" t="s">
        <v>1799</v>
      </c>
      <c r="CH62" s="83" t="s">
        <v>1666</v>
      </c>
      <c r="CI62" s="292" t="s">
        <v>256</v>
      </c>
      <c r="CJ62" s="284" t="s">
        <v>1832</v>
      </c>
      <c r="CK62" s="285">
        <v>43710</v>
      </c>
      <c r="CL62" s="286">
        <v>44379</v>
      </c>
      <c r="CM62" s="84" t="s">
        <v>1531</v>
      </c>
    </row>
    <row r="63" spans="1:91" ht="72">
      <c r="A63" s="770"/>
      <c r="B63" s="81" t="s">
        <v>821</v>
      </c>
      <c r="C63" s="82">
        <v>12524</v>
      </c>
      <c r="D63" s="83" t="s">
        <v>194</v>
      </c>
      <c r="E63" s="83" t="s">
        <v>1065</v>
      </c>
      <c r="F63" s="84" t="s">
        <v>1313</v>
      </c>
      <c r="G63" s="84" t="s">
        <v>426</v>
      </c>
      <c r="H63" s="83" t="s">
        <v>576</v>
      </c>
      <c r="I63" s="85">
        <v>26000</v>
      </c>
      <c r="J63" s="85">
        <v>12315.478999999999</v>
      </c>
      <c r="K63" s="85">
        <v>13684.521000000001</v>
      </c>
      <c r="L63" s="86">
        <v>0</v>
      </c>
      <c r="M63" s="86">
        <v>11083.9311</v>
      </c>
      <c r="N63" s="85">
        <v>11267.981568000001</v>
      </c>
      <c r="O63" s="261">
        <v>45291</v>
      </c>
      <c r="P63" s="85">
        <v>70.543000000000006</v>
      </c>
      <c r="Q63" s="85">
        <v>0</v>
      </c>
      <c r="R63" s="85">
        <v>0</v>
      </c>
      <c r="S63" s="85">
        <v>0</v>
      </c>
      <c r="T63" s="85">
        <v>0</v>
      </c>
      <c r="U63" s="85">
        <v>0</v>
      </c>
      <c r="V63" s="85">
        <v>0</v>
      </c>
      <c r="W63" s="85">
        <v>1250</v>
      </c>
      <c r="X63" s="85">
        <v>13700</v>
      </c>
      <c r="Y63" s="85">
        <v>11250</v>
      </c>
      <c r="Z63" s="85">
        <v>26200</v>
      </c>
      <c r="AA63" s="85">
        <v>11267.981568000001</v>
      </c>
      <c r="AB63" s="85">
        <v>0</v>
      </c>
      <c r="AC63" s="85">
        <v>0</v>
      </c>
      <c r="AD63" s="85">
        <v>0</v>
      </c>
      <c r="AE63" s="85">
        <v>0</v>
      </c>
      <c r="AF63" s="85">
        <v>0</v>
      </c>
      <c r="AG63" s="85">
        <v>0</v>
      </c>
      <c r="AH63" s="85">
        <v>500</v>
      </c>
      <c r="AI63" s="85">
        <v>0</v>
      </c>
      <c r="AJ63" s="85">
        <v>500</v>
      </c>
      <c r="AK63" s="85">
        <v>0</v>
      </c>
      <c r="AL63" s="85">
        <v>147.499</v>
      </c>
      <c r="AM63" s="85">
        <v>0</v>
      </c>
      <c r="AN63" s="85">
        <v>147.499</v>
      </c>
      <c r="AO63" s="85">
        <v>0</v>
      </c>
      <c r="AP63" s="85">
        <v>125</v>
      </c>
      <c r="AQ63" s="85">
        <v>1370</v>
      </c>
      <c r="AR63" s="85">
        <v>1125</v>
      </c>
      <c r="AS63" s="85">
        <v>2620</v>
      </c>
      <c r="AT63" s="85">
        <v>0</v>
      </c>
      <c r="AU63" s="85">
        <v>187.5</v>
      </c>
      <c r="AV63" s="85">
        <v>2055</v>
      </c>
      <c r="AW63" s="85">
        <v>1687.5</v>
      </c>
      <c r="AX63" s="85">
        <v>3930</v>
      </c>
      <c r="AY63" s="85">
        <v>0</v>
      </c>
      <c r="AZ63" s="85">
        <v>312.5</v>
      </c>
      <c r="BA63" s="85">
        <v>3425</v>
      </c>
      <c r="BB63" s="85">
        <v>2812.5</v>
      </c>
      <c r="BC63" s="85">
        <v>6550</v>
      </c>
      <c r="BD63" s="85">
        <v>0</v>
      </c>
      <c r="BE63" s="85">
        <v>625</v>
      </c>
      <c r="BF63" s="85">
        <v>6850</v>
      </c>
      <c r="BG63" s="85">
        <v>5625</v>
      </c>
      <c r="BH63" s="85">
        <v>13100</v>
      </c>
      <c r="BI63" s="85">
        <v>11267.981568000001</v>
      </c>
      <c r="BJ63" s="85">
        <v>0</v>
      </c>
      <c r="BK63" s="85">
        <v>0</v>
      </c>
      <c r="BL63" s="85">
        <v>0</v>
      </c>
      <c r="BM63" s="85">
        <v>0</v>
      </c>
      <c r="BN63" s="85">
        <v>0</v>
      </c>
      <c r="BO63" s="85">
        <v>0</v>
      </c>
      <c r="BP63" s="85">
        <v>0</v>
      </c>
      <c r="BQ63" s="85">
        <v>0</v>
      </c>
      <c r="BR63" s="85">
        <v>0</v>
      </c>
      <c r="BS63" s="85">
        <v>0</v>
      </c>
      <c r="BT63" s="85">
        <v>0</v>
      </c>
      <c r="BU63" s="85">
        <v>0</v>
      </c>
      <c r="BV63" s="85">
        <v>0</v>
      </c>
      <c r="BW63" s="85">
        <v>0</v>
      </c>
      <c r="BX63" s="85">
        <v>0</v>
      </c>
      <c r="BY63" s="85">
        <v>0</v>
      </c>
      <c r="BZ63" s="85">
        <v>0</v>
      </c>
      <c r="CA63" s="85">
        <v>0</v>
      </c>
      <c r="CB63" s="85">
        <v>0</v>
      </c>
      <c r="CC63" s="85">
        <v>0</v>
      </c>
      <c r="CD63" s="85">
        <v>0</v>
      </c>
      <c r="CE63" s="85">
        <v>0</v>
      </c>
      <c r="CF63" s="85">
        <v>0</v>
      </c>
      <c r="CG63" s="85">
        <v>9023.6320400000004</v>
      </c>
      <c r="CH63" s="83" t="s">
        <v>1666</v>
      </c>
      <c r="CI63" s="287" t="s">
        <v>427</v>
      </c>
      <c r="CJ63" s="284" t="s">
        <v>80</v>
      </c>
      <c r="CK63" s="286">
        <v>43922</v>
      </c>
      <c r="CL63" s="286">
        <v>44074</v>
      </c>
      <c r="CM63" s="84" t="s">
        <v>1801</v>
      </c>
    </row>
    <row r="64" spans="1:91" ht="90">
      <c r="A64" s="770"/>
      <c r="B64" s="36" t="s">
        <v>811</v>
      </c>
      <c r="C64" s="87">
        <v>9845</v>
      </c>
      <c r="D64" s="23" t="s">
        <v>82</v>
      </c>
      <c r="E64" s="23" t="s">
        <v>1065</v>
      </c>
      <c r="F64" s="16">
        <v>70891095</v>
      </c>
      <c r="G64" s="16">
        <v>2704</v>
      </c>
      <c r="H64" s="23" t="s">
        <v>323</v>
      </c>
      <c r="I64" s="128">
        <v>10214.543850000002</v>
      </c>
      <c r="J64" s="33">
        <v>8309.5</v>
      </c>
      <c r="K64" s="33">
        <v>1905.0438500000018</v>
      </c>
      <c r="L64" s="115">
        <v>0</v>
      </c>
      <c r="M64" s="115">
        <v>7478.55</v>
      </c>
      <c r="N64" s="115">
        <v>7478.55</v>
      </c>
      <c r="O64" s="115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0</v>
      </c>
      <c r="X64" s="33">
        <v>0</v>
      </c>
      <c r="Y64" s="33">
        <v>0</v>
      </c>
      <c r="Z64" s="33">
        <v>0</v>
      </c>
      <c r="AA64" s="33">
        <v>0</v>
      </c>
      <c r="AB64" s="33">
        <v>800</v>
      </c>
      <c r="AC64" s="33">
        <v>2000</v>
      </c>
      <c r="AD64" s="33">
        <v>7200</v>
      </c>
      <c r="AE64" s="33">
        <v>10000</v>
      </c>
      <c r="AF64" s="33">
        <v>7478.47</v>
      </c>
      <c r="AG64" s="34">
        <v>5</v>
      </c>
      <c r="AH64" s="34">
        <v>0</v>
      </c>
      <c r="AI64" s="34">
        <v>45</v>
      </c>
      <c r="AJ64" s="34">
        <v>50</v>
      </c>
      <c r="AK64" s="34">
        <v>0</v>
      </c>
      <c r="AL64" s="34">
        <v>0</v>
      </c>
      <c r="AM64" s="34">
        <v>0</v>
      </c>
      <c r="AN64" s="34">
        <v>0</v>
      </c>
      <c r="AO64" s="33">
        <v>0</v>
      </c>
      <c r="AP64" s="33">
        <v>0</v>
      </c>
      <c r="AQ64" s="33">
        <v>0</v>
      </c>
      <c r="AR64" s="33">
        <v>0</v>
      </c>
      <c r="AS64" s="33">
        <v>0</v>
      </c>
      <c r="AT64" s="33">
        <v>0</v>
      </c>
      <c r="AU64" s="33">
        <v>0</v>
      </c>
      <c r="AV64" s="33">
        <v>0</v>
      </c>
      <c r="AW64" s="33">
        <v>0</v>
      </c>
      <c r="AX64" s="33">
        <v>0</v>
      </c>
      <c r="AY64" s="33">
        <v>0</v>
      </c>
      <c r="AZ64" s="33">
        <v>0</v>
      </c>
      <c r="BA64" s="33">
        <v>0</v>
      </c>
      <c r="BB64" s="33">
        <v>0</v>
      </c>
      <c r="BC64" s="33">
        <v>0</v>
      </c>
      <c r="BD64" s="33">
        <v>0</v>
      </c>
      <c r="BE64" s="33">
        <v>0</v>
      </c>
      <c r="BF64" s="33">
        <v>0</v>
      </c>
      <c r="BG64" s="33">
        <v>0</v>
      </c>
      <c r="BH64" s="33">
        <v>0</v>
      </c>
      <c r="BI64" s="33">
        <v>0</v>
      </c>
      <c r="BJ64" s="33">
        <v>0</v>
      </c>
      <c r="BK64" s="33">
        <v>200</v>
      </c>
      <c r="BL64" s="33">
        <v>720</v>
      </c>
      <c r="BM64" s="33">
        <v>920</v>
      </c>
      <c r="BN64" s="33">
        <v>0</v>
      </c>
      <c r="BO64" s="33">
        <v>120</v>
      </c>
      <c r="BP64" s="33">
        <v>300</v>
      </c>
      <c r="BQ64" s="33">
        <v>1080</v>
      </c>
      <c r="BR64" s="33">
        <v>1500</v>
      </c>
      <c r="BS64" s="33">
        <v>0</v>
      </c>
      <c r="BT64" s="33">
        <v>200</v>
      </c>
      <c r="BU64" s="33">
        <v>500</v>
      </c>
      <c r="BV64" s="33">
        <v>1800</v>
      </c>
      <c r="BW64" s="33">
        <v>2500</v>
      </c>
      <c r="BX64" s="33">
        <v>0</v>
      </c>
      <c r="BY64" s="33">
        <v>400</v>
      </c>
      <c r="BZ64" s="33">
        <v>1000</v>
      </c>
      <c r="CA64" s="33">
        <v>3600</v>
      </c>
      <c r="CB64" s="33">
        <v>5000</v>
      </c>
      <c r="CC64" s="33">
        <v>7478.47</v>
      </c>
      <c r="CD64" s="33">
        <v>0</v>
      </c>
      <c r="CE64" s="33">
        <v>0</v>
      </c>
      <c r="CF64" s="33">
        <v>0</v>
      </c>
      <c r="CG64" s="34">
        <v>0</v>
      </c>
      <c r="CH64" s="27" t="s">
        <v>1778</v>
      </c>
      <c r="CI64" s="289" t="s">
        <v>539</v>
      </c>
      <c r="CJ64" s="288" t="s">
        <v>1833</v>
      </c>
      <c r="CK64" s="291" t="s">
        <v>1822</v>
      </c>
      <c r="CL64" s="291" t="s">
        <v>1532</v>
      </c>
      <c r="CM64" s="10"/>
    </row>
    <row r="65" spans="1:91" ht="90">
      <c r="A65" s="770"/>
      <c r="B65" s="32" t="s">
        <v>836</v>
      </c>
      <c r="C65" s="131">
        <v>9018</v>
      </c>
      <c r="D65" s="67" t="s">
        <v>82</v>
      </c>
      <c r="E65" s="67" t="s">
        <v>1065</v>
      </c>
      <c r="F65" s="18">
        <v>70891095</v>
      </c>
      <c r="G65" s="18" t="s">
        <v>740</v>
      </c>
      <c r="H65" s="18" t="s">
        <v>323</v>
      </c>
      <c r="I65" s="19">
        <v>19626.864600000001</v>
      </c>
      <c r="J65" s="19">
        <v>18389.75246</v>
      </c>
      <c r="K65" s="19">
        <v>1237.1121400000011</v>
      </c>
      <c r="L65" s="19">
        <v>0</v>
      </c>
      <c r="M65" s="125">
        <v>16550.777214000002</v>
      </c>
      <c r="N65" s="19">
        <v>16550.777214000002</v>
      </c>
      <c r="O65" s="19">
        <v>0</v>
      </c>
      <c r="P65" s="19">
        <v>16857.302159999999</v>
      </c>
      <c r="Q65" s="19">
        <v>14838.093369999999</v>
      </c>
      <c r="R65" s="19">
        <v>1497.61079</v>
      </c>
      <c r="S65" s="19">
        <v>0</v>
      </c>
      <c r="T65" s="19">
        <v>13478.497230000001</v>
      </c>
      <c r="U65" s="19">
        <v>14976.108020000001</v>
      </c>
      <c r="V65" s="19">
        <v>10621.605599999999</v>
      </c>
      <c r="W65" s="19">
        <v>130</v>
      </c>
      <c r="X65" s="19">
        <v>700</v>
      </c>
      <c r="Y65" s="19">
        <v>1170</v>
      </c>
      <c r="Z65" s="19">
        <v>2000</v>
      </c>
      <c r="AA65" s="19">
        <v>4216.4877699999997</v>
      </c>
      <c r="AB65" s="19">
        <v>0</v>
      </c>
      <c r="AC65" s="19">
        <v>0</v>
      </c>
      <c r="AD65" s="19">
        <v>0</v>
      </c>
      <c r="AE65" s="19">
        <v>0</v>
      </c>
      <c r="AF65" s="19">
        <v>0</v>
      </c>
      <c r="AG65" s="19">
        <v>187.66828000000001</v>
      </c>
      <c r="AH65" s="19">
        <v>4.5113199999999996</v>
      </c>
      <c r="AI65" s="19">
        <v>1689.0145400000001</v>
      </c>
      <c r="AJ65" s="19">
        <v>1881.1941400000001</v>
      </c>
      <c r="AK65" s="19">
        <v>187.66828000000001</v>
      </c>
      <c r="AL65" s="19">
        <v>4.5113199999999996</v>
      </c>
      <c r="AM65" s="19">
        <v>1689.0145400000001</v>
      </c>
      <c r="AN65" s="19">
        <v>1881.1941400000001</v>
      </c>
      <c r="AO65" s="19">
        <v>4216.4877699999997</v>
      </c>
      <c r="AP65" s="19">
        <v>13</v>
      </c>
      <c r="AQ65" s="19">
        <v>70</v>
      </c>
      <c r="AR65" s="19">
        <v>117</v>
      </c>
      <c r="AS65" s="19">
        <v>200</v>
      </c>
      <c r="AT65" s="19">
        <v>0</v>
      </c>
      <c r="AU65" s="19">
        <v>19.5</v>
      </c>
      <c r="AV65" s="19">
        <v>105</v>
      </c>
      <c r="AW65" s="19">
        <v>175.5</v>
      </c>
      <c r="AX65" s="19">
        <v>300</v>
      </c>
      <c r="AY65" s="19">
        <v>5929.11</v>
      </c>
      <c r="AZ65" s="19">
        <v>32.5</v>
      </c>
      <c r="BA65" s="19">
        <v>175</v>
      </c>
      <c r="BB65" s="19">
        <v>292.5</v>
      </c>
      <c r="BC65" s="19">
        <v>500</v>
      </c>
      <c r="BD65" s="19">
        <v>0</v>
      </c>
      <c r="BE65" s="19">
        <v>65</v>
      </c>
      <c r="BF65" s="19">
        <v>350</v>
      </c>
      <c r="BG65" s="19">
        <v>585</v>
      </c>
      <c r="BH65" s="19">
        <v>1000</v>
      </c>
      <c r="BI65" s="19">
        <v>0</v>
      </c>
      <c r="BJ65" s="19">
        <v>0</v>
      </c>
      <c r="BK65" s="19">
        <v>0</v>
      </c>
      <c r="BL65" s="19">
        <v>0</v>
      </c>
      <c r="BM65" s="19">
        <v>0</v>
      </c>
      <c r="BN65" s="19">
        <v>0</v>
      </c>
      <c r="BO65" s="19">
        <v>0</v>
      </c>
      <c r="BP65" s="19">
        <v>0</v>
      </c>
      <c r="BQ65" s="19">
        <v>0</v>
      </c>
      <c r="BR65" s="19">
        <v>0</v>
      </c>
      <c r="BS65" s="19">
        <v>0</v>
      </c>
      <c r="BT65" s="19">
        <v>0</v>
      </c>
      <c r="BU65" s="19">
        <v>0</v>
      </c>
      <c r="BV65" s="19">
        <v>0</v>
      </c>
      <c r="BW65" s="19">
        <v>0</v>
      </c>
      <c r="BX65" s="19">
        <v>0</v>
      </c>
      <c r="BY65" s="19">
        <v>0</v>
      </c>
      <c r="BZ65" s="19">
        <v>0</v>
      </c>
      <c r="CA65" s="19">
        <v>0</v>
      </c>
      <c r="CB65" s="19">
        <v>0</v>
      </c>
      <c r="CC65" s="19">
        <v>0</v>
      </c>
      <c r="CD65" s="19">
        <v>0</v>
      </c>
      <c r="CE65" s="19">
        <v>0</v>
      </c>
      <c r="CF65" s="19">
        <v>0</v>
      </c>
      <c r="CG65" s="19" t="s">
        <v>1799</v>
      </c>
      <c r="CH65" s="67" t="s">
        <v>496</v>
      </c>
      <c r="CI65" s="277" t="s">
        <v>563</v>
      </c>
      <c r="CJ65" s="277" t="s">
        <v>1834</v>
      </c>
      <c r="CK65" s="278">
        <v>43626</v>
      </c>
      <c r="CL65" s="279">
        <v>43713</v>
      </c>
      <c r="CM65" s="10"/>
    </row>
    <row r="66" spans="1:91" ht="90">
      <c r="A66" s="770"/>
      <c r="B66" s="81" t="s">
        <v>838</v>
      </c>
      <c r="C66" s="82">
        <v>10350</v>
      </c>
      <c r="D66" s="83" t="s">
        <v>194</v>
      </c>
      <c r="E66" s="83" t="s">
        <v>1065</v>
      </c>
      <c r="F66" s="84" t="s">
        <v>1313</v>
      </c>
      <c r="G66" s="84" t="s">
        <v>839</v>
      </c>
      <c r="H66" s="84" t="s">
        <v>323</v>
      </c>
      <c r="I66" s="181">
        <v>522309.78561299999</v>
      </c>
      <c r="J66" s="85">
        <v>458025.80900000001</v>
      </c>
      <c r="K66" s="85">
        <v>64283.976612999977</v>
      </c>
      <c r="L66" s="85">
        <v>0</v>
      </c>
      <c r="M66" s="86">
        <v>412223.22810000001</v>
      </c>
      <c r="N66" s="85">
        <v>417945.923901</v>
      </c>
      <c r="O66" s="172">
        <v>45291</v>
      </c>
      <c r="P66" s="85">
        <v>0</v>
      </c>
      <c r="Q66" s="85">
        <v>0</v>
      </c>
      <c r="R66" s="85">
        <v>0</v>
      </c>
      <c r="S66" s="85">
        <v>0</v>
      </c>
      <c r="T66" s="85">
        <v>0</v>
      </c>
      <c r="U66" s="85">
        <v>0</v>
      </c>
      <c r="V66" s="85">
        <v>0</v>
      </c>
      <c r="W66" s="85">
        <v>14500</v>
      </c>
      <c r="X66" s="85">
        <v>15000</v>
      </c>
      <c r="Y66" s="85">
        <v>130500</v>
      </c>
      <c r="Z66" s="85">
        <v>160000</v>
      </c>
      <c r="AA66" s="85">
        <v>50000</v>
      </c>
      <c r="AB66" s="85">
        <v>19000</v>
      </c>
      <c r="AC66" s="85">
        <v>30000</v>
      </c>
      <c r="AD66" s="85">
        <v>171000</v>
      </c>
      <c r="AE66" s="85">
        <v>220000</v>
      </c>
      <c r="AF66" s="85">
        <v>200000</v>
      </c>
      <c r="AG66" s="85">
        <v>0</v>
      </c>
      <c r="AH66" s="85">
        <v>691.12252999999998</v>
      </c>
      <c r="AI66" s="85">
        <v>0</v>
      </c>
      <c r="AJ66" s="85">
        <v>691.12252999999998</v>
      </c>
      <c r="AK66" s="85">
        <v>0</v>
      </c>
      <c r="AL66" s="85">
        <v>114.10299999999999</v>
      </c>
      <c r="AM66" s="85">
        <v>0</v>
      </c>
      <c r="AN66" s="85">
        <v>114.10299999999999</v>
      </c>
      <c r="AO66" s="85">
        <v>0</v>
      </c>
      <c r="AP66" s="85">
        <v>1450</v>
      </c>
      <c r="AQ66" s="85">
        <v>1500</v>
      </c>
      <c r="AR66" s="85">
        <v>13050</v>
      </c>
      <c r="AS66" s="85">
        <v>16000</v>
      </c>
      <c r="AT66" s="85">
        <v>0</v>
      </c>
      <c r="AU66" s="85">
        <v>2175</v>
      </c>
      <c r="AV66" s="85">
        <v>2250</v>
      </c>
      <c r="AW66" s="85">
        <v>19575</v>
      </c>
      <c r="AX66" s="85">
        <v>24000</v>
      </c>
      <c r="AY66" s="85">
        <v>0</v>
      </c>
      <c r="AZ66" s="85">
        <v>3625</v>
      </c>
      <c r="BA66" s="85">
        <v>3750</v>
      </c>
      <c r="BB66" s="85">
        <v>32625</v>
      </c>
      <c r="BC66" s="85">
        <v>40000</v>
      </c>
      <c r="BD66" s="85">
        <v>0</v>
      </c>
      <c r="BE66" s="85">
        <v>7250</v>
      </c>
      <c r="BF66" s="85">
        <v>7500</v>
      </c>
      <c r="BG66" s="85">
        <v>65250</v>
      </c>
      <c r="BH66" s="85">
        <v>80000</v>
      </c>
      <c r="BI66" s="85">
        <v>50000</v>
      </c>
      <c r="BJ66" s="85">
        <v>0</v>
      </c>
      <c r="BK66" s="85">
        <v>3000</v>
      </c>
      <c r="BL66" s="85">
        <v>17100</v>
      </c>
      <c r="BM66" s="85">
        <v>20100</v>
      </c>
      <c r="BN66" s="85">
        <v>50000</v>
      </c>
      <c r="BO66" s="85">
        <v>2850</v>
      </c>
      <c r="BP66" s="85">
        <v>4500</v>
      </c>
      <c r="BQ66" s="85">
        <v>25650</v>
      </c>
      <c r="BR66" s="85">
        <v>33000</v>
      </c>
      <c r="BS66" s="85">
        <v>50000</v>
      </c>
      <c r="BT66" s="85">
        <v>4750</v>
      </c>
      <c r="BU66" s="85">
        <v>7500</v>
      </c>
      <c r="BV66" s="85">
        <v>42750</v>
      </c>
      <c r="BW66" s="85">
        <v>55000</v>
      </c>
      <c r="BX66" s="85">
        <v>50000</v>
      </c>
      <c r="BY66" s="85">
        <v>9500</v>
      </c>
      <c r="BZ66" s="85">
        <v>15000</v>
      </c>
      <c r="CA66" s="85">
        <v>85500</v>
      </c>
      <c r="CB66" s="85">
        <v>110000</v>
      </c>
      <c r="CC66" s="85">
        <v>50000</v>
      </c>
      <c r="CD66" s="85">
        <v>200000</v>
      </c>
      <c r="CE66" s="85">
        <v>162222.5</v>
      </c>
      <c r="CF66" s="85">
        <v>0</v>
      </c>
      <c r="CG66" s="85" t="s">
        <v>1799</v>
      </c>
      <c r="CH66" s="83" t="s">
        <v>1666</v>
      </c>
      <c r="CI66" s="284" t="s">
        <v>984</v>
      </c>
      <c r="CJ66" s="284" t="s">
        <v>1835</v>
      </c>
      <c r="CK66" s="286">
        <v>43920</v>
      </c>
      <c r="CL66" s="286">
        <v>45078</v>
      </c>
      <c r="CM66" s="10" t="s">
        <v>1801</v>
      </c>
    </row>
    <row r="67" spans="1:91" ht="90">
      <c r="A67" s="770"/>
      <c r="B67" s="81" t="s">
        <v>817</v>
      </c>
      <c r="C67" s="82" t="s">
        <v>717</v>
      </c>
      <c r="D67" s="83" t="s">
        <v>82</v>
      </c>
      <c r="E67" s="83" t="s">
        <v>1065</v>
      </c>
      <c r="F67" s="84">
        <v>70891095</v>
      </c>
      <c r="G67" s="84" t="s">
        <v>417</v>
      </c>
      <c r="H67" s="83" t="s">
        <v>323</v>
      </c>
      <c r="I67" s="181">
        <v>9600.9437999999991</v>
      </c>
      <c r="J67" s="85">
        <v>8478.49</v>
      </c>
      <c r="K67" s="85">
        <v>1122.4537999999993</v>
      </c>
      <c r="L67" s="86">
        <v>0</v>
      </c>
      <c r="M67" s="86">
        <v>7630.6409999999996</v>
      </c>
      <c r="N67" s="86">
        <v>7630.6409999999996</v>
      </c>
      <c r="O67" s="86">
        <v>0</v>
      </c>
      <c r="P67" s="85">
        <v>1292.7202</v>
      </c>
      <c r="Q67" s="85">
        <v>0</v>
      </c>
      <c r="R67" s="85">
        <v>0</v>
      </c>
      <c r="S67" s="85">
        <v>0</v>
      </c>
      <c r="T67" s="85">
        <v>0</v>
      </c>
      <c r="U67" s="85">
        <v>0</v>
      </c>
      <c r="V67" s="85">
        <v>0</v>
      </c>
      <c r="W67" s="85">
        <v>850</v>
      </c>
      <c r="X67" s="85">
        <v>1122</v>
      </c>
      <c r="Y67" s="85">
        <v>7650</v>
      </c>
      <c r="Z67" s="85">
        <v>9622</v>
      </c>
      <c r="AA67" s="85">
        <v>7206.72</v>
      </c>
      <c r="AB67" s="85">
        <v>0</v>
      </c>
      <c r="AC67" s="85">
        <v>0</v>
      </c>
      <c r="AD67" s="85">
        <v>0</v>
      </c>
      <c r="AE67" s="85">
        <v>0</v>
      </c>
      <c r="AF67" s="85">
        <v>0</v>
      </c>
      <c r="AG67" s="85">
        <v>287.14997</v>
      </c>
      <c r="AH67" s="85">
        <v>8.7119999999999997</v>
      </c>
      <c r="AI67" s="85">
        <v>2584.3496700000001</v>
      </c>
      <c r="AJ67" s="85">
        <v>2880.21164</v>
      </c>
      <c r="AK67" s="85">
        <v>270.11682999999999</v>
      </c>
      <c r="AL67" s="85">
        <v>8.7119999999999997</v>
      </c>
      <c r="AM67" s="85">
        <v>2431.0514600000001</v>
      </c>
      <c r="AN67" s="85">
        <v>2709.8802900000001</v>
      </c>
      <c r="AO67" s="85">
        <v>0</v>
      </c>
      <c r="AP67" s="85">
        <v>85</v>
      </c>
      <c r="AQ67" s="85">
        <v>112.2</v>
      </c>
      <c r="AR67" s="85">
        <v>765</v>
      </c>
      <c r="AS67" s="85">
        <v>962.2</v>
      </c>
      <c r="AT67" s="85">
        <v>0</v>
      </c>
      <c r="AU67" s="85">
        <v>127.5</v>
      </c>
      <c r="AV67" s="85">
        <v>168.29999999999998</v>
      </c>
      <c r="AW67" s="85">
        <v>1147.5</v>
      </c>
      <c r="AX67" s="85">
        <v>1443.3</v>
      </c>
      <c r="AY67" s="85">
        <v>0</v>
      </c>
      <c r="AZ67" s="85">
        <v>212.5</v>
      </c>
      <c r="BA67" s="85">
        <v>280.5</v>
      </c>
      <c r="BB67" s="85">
        <v>1912.5</v>
      </c>
      <c r="BC67" s="85">
        <v>2405.5</v>
      </c>
      <c r="BD67" s="85">
        <v>0</v>
      </c>
      <c r="BE67" s="85">
        <v>425</v>
      </c>
      <c r="BF67" s="85">
        <v>561</v>
      </c>
      <c r="BG67" s="85">
        <v>3825</v>
      </c>
      <c r="BH67" s="85">
        <v>4811</v>
      </c>
      <c r="BI67" s="85">
        <v>7206.72</v>
      </c>
      <c r="BJ67" s="85">
        <v>0</v>
      </c>
      <c r="BK67" s="85">
        <v>0</v>
      </c>
      <c r="BL67" s="85">
        <v>0</v>
      </c>
      <c r="BM67" s="85">
        <v>0</v>
      </c>
      <c r="BN67" s="85">
        <v>0</v>
      </c>
      <c r="BO67" s="85">
        <v>0</v>
      </c>
      <c r="BP67" s="85">
        <v>0</v>
      </c>
      <c r="BQ67" s="85">
        <v>0</v>
      </c>
      <c r="BR67" s="85">
        <v>0</v>
      </c>
      <c r="BS67" s="85">
        <v>0</v>
      </c>
      <c r="BT67" s="85">
        <v>0</v>
      </c>
      <c r="BU67" s="85">
        <v>0</v>
      </c>
      <c r="BV67" s="85">
        <v>0</v>
      </c>
      <c r="BW67" s="85">
        <v>0</v>
      </c>
      <c r="BX67" s="85">
        <v>0</v>
      </c>
      <c r="BY67" s="85">
        <v>0</v>
      </c>
      <c r="BZ67" s="85">
        <v>0</v>
      </c>
      <c r="CA67" s="85">
        <v>0</v>
      </c>
      <c r="CB67" s="85">
        <v>0</v>
      </c>
      <c r="CC67" s="85">
        <v>0</v>
      </c>
      <c r="CD67" s="85">
        <v>0</v>
      </c>
      <c r="CE67" s="85">
        <v>0</v>
      </c>
      <c r="CF67" s="85">
        <v>0</v>
      </c>
      <c r="CG67" s="85" t="s">
        <v>1799</v>
      </c>
      <c r="CH67" s="83" t="s">
        <v>1666</v>
      </c>
      <c r="CI67" s="287" t="s">
        <v>478</v>
      </c>
      <c r="CJ67" s="284" t="s">
        <v>1836</v>
      </c>
      <c r="CK67" s="286">
        <v>43907</v>
      </c>
      <c r="CL67" s="286">
        <v>44047</v>
      </c>
      <c r="CM67" s="84"/>
    </row>
    <row r="68" spans="1:91" ht="54">
      <c r="A68" s="770"/>
      <c r="B68" s="81" t="s">
        <v>439</v>
      </c>
      <c r="C68" s="82" t="s">
        <v>726</v>
      </c>
      <c r="D68" s="83" t="s">
        <v>194</v>
      </c>
      <c r="E68" s="83" t="s">
        <v>1065</v>
      </c>
      <c r="F68" s="84" t="s">
        <v>1313</v>
      </c>
      <c r="G68" s="84" t="s">
        <v>440</v>
      </c>
      <c r="H68" s="83" t="s">
        <v>323</v>
      </c>
      <c r="I68" s="85">
        <v>120155.7</v>
      </c>
      <c r="J68" s="85">
        <v>110023.55100000001</v>
      </c>
      <c r="K68" s="85">
        <v>10132.14899999999</v>
      </c>
      <c r="L68" s="86">
        <v>0</v>
      </c>
      <c r="M68" s="86">
        <v>99021.195900000006</v>
      </c>
      <c r="N68" s="86">
        <v>99021.196746000001</v>
      </c>
      <c r="O68" s="106">
        <v>44561</v>
      </c>
      <c r="P68" s="85">
        <v>0</v>
      </c>
      <c r="Q68" s="85">
        <v>0</v>
      </c>
      <c r="R68" s="85">
        <v>0</v>
      </c>
      <c r="S68" s="85">
        <v>0</v>
      </c>
      <c r="T68" s="85">
        <v>0</v>
      </c>
      <c r="U68" s="85">
        <v>0</v>
      </c>
      <c r="V68" s="85">
        <v>0</v>
      </c>
      <c r="W68" s="85">
        <v>8000</v>
      </c>
      <c r="X68" s="85">
        <v>9500</v>
      </c>
      <c r="Y68" s="85">
        <v>72000</v>
      </c>
      <c r="Z68" s="85">
        <v>89500</v>
      </c>
      <c r="AA68" s="85">
        <v>50000</v>
      </c>
      <c r="AB68" s="85">
        <v>900</v>
      </c>
      <c r="AC68" s="85">
        <v>1000</v>
      </c>
      <c r="AD68" s="85">
        <v>8100</v>
      </c>
      <c r="AE68" s="85">
        <v>10000</v>
      </c>
      <c r="AF68" s="85">
        <v>49021.2</v>
      </c>
      <c r="AG68" s="85">
        <v>0</v>
      </c>
      <c r="AH68" s="85">
        <v>0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0</v>
      </c>
      <c r="AP68" s="85">
        <v>800</v>
      </c>
      <c r="AQ68" s="85">
        <v>950</v>
      </c>
      <c r="AR68" s="85">
        <v>7200</v>
      </c>
      <c r="AS68" s="85">
        <v>8950</v>
      </c>
      <c r="AT68" s="85">
        <v>0</v>
      </c>
      <c r="AU68" s="85">
        <v>1200</v>
      </c>
      <c r="AV68" s="85">
        <v>1425</v>
      </c>
      <c r="AW68" s="85">
        <v>10800</v>
      </c>
      <c r="AX68" s="85">
        <v>13425</v>
      </c>
      <c r="AY68" s="85">
        <v>0</v>
      </c>
      <c r="AZ68" s="85">
        <v>2000</v>
      </c>
      <c r="BA68" s="85">
        <v>2375</v>
      </c>
      <c r="BB68" s="85">
        <v>18000</v>
      </c>
      <c r="BC68" s="85">
        <v>22375</v>
      </c>
      <c r="BD68" s="85">
        <v>0</v>
      </c>
      <c r="BE68" s="85">
        <v>4000</v>
      </c>
      <c r="BF68" s="85">
        <v>4750</v>
      </c>
      <c r="BG68" s="85">
        <v>36000</v>
      </c>
      <c r="BH68" s="85">
        <v>44750</v>
      </c>
      <c r="BI68" s="85">
        <v>50000</v>
      </c>
      <c r="BJ68" s="85">
        <v>0</v>
      </c>
      <c r="BK68" s="85">
        <v>100</v>
      </c>
      <c r="BL68" s="85">
        <v>810</v>
      </c>
      <c r="BM68" s="85">
        <v>910</v>
      </c>
      <c r="BN68" s="85">
        <v>0</v>
      </c>
      <c r="BO68" s="85">
        <v>135</v>
      </c>
      <c r="BP68" s="85">
        <v>150</v>
      </c>
      <c r="BQ68" s="85">
        <v>1215</v>
      </c>
      <c r="BR68" s="85">
        <v>1500</v>
      </c>
      <c r="BS68" s="85">
        <v>49021.2</v>
      </c>
      <c r="BT68" s="85">
        <v>225</v>
      </c>
      <c r="BU68" s="85">
        <v>250</v>
      </c>
      <c r="BV68" s="85">
        <v>2025</v>
      </c>
      <c r="BW68" s="85">
        <v>2500</v>
      </c>
      <c r="BX68" s="85">
        <v>0</v>
      </c>
      <c r="BY68" s="85">
        <v>450</v>
      </c>
      <c r="BZ68" s="85">
        <v>500</v>
      </c>
      <c r="CA68" s="85">
        <v>4050</v>
      </c>
      <c r="CB68" s="85">
        <v>5000</v>
      </c>
      <c r="CC68" s="85">
        <v>0</v>
      </c>
      <c r="CD68" s="85">
        <v>0</v>
      </c>
      <c r="CE68" s="85">
        <v>0</v>
      </c>
      <c r="CF68" s="85">
        <v>0</v>
      </c>
      <c r="CG68" s="85" t="s">
        <v>1799</v>
      </c>
      <c r="CH68" s="83" t="s">
        <v>1666</v>
      </c>
      <c r="CI68" s="287" t="s">
        <v>441</v>
      </c>
      <c r="CJ68" s="284" t="s">
        <v>80</v>
      </c>
      <c r="CK68" s="286">
        <v>43983</v>
      </c>
      <c r="CL68" s="286">
        <v>44228</v>
      </c>
      <c r="CM68" s="84"/>
    </row>
    <row r="69" spans="1:91" ht="54">
      <c r="A69" s="770"/>
      <c r="B69" s="81" t="s">
        <v>437</v>
      </c>
      <c r="C69" s="82">
        <v>10569</v>
      </c>
      <c r="D69" s="83" t="s">
        <v>194</v>
      </c>
      <c r="E69" s="83" t="s">
        <v>1065</v>
      </c>
      <c r="F69" s="84" t="s">
        <v>1313</v>
      </c>
      <c r="G69" s="84" t="s">
        <v>977</v>
      </c>
      <c r="H69" s="84" t="s">
        <v>323</v>
      </c>
      <c r="I69" s="85">
        <v>191941.10725</v>
      </c>
      <c r="J69" s="85">
        <v>126136.465</v>
      </c>
      <c r="K69" s="85">
        <v>65804.642250000004</v>
      </c>
      <c r="L69" s="85">
        <v>0</v>
      </c>
      <c r="M69" s="86">
        <v>113522.81849999999</v>
      </c>
      <c r="N69" s="85">
        <v>113522.81922</v>
      </c>
      <c r="O69" s="261">
        <v>45291</v>
      </c>
      <c r="P69" s="85">
        <v>0</v>
      </c>
      <c r="Q69" s="85">
        <v>0</v>
      </c>
      <c r="R69" s="85">
        <v>0</v>
      </c>
      <c r="S69" s="85">
        <v>0</v>
      </c>
      <c r="T69" s="85">
        <v>0</v>
      </c>
      <c r="U69" s="85">
        <v>0</v>
      </c>
      <c r="V69" s="85">
        <v>0</v>
      </c>
      <c r="W69" s="85">
        <v>9200</v>
      </c>
      <c r="X69" s="85">
        <v>58863.54</v>
      </c>
      <c r="Y69" s="85">
        <v>82800</v>
      </c>
      <c r="Z69" s="85">
        <v>150863.54</v>
      </c>
      <c r="AA69" s="85">
        <v>35000</v>
      </c>
      <c r="AB69" s="85">
        <v>2300</v>
      </c>
      <c r="AC69" s="85">
        <v>4000</v>
      </c>
      <c r="AD69" s="85">
        <v>20700</v>
      </c>
      <c r="AE69" s="85">
        <v>27000</v>
      </c>
      <c r="AF69" s="85">
        <v>63522.400000000001</v>
      </c>
      <c r="AG69" s="85">
        <v>45.648629999999997</v>
      </c>
      <c r="AH69" s="85">
        <v>874.13890000000004</v>
      </c>
      <c r="AI69" s="85">
        <v>410.83764000000002</v>
      </c>
      <c r="AJ69" s="85">
        <v>1330.62517</v>
      </c>
      <c r="AK69" s="85">
        <v>45.648629999999997</v>
      </c>
      <c r="AL69" s="85">
        <v>262.81890000000004</v>
      </c>
      <c r="AM69" s="85">
        <v>410.83764000000002</v>
      </c>
      <c r="AN69" s="85">
        <v>719.30517000000009</v>
      </c>
      <c r="AO69" s="85">
        <v>0</v>
      </c>
      <c r="AP69" s="85">
        <v>920</v>
      </c>
      <c r="AQ69" s="85">
        <v>5886.3540000000003</v>
      </c>
      <c r="AR69" s="85">
        <v>8280</v>
      </c>
      <c r="AS69" s="85">
        <v>15086.353999999999</v>
      </c>
      <c r="AT69" s="85">
        <v>0</v>
      </c>
      <c r="AU69" s="85">
        <v>1380</v>
      </c>
      <c r="AV69" s="85">
        <v>8829.530999999999</v>
      </c>
      <c r="AW69" s="85">
        <v>12420</v>
      </c>
      <c r="AX69" s="85">
        <v>22629.530999999999</v>
      </c>
      <c r="AY69" s="85">
        <v>0</v>
      </c>
      <c r="AZ69" s="85">
        <v>2300</v>
      </c>
      <c r="BA69" s="85">
        <v>14715.885</v>
      </c>
      <c r="BB69" s="85">
        <v>20700</v>
      </c>
      <c r="BC69" s="85">
        <v>37715.885000000002</v>
      </c>
      <c r="BD69" s="85">
        <v>0</v>
      </c>
      <c r="BE69" s="85">
        <v>4600</v>
      </c>
      <c r="BF69" s="85">
        <v>29431.77</v>
      </c>
      <c r="BG69" s="85">
        <v>41400</v>
      </c>
      <c r="BH69" s="85">
        <v>75431.77</v>
      </c>
      <c r="BI69" s="85">
        <v>35000</v>
      </c>
      <c r="BJ69" s="85">
        <v>0</v>
      </c>
      <c r="BK69" s="85">
        <v>400</v>
      </c>
      <c r="BL69" s="85">
        <v>2070</v>
      </c>
      <c r="BM69" s="85">
        <v>2470</v>
      </c>
      <c r="BN69" s="85">
        <v>0</v>
      </c>
      <c r="BO69" s="85">
        <v>345</v>
      </c>
      <c r="BP69" s="85">
        <v>600</v>
      </c>
      <c r="BQ69" s="85">
        <v>3105</v>
      </c>
      <c r="BR69" s="85">
        <v>4050</v>
      </c>
      <c r="BS69" s="85">
        <v>0</v>
      </c>
      <c r="BT69" s="85">
        <v>575</v>
      </c>
      <c r="BU69" s="85">
        <v>1000</v>
      </c>
      <c r="BV69" s="85">
        <v>5175</v>
      </c>
      <c r="BW69" s="85">
        <v>6750</v>
      </c>
      <c r="BX69" s="85">
        <v>63522.400000000001</v>
      </c>
      <c r="BY69" s="85">
        <v>1150</v>
      </c>
      <c r="BZ69" s="85">
        <v>2000</v>
      </c>
      <c r="CA69" s="85">
        <v>10350</v>
      </c>
      <c r="CB69" s="85">
        <v>13500</v>
      </c>
      <c r="CC69" s="85">
        <v>0</v>
      </c>
      <c r="CD69" s="85">
        <v>0</v>
      </c>
      <c r="CE69" s="85">
        <v>0</v>
      </c>
      <c r="CF69" s="85">
        <v>0</v>
      </c>
      <c r="CG69" s="85" t="s">
        <v>1799</v>
      </c>
      <c r="CH69" s="83" t="s">
        <v>1666</v>
      </c>
      <c r="CI69" s="284" t="s">
        <v>736</v>
      </c>
      <c r="CJ69" s="284" t="s">
        <v>80</v>
      </c>
      <c r="CK69" s="285">
        <v>43935</v>
      </c>
      <c r="CL69" s="286">
        <v>44300</v>
      </c>
      <c r="CM69" s="84"/>
    </row>
    <row r="70" spans="1:91" ht="90">
      <c r="A70" s="770"/>
      <c r="B70" s="81" t="s">
        <v>1795</v>
      </c>
      <c r="C70" s="82" t="s">
        <v>735</v>
      </c>
      <c r="D70" s="83" t="s">
        <v>194</v>
      </c>
      <c r="E70" s="83" t="s">
        <v>1065</v>
      </c>
      <c r="F70" s="84" t="s">
        <v>1313</v>
      </c>
      <c r="G70" s="84" t="s">
        <v>976</v>
      </c>
      <c r="H70" s="84" t="s">
        <v>323</v>
      </c>
      <c r="I70" s="181">
        <v>105641.932954</v>
      </c>
      <c r="J70" s="85">
        <v>80132.19356</v>
      </c>
      <c r="K70" s="85">
        <v>25509.739394000004</v>
      </c>
      <c r="L70" s="85">
        <v>0</v>
      </c>
      <c r="M70" s="86">
        <v>72118.974203999998</v>
      </c>
      <c r="N70" s="85">
        <v>72118.974203999998</v>
      </c>
      <c r="O70" s="261">
        <v>45291</v>
      </c>
      <c r="P70" s="85">
        <v>0</v>
      </c>
      <c r="Q70" s="85">
        <v>0</v>
      </c>
      <c r="R70" s="85">
        <v>0</v>
      </c>
      <c r="S70" s="85">
        <v>0</v>
      </c>
      <c r="T70" s="85">
        <v>0</v>
      </c>
      <c r="U70" s="85">
        <v>0</v>
      </c>
      <c r="V70" s="85">
        <v>0</v>
      </c>
      <c r="W70" s="85">
        <v>6300</v>
      </c>
      <c r="X70" s="85">
        <v>17000</v>
      </c>
      <c r="Y70" s="85">
        <v>56700</v>
      </c>
      <c r="Z70" s="85">
        <v>80000</v>
      </c>
      <c r="AA70" s="85">
        <v>25000</v>
      </c>
      <c r="AB70" s="85">
        <v>550</v>
      </c>
      <c r="AC70" s="85">
        <v>5000</v>
      </c>
      <c r="AD70" s="85">
        <v>4950</v>
      </c>
      <c r="AE70" s="85">
        <v>10500</v>
      </c>
      <c r="AF70" s="85">
        <v>35803</v>
      </c>
      <c r="AG70" s="85">
        <v>478.43671999999998</v>
      </c>
      <c r="AH70" s="85">
        <v>653.53036999999995</v>
      </c>
      <c r="AI70" s="85">
        <v>4305.9304599999996</v>
      </c>
      <c r="AJ70" s="85">
        <v>5437.8975499999997</v>
      </c>
      <c r="AK70" s="85">
        <v>478.43671999999998</v>
      </c>
      <c r="AL70" s="85">
        <v>153.53037</v>
      </c>
      <c r="AM70" s="85">
        <v>4305.9304599999996</v>
      </c>
      <c r="AN70" s="85">
        <v>4937.8975499999997</v>
      </c>
      <c r="AO70" s="85">
        <v>0</v>
      </c>
      <c r="AP70" s="85">
        <v>630</v>
      </c>
      <c r="AQ70" s="85">
        <v>1700</v>
      </c>
      <c r="AR70" s="85">
        <v>5670</v>
      </c>
      <c r="AS70" s="85">
        <v>8000</v>
      </c>
      <c r="AT70" s="85">
        <v>0</v>
      </c>
      <c r="AU70" s="85">
        <v>945</v>
      </c>
      <c r="AV70" s="85">
        <v>2550</v>
      </c>
      <c r="AW70" s="85">
        <v>8505</v>
      </c>
      <c r="AX70" s="85">
        <v>12000</v>
      </c>
      <c r="AY70" s="85">
        <v>0</v>
      </c>
      <c r="AZ70" s="85">
        <v>1575</v>
      </c>
      <c r="BA70" s="85">
        <v>4250</v>
      </c>
      <c r="BB70" s="85">
        <v>14175</v>
      </c>
      <c r="BC70" s="85">
        <v>20000</v>
      </c>
      <c r="BD70" s="85">
        <v>0</v>
      </c>
      <c r="BE70" s="85">
        <v>3150</v>
      </c>
      <c r="BF70" s="85">
        <v>8500</v>
      </c>
      <c r="BG70" s="85">
        <v>28350</v>
      </c>
      <c r="BH70" s="85">
        <v>40000</v>
      </c>
      <c r="BI70" s="85">
        <v>25000</v>
      </c>
      <c r="BJ70" s="85">
        <v>0</v>
      </c>
      <c r="BK70" s="85">
        <v>500</v>
      </c>
      <c r="BL70" s="85">
        <v>495</v>
      </c>
      <c r="BM70" s="85">
        <v>995</v>
      </c>
      <c r="BN70" s="85">
        <v>0</v>
      </c>
      <c r="BO70" s="85">
        <v>82.5</v>
      </c>
      <c r="BP70" s="85">
        <v>750</v>
      </c>
      <c r="BQ70" s="85">
        <v>742.5</v>
      </c>
      <c r="BR70" s="85">
        <v>1575</v>
      </c>
      <c r="BS70" s="85">
        <v>35803</v>
      </c>
      <c r="BT70" s="85">
        <v>137.5</v>
      </c>
      <c r="BU70" s="85">
        <v>1250</v>
      </c>
      <c r="BV70" s="85">
        <v>1237.5</v>
      </c>
      <c r="BW70" s="85">
        <v>2625</v>
      </c>
      <c r="BX70" s="85">
        <v>0</v>
      </c>
      <c r="BY70" s="85">
        <v>275</v>
      </c>
      <c r="BZ70" s="85">
        <v>2500</v>
      </c>
      <c r="CA70" s="85">
        <v>2475</v>
      </c>
      <c r="CB70" s="85">
        <v>5250</v>
      </c>
      <c r="CC70" s="85">
        <v>0</v>
      </c>
      <c r="CD70" s="85">
        <v>0</v>
      </c>
      <c r="CE70" s="85">
        <v>0</v>
      </c>
      <c r="CF70" s="85">
        <v>0</v>
      </c>
      <c r="CG70" s="85" t="s">
        <v>1799</v>
      </c>
      <c r="CH70" s="83" t="s">
        <v>1666</v>
      </c>
      <c r="CI70" s="284" t="s">
        <v>436</v>
      </c>
      <c r="CJ70" s="284" t="s">
        <v>1837</v>
      </c>
      <c r="CK70" s="286">
        <v>43935</v>
      </c>
      <c r="CL70" s="286">
        <v>44210</v>
      </c>
      <c r="CM70" s="84" t="s">
        <v>1826</v>
      </c>
    </row>
    <row r="71" spans="1:91" ht="54">
      <c r="A71" s="770"/>
      <c r="B71" s="36" t="s">
        <v>823</v>
      </c>
      <c r="C71" s="88">
        <v>9029</v>
      </c>
      <c r="D71" s="27" t="s">
        <v>194</v>
      </c>
      <c r="E71" s="27" t="s">
        <v>1065</v>
      </c>
      <c r="F71" s="10" t="s">
        <v>1313</v>
      </c>
      <c r="G71" s="10" t="s">
        <v>430</v>
      </c>
      <c r="H71" s="27" t="s">
        <v>323</v>
      </c>
      <c r="I71" s="34">
        <v>9635.0707399999992</v>
      </c>
      <c r="J71" s="34">
        <v>7843.57</v>
      </c>
      <c r="K71" s="34">
        <v>1791.5007399999995</v>
      </c>
      <c r="L71" s="7">
        <v>0</v>
      </c>
      <c r="M71" s="7">
        <v>7059.2129999999997</v>
      </c>
      <c r="N71" s="7">
        <v>7059.2129999999997</v>
      </c>
      <c r="O71" s="166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784.35699999999997</v>
      </c>
      <c r="X71" s="34">
        <v>1791.5007399999995</v>
      </c>
      <c r="Y71" s="34">
        <v>7059.2129999999997</v>
      </c>
      <c r="Z71" s="34">
        <v>9635.0707399999992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6667.03</v>
      </c>
      <c r="AG71" s="34">
        <v>0</v>
      </c>
      <c r="AH71" s="34">
        <v>500</v>
      </c>
      <c r="AI71" s="34">
        <v>0</v>
      </c>
      <c r="AJ71" s="34">
        <v>500</v>
      </c>
      <c r="AK71" s="34">
        <v>0</v>
      </c>
      <c r="AL71" s="34">
        <v>0</v>
      </c>
      <c r="AM71" s="34">
        <v>0</v>
      </c>
      <c r="AN71" s="34">
        <v>0</v>
      </c>
      <c r="AO71" s="34">
        <v>0</v>
      </c>
      <c r="AP71" s="34">
        <v>78.435699999999997</v>
      </c>
      <c r="AQ71" s="34">
        <v>179.15007399999996</v>
      </c>
      <c r="AR71" s="34">
        <v>705.92129999999997</v>
      </c>
      <c r="AS71" s="34">
        <v>963.50707399999988</v>
      </c>
      <c r="AT71" s="34">
        <v>0</v>
      </c>
      <c r="AU71" s="34">
        <v>117.65355</v>
      </c>
      <c r="AV71" s="34">
        <v>268.72511099999991</v>
      </c>
      <c r="AW71" s="34">
        <v>1058.88195</v>
      </c>
      <c r="AX71" s="34">
        <v>1445.2606109999999</v>
      </c>
      <c r="AY71" s="34">
        <v>0</v>
      </c>
      <c r="AZ71" s="34">
        <v>196.08924999999999</v>
      </c>
      <c r="BA71" s="34">
        <v>447.87518499999987</v>
      </c>
      <c r="BB71" s="34">
        <v>1764.8032499999999</v>
      </c>
      <c r="BC71" s="34">
        <v>2408.7676849999998</v>
      </c>
      <c r="BD71" s="34">
        <v>0</v>
      </c>
      <c r="BE71" s="34">
        <v>392.17849999999999</v>
      </c>
      <c r="BF71" s="34">
        <v>895.75036999999975</v>
      </c>
      <c r="BG71" s="34">
        <v>3529.6064999999999</v>
      </c>
      <c r="BH71" s="34">
        <v>4817.5353699999996</v>
      </c>
      <c r="BI71" s="34">
        <v>0</v>
      </c>
      <c r="BJ71" s="34">
        <v>0</v>
      </c>
      <c r="BK71" s="34">
        <v>0</v>
      </c>
      <c r="BL71" s="34">
        <v>0</v>
      </c>
      <c r="BM71" s="34">
        <v>0</v>
      </c>
      <c r="BN71" s="34">
        <v>6667.03</v>
      </c>
      <c r="BO71" s="34">
        <v>0</v>
      </c>
      <c r="BP71" s="34">
        <v>0</v>
      </c>
      <c r="BQ71" s="34">
        <v>0</v>
      </c>
      <c r="BR71" s="34">
        <v>0</v>
      </c>
      <c r="BS71" s="34">
        <v>0</v>
      </c>
      <c r="BT71" s="34">
        <v>0</v>
      </c>
      <c r="BU71" s="34">
        <v>0</v>
      </c>
      <c r="BV71" s="34">
        <v>0</v>
      </c>
      <c r="BW71" s="34">
        <v>0</v>
      </c>
      <c r="BX71" s="34">
        <v>0</v>
      </c>
      <c r="BY71" s="34">
        <v>0</v>
      </c>
      <c r="BZ71" s="34">
        <v>0</v>
      </c>
      <c r="CA71" s="34">
        <v>0</v>
      </c>
      <c r="CB71" s="34">
        <v>0</v>
      </c>
      <c r="CC71" s="34">
        <v>0</v>
      </c>
      <c r="CD71" s="34">
        <v>0</v>
      </c>
      <c r="CE71" s="34">
        <v>0</v>
      </c>
      <c r="CF71" s="34">
        <v>0</v>
      </c>
      <c r="CG71" s="34">
        <v>0</v>
      </c>
      <c r="CH71" s="27" t="s">
        <v>1778</v>
      </c>
      <c r="CI71" s="276" t="s">
        <v>724</v>
      </c>
      <c r="CJ71" s="277" t="s">
        <v>80</v>
      </c>
      <c r="CK71" s="279" t="s">
        <v>1838</v>
      </c>
      <c r="CL71" s="279" t="s">
        <v>1839</v>
      </c>
      <c r="CM71" s="10"/>
    </row>
    <row r="72" spans="1:91" ht="54">
      <c r="A72" s="770"/>
      <c r="B72" s="36" t="s">
        <v>824</v>
      </c>
      <c r="C72" s="88">
        <v>10402</v>
      </c>
      <c r="D72" s="27" t="s">
        <v>194</v>
      </c>
      <c r="E72" s="27" t="s">
        <v>1065</v>
      </c>
      <c r="F72" s="10" t="s">
        <v>1313</v>
      </c>
      <c r="G72" s="10" t="s">
        <v>825</v>
      </c>
      <c r="H72" s="27" t="s">
        <v>323</v>
      </c>
      <c r="I72" s="34">
        <v>38065.537652999999</v>
      </c>
      <c r="J72" s="34">
        <v>22289.376349999999</v>
      </c>
      <c r="K72" s="34">
        <v>15776.161303000001</v>
      </c>
      <c r="L72" s="7">
        <v>0</v>
      </c>
      <c r="M72" s="7">
        <v>20060.438715</v>
      </c>
      <c r="N72" s="7">
        <v>20060.438715</v>
      </c>
      <c r="O72" s="166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1800</v>
      </c>
      <c r="X72" s="34">
        <v>18000</v>
      </c>
      <c r="Y72" s="34">
        <v>16200</v>
      </c>
      <c r="Z72" s="34">
        <v>36000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20060.099999999999</v>
      </c>
      <c r="AG72" s="34">
        <v>0</v>
      </c>
      <c r="AH72" s="34">
        <v>500</v>
      </c>
      <c r="AI72" s="34">
        <v>0</v>
      </c>
      <c r="AJ72" s="34">
        <v>500</v>
      </c>
      <c r="AK72" s="34">
        <v>0</v>
      </c>
      <c r="AL72" s="34">
        <v>0</v>
      </c>
      <c r="AM72" s="34">
        <v>0</v>
      </c>
      <c r="AN72" s="34">
        <v>0</v>
      </c>
      <c r="AO72" s="34">
        <v>0</v>
      </c>
      <c r="AP72" s="34">
        <v>180</v>
      </c>
      <c r="AQ72" s="34">
        <v>1800</v>
      </c>
      <c r="AR72" s="34">
        <v>1620</v>
      </c>
      <c r="AS72" s="34">
        <v>3600</v>
      </c>
      <c r="AT72" s="34">
        <v>0</v>
      </c>
      <c r="AU72" s="34">
        <v>270</v>
      </c>
      <c r="AV72" s="34">
        <v>2700</v>
      </c>
      <c r="AW72" s="34">
        <v>2430</v>
      </c>
      <c r="AX72" s="34">
        <v>5400</v>
      </c>
      <c r="AY72" s="34">
        <v>0</v>
      </c>
      <c r="AZ72" s="34">
        <v>450</v>
      </c>
      <c r="BA72" s="34">
        <v>4500</v>
      </c>
      <c r="BB72" s="34">
        <v>4050</v>
      </c>
      <c r="BC72" s="34">
        <v>9000</v>
      </c>
      <c r="BD72" s="34">
        <v>0</v>
      </c>
      <c r="BE72" s="34">
        <v>900</v>
      </c>
      <c r="BF72" s="34">
        <v>9000</v>
      </c>
      <c r="BG72" s="34">
        <v>8100</v>
      </c>
      <c r="BH72" s="34">
        <v>18000</v>
      </c>
      <c r="BI72" s="34">
        <v>0</v>
      </c>
      <c r="BJ72" s="34">
        <v>0</v>
      </c>
      <c r="BK72" s="34">
        <v>0</v>
      </c>
      <c r="BL72" s="34">
        <v>0</v>
      </c>
      <c r="BM72" s="34">
        <v>0</v>
      </c>
      <c r="BN72" s="34">
        <v>0</v>
      </c>
      <c r="BO72" s="34">
        <v>0</v>
      </c>
      <c r="BP72" s="34">
        <v>0</v>
      </c>
      <c r="BQ72" s="34">
        <v>0</v>
      </c>
      <c r="BR72" s="34">
        <v>0</v>
      </c>
      <c r="BS72" s="34">
        <v>20060.099999999999</v>
      </c>
      <c r="BT72" s="34">
        <v>0</v>
      </c>
      <c r="BU72" s="34">
        <v>0</v>
      </c>
      <c r="BV72" s="34">
        <v>0</v>
      </c>
      <c r="BW72" s="34">
        <v>0</v>
      </c>
      <c r="BX72" s="34">
        <v>0</v>
      </c>
      <c r="BY72" s="34">
        <v>0</v>
      </c>
      <c r="BZ72" s="34">
        <v>0</v>
      </c>
      <c r="CA72" s="34">
        <v>0</v>
      </c>
      <c r="CB72" s="34">
        <v>0</v>
      </c>
      <c r="CC72" s="34">
        <v>0</v>
      </c>
      <c r="CD72" s="34">
        <v>0</v>
      </c>
      <c r="CE72" s="34">
        <v>0</v>
      </c>
      <c r="CF72" s="34">
        <v>0</v>
      </c>
      <c r="CG72" s="34">
        <v>0</v>
      </c>
      <c r="CH72" s="27" t="s">
        <v>1778</v>
      </c>
      <c r="CI72" s="276" t="s">
        <v>724</v>
      </c>
      <c r="CJ72" s="277" t="s">
        <v>80</v>
      </c>
      <c r="CK72" s="278" t="s">
        <v>1838</v>
      </c>
      <c r="CL72" s="279" t="s">
        <v>1840</v>
      </c>
      <c r="CM72" s="10"/>
    </row>
    <row r="73" spans="1:91" ht="54">
      <c r="A73" s="770"/>
      <c r="B73" s="130" t="s">
        <v>252</v>
      </c>
      <c r="C73" s="89">
        <v>10016</v>
      </c>
      <c r="D73" s="83" t="s">
        <v>82</v>
      </c>
      <c r="E73" s="83" t="s">
        <v>1065</v>
      </c>
      <c r="F73" s="84">
        <v>70891095</v>
      </c>
      <c r="G73" s="84" t="s">
        <v>512</v>
      </c>
      <c r="H73" s="83" t="s">
        <v>323</v>
      </c>
      <c r="I73" s="85">
        <v>262424</v>
      </c>
      <c r="J73" s="85">
        <v>122885.43</v>
      </c>
      <c r="K73" s="85">
        <v>139538.57</v>
      </c>
      <c r="L73" s="86">
        <v>0</v>
      </c>
      <c r="M73" s="86">
        <v>110596.887</v>
      </c>
      <c r="N73" s="86">
        <v>110596.887</v>
      </c>
      <c r="O73" s="86">
        <v>0</v>
      </c>
      <c r="P73" s="85">
        <v>21959.77562</v>
      </c>
      <c r="Q73" s="85">
        <v>0</v>
      </c>
      <c r="R73" s="85">
        <v>619.16071999999997</v>
      </c>
      <c r="S73" s="85">
        <v>0</v>
      </c>
      <c r="T73" s="85">
        <v>5572.4465700000001</v>
      </c>
      <c r="U73" s="85">
        <v>6191.6072899999999</v>
      </c>
      <c r="V73" s="85">
        <v>0</v>
      </c>
      <c r="W73" s="85">
        <v>9450</v>
      </c>
      <c r="X73" s="85">
        <v>100000</v>
      </c>
      <c r="Y73" s="85">
        <v>90550</v>
      </c>
      <c r="Z73" s="85">
        <v>200000</v>
      </c>
      <c r="AA73" s="85">
        <v>60596.5</v>
      </c>
      <c r="AB73" s="85">
        <v>0</v>
      </c>
      <c r="AC73" s="85">
        <v>39000</v>
      </c>
      <c r="AD73" s="85">
        <v>0</v>
      </c>
      <c r="AE73" s="85">
        <v>39000</v>
      </c>
      <c r="AF73" s="85">
        <v>50000</v>
      </c>
      <c r="AG73" s="85">
        <v>3735.8666700000003</v>
      </c>
      <c r="AH73" s="85">
        <v>2232.8685800000003</v>
      </c>
      <c r="AI73" s="85">
        <v>33622.799979999996</v>
      </c>
      <c r="AJ73" s="85">
        <v>39591.535229999994</v>
      </c>
      <c r="AK73" s="85">
        <v>1412.6067399999999</v>
      </c>
      <c r="AL73" s="85">
        <v>1790.9308899999999</v>
      </c>
      <c r="AM73" s="85">
        <v>12713.460700000001</v>
      </c>
      <c r="AN73" s="85">
        <v>15916.998330000002</v>
      </c>
      <c r="AO73" s="85">
        <v>0</v>
      </c>
      <c r="AP73" s="85">
        <v>945</v>
      </c>
      <c r="AQ73" s="85">
        <v>10000</v>
      </c>
      <c r="AR73" s="85">
        <v>9055</v>
      </c>
      <c r="AS73" s="85">
        <v>20000</v>
      </c>
      <c r="AT73" s="85">
        <v>0</v>
      </c>
      <c r="AU73" s="85">
        <v>1417.5</v>
      </c>
      <c r="AV73" s="85">
        <v>15000</v>
      </c>
      <c r="AW73" s="85">
        <v>13582.5</v>
      </c>
      <c r="AX73" s="85">
        <v>30000</v>
      </c>
      <c r="AY73" s="85">
        <v>0</v>
      </c>
      <c r="AZ73" s="85">
        <v>2362.5</v>
      </c>
      <c r="BA73" s="85">
        <v>25000</v>
      </c>
      <c r="BB73" s="85">
        <v>22637.5</v>
      </c>
      <c r="BC73" s="85">
        <v>50000</v>
      </c>
      <c r="BD73" s="85">
        <v>60596.5</v>
      </c>
      <c r="BE73" s="85">
        <v>4725</v>
      </c>
      <c r="BF73" s="85">
        <v>50000</v>
      </c>
      <c r="BG73" s="85">
        <v>45275</v>
      </c>
      <c r="BH73" s="85">
        <v>100000</v>
      </c>
      <c r="BI73" s="85">
        <v>0</v>
      </c>
      <c r="BJ73" s="85">
        <v>0</v>
      </c>
      <c r="BK73" s="85">
        <v>3900</v>
      </c>
      <c r="BL73" s="85">
        <v>0</v>
      </c>
      <c r="BM73" s="85">
        <v>3900</v>
      </c>
      <c r="BN73" s="85">
        <v>0</v>
      </c>
      <c r="BO73" s="85">
        <v>0</v>
      </c>
      <c r="BP73" s="85">
        <v>5850</v>
      </c>
      <c r="BQ73" s="85">
        <v>0</v>
      </c>
      <c r="BR73" s="85">
        <v>5850</v>
      </c>
      <c r="BS73" s="85">
        <v>0</v>
      </c>
      <c r="BT73" s="85">
        <v>0</v>
      </c>
      <c r="BU73" s="85">
        <v>9750</v>
      </c>
      <c r="BV73" s="85">
        <v>0</v>
      </c>
      <c r="BW73" s="85">
        <v>9750</v>
      </c>
      <c r="BX73" s="85">
        <v>0</v>
      </c>
      <c r="BY73" s="85">
        <v>0</v>
      </c>
      <c r="BZ73" s="85">
        <v>19500</v>
      </c>
      <c r="CA73" s="85">
        <v>0</v>
      </c>
      <c r="CB73" s="85">
        <v>19500</v>
      </c>
      <c r="CC73" s="85">
        <v>50000</v>
      </c>
      <c r="CD73" s="85">
        <v>0</v>
      </c>
      <c r="CE73" s="85">
        <v>0</v>
      </c>
      <c r="CF73" s="85">
        <v>0</v>
      </c>
      <c r="CG73" s="85" t="s">
        <v>1799</v>
      </c>
      <c r="CH73" s="83" t="s">
        <v>1666</v>
      </c>
      <c r="CI73" s="287" t="s">
        <v>253</v>
      </c>
      <c r="CJ73" s="284" t="s">
        <v>80</v>
      </c>
      <c r="CK73" s="285">
        <v>43724</v>
      </c>
      <c r="CL73" s="286">
        <v>44332</v>
      </c>
      <c r="CM73" s="84"/>
    </row>
    <row r="74" spans="1:91" ht="54">
      <c r="A74" s="770"/>
      <c r="B74" s="169" t="s">
        <v>464</v>
      </c>
      <c r="C74" s="165">
        <v>8429</v>
      </c>
      <c r="D74" s="156" t="s">
        <v>82</v>
      </c>
      <c r="E74" s="156" t="s">
        <v>1065</v>
      </c>
      <c r="F74" s="157">
        <v>70891095</v>
      </c>
      <c r="G74" s="157" t="s">
        <v>254</v>
      </c>
      <c r="H74" s="156" t="s">
        <v>323</v>
      </c>
      <c r="I74" s="158">
        <v>69143.696620000002</v>
      </c>
      <c r="J74" s="158">
        <v>63085.03</v>
      </c>
      <c r="K74" s="158">
        <v>6058.6666200000036</v>
      </c>
      <c r="L74" s="159">
        <v>0</v>
      </c>
      <c r="M74" s="159">
        <v>56776.527000000002</v>
      </c>
      <c r="N74" s="159">
        <v>56776.527000000002</v>
      </c>
      <c r="O74" s="159">
        <v>0</v>
      </c>
      <c r="P74" s="158">
        <v>60419.740769999997</v>
      </c>
      <c r="Q74" s="158">
        <v>13233.75561</v>
      </c>
      <c r="R74" s="158">
        <v>5392.1896299999999</v>
      </c>
      <c r="S74" s="158">
        <v>2905.9612700000002</v>
      </c>
      <c r="T74" s="158">
        <v>48529.706680000003</v>
      </c>
      <c r="U74" s="158">
        <v>56827.857580000004</v>
      </c>
      <c r="V74" s="158">
        <v>13233.75561</v>
      </c>
      <c r="W74" s="158">
        <v>100</v>
      </c>
      <c r="X74" s="158">
        <v>3652.86</v>
      </c>
      <c r="Y74" s="158">
        <v>900</v>
      </c>
      <c r="Z74" s="158">
        <v>4652.8600000000006</v>
      </c>
      <c r="AA74" s="158">
        <v>0</v>
      </c>
      <c r="AB74" s="158">
        <v>0</v>
      </c>
      <c r="AC74" s="158">
        <v>0</v>
      </c>
      <c r="AD74" s="158">
        <v>0</v>
      </c>
      <c r="AE74" s="158">
        <v>0</v>
      </c>
      <c r="AF74" s="158">
        <v>0</v>
      </c>
      <c r="AG74" s="158">
        <v>359.18832000000003</v>
      </c>
      <c r="AH74" s="158">
        <v>0</v>
      </c>
      <c r="AI74" s="158">
        <v>3232.6948700000003</v>
      </c>
      <c r="AJ74" s="158">
        <v>3591.8831900000005</v>
      </c>
      <c r="AK74" s="158">
        <v>359.18832000000003</v>
      </c>
      <c r="AL74" s="158">
        <v>0</v>
      </c>
      <c r="AM74" s="158">
        <v>3232.6948700000003</v>
      </c>
      <c r="AN74" s="158">
        <v>3591.8831900000005</v>
      </c>
      <c r="AO74" s="158">
        <v>0</v>
      </c>
      <c r="AP74" s="158">
        <v>10</v>
      </c>
      <c r="AQ74" s="158">
        <v>365.28600000000006</v>
      </c>
      <c r="AR74" s="158">
        <v>90</v>
      </c>
      <c r="AS74" s="158">
        <v>465.28600000000006</v>
      </c>
      <c r="AT74" s="158">
        <v>0</v>
      </c>
      <c r="AU74" s="158">
        <v>15</v>
      </c>
      <c r="AV74" s="158">
        <v>547.92899999999997</v>
      </c>
      <c r="AW74" s="158">
        <v>135</v>
      </c>
      <c r="AX74" s="158">
        <v>697.92899999999997</v>
      </c>
      <c r="AY74" s="158">
        <v>41776.519999999997</v>
      </c>
      <c r="AZ74" s="158">
        <v>25</v>
      </c>
      <c r="BA74" s="158">
        <v>913.21500000000003</v>
      </c>
      <c r="BB74" s="158">
        <v>225</v>
      </c>
      <c r="BC74" s="158">
        <v>1163.2150000000001</v>
      </c>
      <c r="BD74" s="158">
        <v>0</v>
      </c>
      <c r="BE74" s="158">
        <v>50</v>
      </c>
      <c r="BF74" s="158">
        <v>1826.43</v>
      </c>
      <c r="BG74" s="158">
        <v>450</v>
      </c>
      <c r="BH74" s="158">
        <v>2326.4300000000003</v>
      </c>
      <c r="BI74" s="158">
        <v>0</v>
      </c>
      <c r="BJ74" s="158">
        <v>0</v>
      </c>
      <c r="BK74" s="158">
        <v>0</v>
      </c>
      <c r="BL74" s="158">
        <v>0</v>
      </c>
      <c r="BM74" s="158">
        <v>0</v>
      </c>
      <c r="BN74" s="158">
        <v>0</v>
      </c>
      <c r="BO74" s="158">
        <v>0</v>
      </c>
      <c r="BP74" s="158">
        <v>0</v>
      </c>
      <c r="BQ74" s="158">
        <v>0</v>
      </c>
      <c r="BR74" s="158">
        <v>0</v>
      </c>
      <c r="BS74" s="158">
        <v>0</v>
      </c>
      <c r="BT74" s="158">
        <v>0</v>
      </c>
      <c r="BU74" s="158">
        <v>0</v>
      </c>
      <c r="BV74" s="158">
        <v>0</v>
      </c>
      <c r="BW74" s="158">
        <v>0</v>
      </c>
      <c r="BX74" s="158">
        <v>0</v>
      </c>
      <c r="BY74" s="158">
        <v>0</v>
      </c>
      <c r="BZ74" s="158">
        <v>0</v>
      </c>
      <c r="CA74" s="158">
        <v>0</v>
      </c>
      <c r="CB74" s="158">
        <v>0</v>
      </c>
      <c r="CC74" s="158">
        <v>0</v>
      </c>
      <c r="CD74" s="158">
        <v>0</v>
      </c>
      <c r="CE74" s="158">
        <v>0</v>
      </c>
      <c r="CF74" s="158">
        <v>0</v>
      </c>
      <c r="CG74" s="158" t="s">
        <v>1799</v>
      </c>
      <c r="CH74" s="156" t="s">
        <v>693</v>
      </c>
      <c r="CI74" s="280" t="s">
        <v>465</v>
      </c>
      <c r="CJ74" s="281" t="s">
        <v>80</v>
      </c>
      <c r="CK74" s="282">
        <v>43647</v>
      </c>
      <c r="CL74" s="283">
        <v>43758</v>
      </c>
      <c r="CM74" s="156" t="s">
        <v>1800</v>
      </c>
    </row>
    <row r="75" spans="1:91" ht="90">
      <c r="A75" s="770"/>
      <c r="B75" s="81" t="s">
        <v>820</v>
      </c>
      <c r="C75" s="82" t="s">
        <v>722</v>
      </c>
      <c r="D75" s="83" t="s">
        <v>82</v>
      </c>
      <c r="E75" s="83" t="s">
        <v>1065</v>
      </c>
      <c r="F75" s="84">
        <v>70891095</v>
      </c>
      <c r="G75" s="84" t="s">
        <v>423</v>
      </c>
      <c r="H75" s="83" t="s">
        <v>323</v>
      </c>
      <c r="I75" s="181">
        <v>108511.77855000002</v>
      </c>
      <c r="J75" s="85">
        <v>103163.05100000001</v>
      </c>
      <c r="K75" s="85">
        <v>5348.7275500000105</v>
      </c>
      <c r="L75" s="86">
        <v>0</v>
      </c>
      <c r="M75" s="86">
        <v>92846.745900000009</v>
      </c>
      <c r="N75" s="86">
        <v>92846.750400000004</v>
      </c>
      <c r="O75" s="86">
        <v>0</v>
      </c>
      <c r="P75" s="85">
        <v>7408.233400000001</v>
      </c>
      <c r="Q75" s="85">
        <v>0</v>
      </c>
      <c r="R75" s="85">
        <v>0</v>
      </c>
      <c r="S75" s="85">
        <v>0</v>
      </c>
      <c r="T75" s="85">
        <v>0</v>
      </c>
      <c r="U75" s="85">
        <v>0</v>
      </c>
      <c r="V75" s="85">
        <v>0</v>
      </c>
      <c r="W75" s="85">
        <v>8700</v>
      </c>
      <c r="X75" s="85">
        <v>5500</v>
      </c>
      <c r="Y75" s="85">
        <v>78300</v>
      </c>
      <c r="Z75" s="85">
        <v>92500</v>
      </c>
      <c r="AA75" s="85">
        <v>92846.200000000012</v>
      </c>
      <c r="AB75" s="85">
        <v>0</v>
      </c>
      <c r="AC75" s="85">
        <v>0</v>
      </c>
      <c r="AD75" s="85">
        <v>0</v>
      </c>
      <c r="AE75" s="85">
        <v>0</v>
      </c>
      <c r="AF75" s="85">
        <v>0</v>
      </c>
      <c r="AG75" s="85">
        <v>971.98206999999991</v>
      </c>
      <c r="AH75" s="85">
        <v>363.86235999999997</v>
      </c>
      <c r="AI75" s="85">
        <v>8747.8385200000012</v>
      </c>
      <c r="AJ75" s="85">
        <v>10083.68295</v>
      </c>
      <c r="AK75" s="85">
        <v>867.12347</v>
      </c>
      <c r="AL75" s="85">
        <v>131.76236</v>
      </c>
      <c r="AM75" s="85">
        <v>7804.1111200000014</v>
      </c>
      <c r="AN75" s="85">
        <v>8802.9969500000007</v>
      </c>
      <c r="AO75" s="85">
        <v>0</v>
      </c>
      <c r="AP75" s="85">
        <v>870</v>
      </c>
      <c r="AQ75" s="85">
        <v>550</v>
      </c>
      <c r="AR75" s="85">
        <v>7830</v>
      </c>
      <c r="AS75" s="85">
        <v>9250</v>
      </c>
      <c r="AT75" s="85">
        <v>0</v>
      </c>
      <c r="AU75" s="85">
        <v>1305</v>
      </c>
      <c r="AV75" s="85">
        <v>825</v>
      </c>
      <c r="AW75" s="85">
        <v>11745</v>
      </c>
      <c r="AX75" s="85">
        <v>13875</v>
      </c>
      <c r="AY75" s="85">
        <v>5296.1</v>
      </c>
      <c r="AZ75" s="85">
        <v>2175</v>
      </c>
      <c r="BA75" s="85">
        <v>1375</v>
      </c>
      <c r="BB75" s="85">
        <v>19575</v>
      </c>
      <c r="BC75" s="85">
        <v>23125</v>
      </c>
      <c r="BD75" s="85">
        <v>0</v>
      </c>
      <c r="BE75" s="85">
        <v>4350</v>
      </c>
      <c r="BF75" s="85">
        <v>2750</v>
      </c>
      <c r="BG75" s="85">
        <v>39150</v>
      </c>
      <c r="BH75" s="85">
        <v>46250</v>
      </c>
      <c r="BI75" s="85">
        <v>87550.1</v>
      </c>
      <c r="BJ75" s="85">
        <v>0</v>
      </c>
      <c r="BK75" s="85">
        <v>0</v>
      </c>
      <c r="BL75" s="85">
        <v>0</v>
      </c>
      <c r="BM75" s="85">
        <v>0</v>
      </c>
      <c r="BN75" s="85">
        <v>0</v>
      </c>
      <c r="BO75" s="85">
        <v>0</v>
      </c>
      <c r="BP75" s="85">
        <v>0</v>
      </c>
      <c r="BQ75" s="85">
        <v>0</v>
      </c>
      <c r="BR75" s="85">
        <v>0</v>
      </c>
      <c r="BS75" s="85">
        <v>0</v>
      </c>
      <c r="BT75" s="85">
        <v>0</v>
      </c>
      <c r="BU75" s="85">
        <v>0</v>
      </c>
      <c r="BV75" s="85">
        <v>0</v>
      </c>
      <c r="BW75" s="85">
        <v>0</v>
      </c>
      <c r="BX75" s="85">
        <v>0</v>
      </c>
      <c r="BY75" s="85">
        <v>0</v>
      </c>
      <c r="BZ75" s="85">
        <v>0</v>
      </c>
      <c r="CA75" s="85">
        <v>0</v>
      </c>
      <c r="CB75" s="85">
        <v>0</v>
      </c>
      <c r="CC75" s="85">
        <v>0</v>
      </c>
      <c r="CD75" s="85">
        <v>0</v>
      </c>
      <c r="CE75" s="85">
        <v>0</v>
      </c>
      <c r="CF75" s="85">
        <v>0</v>
      </c>
      <c r="CG75" s="85" t="s">
        <v>1799</v>
      </c>
      <c r="CH75" s="83" t="s">
        <v>1666</v>
      </c>
      <c r="CI75" s="287" t="s">
        <v>723</v>
      </c>
      <c r="CJ75" s="284" t="s">
        <v>1841</v>
      </c>
      <c r="CK75" s="285">
        <v>43773</v>
      </c>
      <c r="CL75" s="286">
        <v>44044</v>
      </c>
      <c r="CM75" s="84"/>
    </row>
    <row r="76" spans="1:91" ht="90">
      <c r="A76" s="770"/>
      <c r="B76" s="36" t="s">
        <v>476</v>
      </c>
      <c r="C76" s="88" t="s">
        <v>716</v>
      </c>
      <c r="D76" s="27" t="s">
        <v>82</v>
      </c>
      <c r="E76" s="27" t="s">
        <v>1065</v>
      </c>
      <c r="F76" s="10">
        <v>70891095</v>
      </c>
      <c r="G76" s="10" t="s">
        <v>416</v>
      </c>
      <c r="H76" s="27" t="s">
        <v>323</v>
      </c>
      <c r="I76" s="15">
        <v>15134.409150000001</v>
      </c>
      <c r="J76" s="34">
        <v>12950.064</v>
      </c>
      <c r="K76" s="33">
        <v>2184.345150000001</v>
      </c>
      <c r="L76" s="7">
        <v>0</v>
      </c>
      <c r="M76" s="115">
        <v>11655.0576</v>
      </c>
      <c r="N76" s="7">
        <v>11740.166235000001</v>
      </c>
      <c r="O76" s="7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3">
        <v>0</v>
      </c>
      <c r="Y76" s="34">
        <v>0</v>
      </c>
      <c r="Z76" s="34">
        <v>0</v>
      </c>
      <c r="AA76" s="34">
        <v>0</v>
      </c>
      <c r="AB76" s="34">
        <v>1304.4629150000001</v>
      </c>
      <c r="AC76" s="33">
        <v>1455.3708499999993</v>
      </c>
      <c r="AD76" s="34">
        <v>11740.166235000001</v>
      </c>
      <c r="AE76" s="34">
        <v>14500</v>
      </c>
      <c r="AF76" s="34">
        <v>11655.057779999999</v>
      </c>
      <c r="AG76" s="34">
        <v>0</v>
      </c>
      <c r="AH76" s="34">
        <v>0</v>
      </c>
      <c r="AI76" s="34">
        <v>0</v>
      </c>
      <c r="AJ76" s="34">
        <v>0</v>
      </c>
      <c r="AK76" s="34">
        <v>0</v>
      </c>
      <c r="AL76" s="34">
        <v>0</v>
      </c>
      <c r="AM76" s="34">
        <v>0</v>
      </c>
      <c r="AN76" s="34">
        <v>0</v>
      </c>
      <c r="AO76" s="34">
        <v>0</v>
      </c>
      <c r="AP76" s="34">
        <v>0</v>
      </c>
      <c r="AQ76" s="34">
        <v>0</v>
      </c>
      <c r="AR76" s="34">
        <v>0</v>
      </c>
      <c r="AS76" s="34">
        <v>0</v>
      </c>
      <c r="AT76" s="34">
        <v>0</v>
      </c>
      <c r="AU76" s="34">
        <v>0</v>
      </c>
      <c r="AV76" s="34">
        <v>0</v>
      </c>
      <c r="AW76" s="34">
        <v>0</v>
      </c>
      <c r="AX76" s="34">
        <v>0</v>
      </c>
      <c r="AY76" s="34">
        <v>0</v>
      </c>
      <c r="AZ76" s="114">
        <v>0</v>
      </c>
      <c r="BA76" s="114">
        <v>0</v>
      </c>
      <c r="BB76" s="114">
        <v>0</v>
      </c>
      <c r="BC76" s="114">
        <v>0</v>
      </c>
      <c r="BD76" s="34">
        <v>0</v>
      </c>
      <c r="BE76" s="34">
        <v>0</v>
      </c>
      <c r="BF76" s="34">
        <v>0</v>
      </c>
      <c r="BG76" s="34">
        <v>0</v>
      </c>
      <c r="BH76" s="34">
        <v>0</v>
      </c>
      <c r="BI76" s="34">
        <v>0</v>
      </c>
      <c r="BJ76" s="34">
        <v>0</v>
      </c>
      <c r="BK76" s="34">
        <v>145.53708499999993</v>
      </c>
      <c r="BL76" s="34">
        <v>1174.0166235000002</v>
      </c>
      <c r="BM76" s="34">
        <v>1319.5537085000001</v>
      </c>
      <c r="BN76" s="34">
        <v>0</v>
      </c>
      <c r="BO76" s="34">
        <v>195.66943725000002</v>
      </c>
      <c r="BP76" s="34">
        <v>218.3056274999999</v>
      </c>
      <c r="BQ76" s="34">
        <v>1761.02493525</v>
      </c>
      <c r="BR76" s="34">
        <v>2175</v>
      </c>
      <c r="BS76" s="34">
        <v>0</v>
      </c>
      <c r="BT76" s="34">
        <v>326.11572875000002</v>
      </c>
      <c r="BU76" s="34">
        <v>363.84271249999983</v>
      </c>
      <c r="BV76" s="34">
        <v>2935.0415587500001</v>
      </c>
      <c r="BW76" s="34">
        <v>3625</v>
      </c>
      <c r="BX76" s="34">
        <v>0</v>
      </c>
      <c r="BY76" s="34">
        <v>652.23145750000003</v>
      </c>
      <c r="BZ76" s="34">
        <v>727.68542499999967</v>
      </c>
      <c r="CA76" s="34">
        <v>5870.0831175000003</v>
      </c>
      <c r="CB76" s="34">
        <v>7250</v>
      </c>
      <c r="CC76" s="34">
        <v>11655.057779999999</v>
      </c>
      <c r="CD76" s="34">
        <v>0</v>
      </c>
      <c r="CE76" s="34">
        <v>0</v>
      </c>
      <c r="CF76" s="34">
        <v>0</v>
      </c>
      <c r="CG76" s="34" t="s">
        <v>1799</v>
      </c>
      <c r="CH76" s="27" t="s">
        <v>1778</v>
      </c>
      <c r="CI76" s="276" t="s">
        <v>477</v>
      </c>
      <c r="CJ76" s="288" t="s">
        <v>1842</v>
      </c>
      <c r="CK76" s="279" t="s">
        <v>1532</v>
      </c>
      <c r="CL76" s="279" t="s">
        <v>1528</v>
      </c>
      <c r="CM76" s="10" t="s">
        <v>1801</v>
      </c>
    </row>
    <row r="77" spans="1:91" ht="72">
      <c r="A77" s="770"/>
      <c r="B77" s="81" t="s">
        <v>819</v>
      </c>
      <c r="C77" s="82" t="s">
        <v>721</v>
      </c>
      <c r="D77" s="83" t="s">
        <v>82</v>
      </c>
      <c r="E77" s="83" t="s">
        <v>1065</v>
      </c>
      <c r="F77" s="84">
        <v>70891095</v>
      </c>
      <c r="G77" s="84" t="s">
        <v>421</v>
      </c>
      <c r="H77" s="83" t="s">
        <v>323</v>
      </c>
      <c r="I77" s="181">
        <v>179664.32800000001</v>
      </c>
      <c r="J77" s="85">
        <v>141510.12</v>
      </c>
      <c r="K77" s="85">
        <v>38154.208000000013</v>
      </c>
      <c r="L77" s="86">
        <v>0</v>
      </c>
      <c r="M77" s="86">
        <v>127359.10799999999</v>
      </c>
      <c r="N77" s="86">
        <v>144613.48276800002</v>
      </c>
      <c r="O77" s="86">
        <v>0</v>
      </c>
      <c r="P77" s="85">
        <v>60789.155730000006</v>
      </c>
      <c r="Q77" s="85">
        <v>34789.654519999996</v>
      </c>
      <c r="R77" s="85">
        <v>4163.0342300000002</v>
      </c>
      <c r="S77" s="85">
        <v>3311.1126400000003</v>
      </c>
      <c r="T77" s="85">
        <v>37467.308100000002</v>
      </c>
      <c r="U77" s="85">
        <v>44941.454970000006</v>
      </c>
      <c r="V77" s="85">
        <v>0</v>
      </c>
      <c r="W77" s="85">
        <v>10800</v>
      </c>
      <c r="X77" s="85">
        <v>7000</v>
      </c>
      <c r="Y77" s="85">
        <v>97200</v>
      </c>
      <c r="Z77" s="85">
        <v>115000</v>
      </c>
      <c r="AA77" s="85">
        <v>132914.85451999999</v>
      </c>
      <c r="AB77" s="85">
        <v>0</v>
      </c>
      <c r="AC77" s="85">
        <v>0</v>
      </c>
      <c r="AD77" s="85">
        <v>0</v>
      </c>
      <c r="AE77" s="85">
        <v>0</v>
      </c>
      <c r="AF77" s="85">
        <v>0</v>
      </c>
      <c r="AG77" s="85">
        <v>5322.5622100000001</v>
      </c>
      <c r="AH77" s="85">
        <v>12280.171510000002</v>
      </c>
      <c r="AI77" s="85">
        <v>47903.0599</v>
      </c>
      <c r="AJ77" s="85">
        <v>65505.793620000004</v>
      </c>
      <c r="AK77" s="85">
        <v>3714.1445100000001</v>
      </c>
      <c r="AL77" s="85">
        <v>5899.0685600000006</v>
      </c>
      <c r="AM77" s="85">
        <v>33427.300559999996</v>
      </c>
      <c r="AN77" s="85">
        <v>43040.513630000001</v>
      </c>
      <c r="AO77" s="85">
        <v>34789.654519999996</v>
      </c>
      <c r="AP77" s="85">
        <v>1080</v>
      </c>
      <c r="AQ77" s="85">
        <v>700</v>
      </c>
      <c r="AR77" s="85">
        <v>9720</v>
      </c>
      <c r="AS77" s="85">
        <v>11500</v>
      </c>
      <c r="AT77" s="85">
        <v>35281.78</v>
      </c>
      <c r="AU77" s="85">
        <v>1620</v>
      </c>
      <c r="AV77" s="85">
        <v>1050</v>
      </c>
      <c r="AW77" s="85">
        <v>14580</v>
      </c>
      <c r="AX77" s="85">
        <v>17250</v>
      </c>
      <c r="AY77" s="85">
        <v>0</v>
      </c>
      <c r="AZ77" s="85">
        <v>2700</v>
      </c>
      <c r="BA77" s="85">
        <v>1750</v>
      </c>
      <c r="BB77" s="85">
        <v>24300</v>
      </c>
      <c r="BC77" s="85">
        <v>28750</v>
      </c>
      <c r="BD77" s="85">
        <v>36048</v>
      </c>
      <c r="BE77" s="85">
        <v>5400</v>
      </c>
      <c r="BF77" s="85">
        <v>3500</v>
      </c>
      <c r="BG77" s="85">
        <v>48600</v>
      </c>
      <c r="BH77" s="85">
        <v>57500</v>
      </c>
      <c r="BI77" s="85">
        <v>62077.2</v>
      </c>
      <c r="BJ77" s="85">
        <v>0</v>
      </c>
      <c r="BK77" s="85">
        <v>0</v>
      </c>
      <c r="BL77" s="85">
        <v>0</v>
      </c>
      <c r="BM77" s="85">
        <v>0</v>
      </c>
      <c r="BN77" s="85">
        <v>0</v>
      </c>
      <c r="BO77" s="85">
        <v>0</v>
      </c>
      <c r="BP77" s="85">
        <v>0</v>
      </c>
      <c r="BQ77" s="85">
        <v>0</v>
      </c>
      <c r="BR77" s="85">
        <v>0</v>
      </c>
      <c r="BS77" s="85">
        <v>0</v>
      </c>
      <c r="BT77" s="85">
        <v>0</v>
      </c>
      <c r="BU77" s="85">
        <v>0</v>
      </c>
      <c r="BV77" s="85">
        <v>0</v>
      </c>
      <c r="BW77" s="85">
        <v>0</v>
      </c>
      <c r="BX77" s="85">
        <v>0</v>
      </c>
      <c r="BY77" s="85">
        <v>0</v>
      </c>
      <c r="BZ77" s="85">
        <v>0</v>
      </c>
      <c r="CA77" s="85">
        <v>0</v>
      </c>
      <c r="CB77" s="85">
        <v>0</v>
      </c>
      <c r="CC77" s="85">
        <v>0</v>
      </c>
      <c r="CD77" s="85">
        <v>0</v>
      </c>
      <c r="CE77" s="85">
        <v>0</v>
      </c>
      <c r="CF77" s="85">
        <v>0</v>
      </c>
      <c r="CG77" s="85" t="s">
        <v>1799</v>
      </c>
      <c r="CH77" s="83" t="s">
        <v>1666</v>
      </c>
      <c r="CI77" s="287" t="s">
        <v>481</v>
      </c>
      <c r="CJ77" s="284" t="s">
        <v>80</v>
      </c>
      <c r="CK77" s="285">
        <v>43696</v>
      </c>
      <c r="CL77" s="286" t="s">
        <v>1843</v>
      </c>
      <c r="CM77" s="84" t="s">
        <v>1801</v>
      </c>
    </row>
    <row r="78" spans="1:91" ht="54">
      <c r="A78" s="770"/>
      <c r="B78" s="81" t="s">
        <v>840</v>
      </c>
      <c r="C78" s="82">
        <v>9538</v>
      </c>
      <c r="D78" s="83" t="s">
        <v>82</v>
      </c>
      <c r="E78" s="83" t="s">
        <v>1065</v>
      </c>
      <c r="F78" s="84">
        <v>70891095</v>
      </c>
      <c r="G78" s="84" t="s">
        <v>841</v>
      </c>
      <c r="H78" s="84" t="s">
        <v>323</v>
      </c>
      <c r="I78" s="85">
        <v>20287.91678</v>
      </c>
      <c r="J78" s="85">
        <v>10831.796779999999</v>
      </c>
      <c r="K78" s="85">
        <v>9456.1200000000008</v>
      </c>
      <c r="L78" s="85">
        <v>0</v>
      </c>
      <c r="M78" s="86">
        <v>9748.6171019999983</v>
      </c>
      <c r="N78" s="85">
        <v>9748.6171019999983</v>
      </c>
      <c r="O78" s="86">
        <v>0</v>
      </c>
      <c r="P78" s="85">
        <v>5752.2991300000003</v>
      </c>
      <c r="Q78" s="85">
        <v>0</v>
      </c>
      <c r="R78" s="85">
        <v>0</v>
      </c>
      <c r="S78" s="85">
        <v>0</v>
      </c>
      <c r="T78" s="85">
        <v>0</v>
      </c>
      <c r="U78" s="85">
        <v>0</v>
      </c>
      <c r="V78" s="85">
        <v>0</v>
      </c>
      <c r="W78" s="85">
        <v>1083.1796780000002</v>
      </c>
      <c r="X78" s="85">
        <v>9456.1200000000008</v>
      </c>
      <c r="Y78" s="85">
        <v>9748.6171020000002</v>
      </c>
      <c r="Z78" s="85">
        <v>20287.91678</v>
      </c>
      <c r="AA78" s="85">
        <v>0</v>
      </c>
      <c r="AB78" s="85">
        <v>0</v>
      </c>
      <c r="AC78" s="85">
        <v>0</v>
      </c>
      <c r="AD78" s="85">
        <v>0</v>
      </c>
      <c r="AE78" s="85">
        <v>0</v>
      </c>
      <c r="AF78" s="85">
        <v>9748.59</v>
      </c>
      <c r="AG78" s="85">
        <v>596.14724000000001</v>
      </c>
      <c r="AH78" s="85">
        <v>2644.7695199999998</v>
      </c>
      <c r="AI78" s="85">
        <v>5365.3251100000007</v>
      </c>
      <c r="AJ78" s="85">
        <v>8606.2418700000017</v>
      </c>
      <c r="AK78" s="85">
        <v>318.79947000000004</v>
      </c>
      <c r="AL78" s="85">
        <v>2644.7695199999998</v>
      </c>
      <c r="AM78" s="85">
        <v>2869.1951400000003</v>
      </c>
      <c r="AN78" s="85">
        <v>5832.7641299999996</v>
      </c>
      <c r="AO78" s="85">
        <v>0</v>
      </c>
      <c r="AP78" s="85">
        <v>108.31796780000002</v>
      </c>
      <c r="AQ78" s="85">
        <v>945.61200000000008</v>
      </c>
      <c r="AR78" s="85">
        <v>974.86171020000006</v>
      </c>
      <c r="AS78" s="85">
        <v>2028.7916780000003</v>
      </c>
      <c r="AT78" s="85">
        <v>0</v>
      </c>
      <c r="AU78" s="85">
        <v>162.47695170000003</v>
      </c>
      <c r="AV78" s="85">
        <v>1418.4180000000001</v>
      </c>
      <c r="AW78" s="85">
        <v>1462.2925653</v>
      </c>
      <c r="AX78" s="85">
        <v>3043.1875170000003</v>
      </c>
      <c r="AY78" s="85">
        <v>0</v>
      </c>
      <c r="AZ78" s="85">
        <v>270.79491950000005</v>
      </c>
      <c r="BA78" s="85">
        <v>2364.0300000000002</v>
      </c>
      <c r="BB78" s="85">
        <v>2437.1542755</v>
      </c>
      <c r="BC78" s="85">
        <v>5071.9791949999999</v>
      </c>
      <c r="BD78" s="85">
        <v>0</v>
      </c>
      <c r="BE78" s="85">
        <v>541.5898390000001</v>
      </c>
      <c r="BF78" s="85">
        <v>4728.0600000000004</v>
      </c>
      <c r="BG78" s="85">
        <v>4874.3085510000001</v>
      </c>
      <c r="BH78" s="85">
        <v>10143.95839</v>
      </c>
      <c r="BI78" s="85">
        <v>0</v>
      </c>
      <c r="BJ78" s="85">
        <v>0</v>
      </c>
      <c r="BK78" s="85">
        <v>0</v>
      </c>
      <c r="BL78" s="85">
        <v>0</v>
      </c>
      <c r="BM78" s="85">
        <v>0</v>
      </c>
      <c r="BN78" s="85">
        <v>9748.59</v>
      </c>
      <c r="BO78" s="85">
        <v>0</v>
      </c>
      <c r="BP78" s="85">
        <v>0</v>
      </c>
      <c r="BQ78" s="85">
        <v>0</v>
      </c>
      <c r="BR78" s="85">
        <v>0</v>
      </c>
      <c r="BS78" s="85">
        <v>0</v>
      </c>
      <c r="BT78" s="85">
        <v>0</v>
      </c>
      <c r="BU78" s="85">
        <v>0</v>
      </c>
      <c r="BV78" s="85">
        <v>0</v>
      </c>
      <c r="BW78" s="85">
        <v>0</v>
      </c>
      <c r="BX78" s="85">
        <v>0</v>
      </c>
      <c r="BY78" s="85">
        <v>0</v>
      </c>
      <c r="BZ78" s="85">
        <v>0</v>
      </c>
      <c r="CA78" s="85">
        <v>0</v>
      </c>
      <c r="CB78" s="85">
        <v>0</v>
      </c>
      <c r="CC78" s="85">
        <v>0</v>
      </c>
      <c r="CD78" s="85">
        <v>0</v>
      </c>
      <c r="CE78" s="85">
        <v>0</v>
      </c>
      <c r="CF78" s="85">
        <v>0</v>
      </c>
      <c r="CG78" s="85" t="s">
        <v>1799</v>
      </c>
      <c r="CH78" s="83" t="s">
        <v>1666</v>
      </c>
      <c r="CI78" s="284" t="s">
        <v>566</v>
      </c>
      <c r="CJ78" s="284" t="s">
        <v>80</v>
      </c>
      <c r="CK78" s="285">
        <v>43915</v>
      </c>
      <c r="CL78" s="285">
        <v>44099</v>
      </c>
      <c r="CM78" s="84" t="s">
        <v>1844</v>
      </c>
    </row>
    <row r="79" spans="1:91" ht="54">
      <c r="A79" s="770"/>
      <c r="B79" s="130" t="s">
        <v>749</v>
      </c>
      <c r="C79" s="89">
        <v>10577</v>
      </c>
      <c r="D79" s="83" t="s">
        <v>82</v>
      </c>
      <c r="E79" s="83" t="s">
        <v>1065</v>
      </c>
      <c r="F79" s="84">
        <v>70891095</v>
      </c>
      <c r="G79" s="84" t="s">
        <v>255</v>
      </c>
      <c r="H79" s="83" t="s">
        <v>323</v>
      </c>
      <c r="I79" s="260">
        <v>63753.817999999999</v>
      </c>
      <c r="J79" s="260">
        <v>62694.771999999997</v>
      </c>
      <c r="K79" s="85">
        <v>1059.0460000000021</v>
      </c>
      <c r="L79" s="86">
        <v>0</v>
      </c>
      <c r="M79" s="86">
        <v>56425.294799999996</v>
      </c>
      <c r="N79" s="85">
        <v>56425.294799999996</v>
      </c>
      <c r="O79" s="85">
        <v>0</v>
      </c>
      <c r="P79" s="85">
        <v>15438.509140000002</v>
      </c>
      <c r="Q79" s="85">
        <v>0</v>
      </c>
      <c r="R79" s="85">
        <v>1340.4566599999998</v>
      </c>
      <c r="S79" s="85">
        <v>0</v>
      </c>
      <c r="T79" s="85">
        <v>12064.109849999999</v>
      </c>
      <c r="U79" s="85">
        <v>13404.566509999999</v>
      </c>
      <c r="V79" s="85">
        <v>0</v>
      </c>
      <c r="W79" s="85">
        <v>4100</v>
      </c>
      <c r="X79" s="85">
        <v>1653</v>
      </c>
      <c r="Y79" s="85">
        <v>36900</v>
      </c>
      <c r="Z79" s="85">
        <v>42653</v>
      </c>
      <c r="AA79" s="85">
        <v>38488</v>
      </c>
      <c r="AB79" s="85">
        <v>300</v>
      </c>
      <c r="AC79" s="85">
        <v>0</v>
      </c>
      <c r="AD79" s="85">
        <v>2700</v>
      </c>
      <c r="AE79" s="85">
        <v>3000</v>
      </c>
      <c r="AF79" s="85">
        <v>20000</v>
      </c>
      <c r="AG79" s="85">
        <v>465.74333000000001</v>
      </c>
      <c r="AH79" s="85">
        <v>58.034019999999998</v>
      </c>
      <c r="AI79" s="85">
        <v>4191.6899999999996</v>
      </c>
      <c r="AJ79" s="85">
        <v>4715.4673499999999</v>
      </c>
      <c r="AK79" s="85">
        <v>465.74333000000001</v>
      </c>
      <c r="AL79" s="85">
        <v>58.034019999999998</v>
      </c>
      <c r="AM79" s="85">
        <v>4191.6899999999996</v>
      </c>
      <c r="AN79" s="85">
        <v>4715.4673499999999</v>
      </c>
      <c r="AO79" s="85">
        <v>0</v>
      </c>
      <c r="AP79" s="85">
        <v>410</v>
      </c>
      <c r="AQ79" s="85">
        <v>165.3</v>
      </c>
      <c r="AR79" s="85">
        <v>3690</v>
      </c>
      <c r="AS79" s="85">
        <v>4265.3</v>
      </c>
      <c r="AT79" s="85">
        <v>0</v>
      </c>
      <c r="AU79" s="85">
        <v>615</v>
      </c>
      <c r="AV79" s="85">
        <v>247.95</v>
      </c>
      <c r="AW79" s="85">
        <v>5535</v>
      </c>
      <c r="AX79" s="85">
        <v>6397.95</v>
      </c>
      <c r="AY79" s="85">
        <v>0</v>
      </c>
      <c r="AZ79" s="85">
        <v>1025</v>
      </c>
      <c r="BA79" s="85">
        <v>413.25</v>
      </c>
      <c r="BB79" s="85">
        <v>9225</v>
      </c>
      <c r="BC79" s="85">
        <v>10663.25</v>
      </c>
      <c r="BD79" s="85">
        <v>13488</v>
      </c>
      <c r="BE79" s="85">
        <v>2050</v>
      </c>
      <c r="BF79" s="85">
        <v>826.5</v>
      </c>
      <c r="BG79" s="85">
        <v>18450</v>
      </c>
      <c r="BH79" s="85">
        <v>21326.5</v>
      </c>
      <c r="BI79" s="85">
        <v>25000</v>
      </c>
      <c r="BJ79" s="85">
        <v>0</v>
      </c>
      <c r="BK79" s="85">
        <v>0</v>
      </c>
      <c r="BL79" s="85">
        <v>270</v>
      </c>
      <c r="BM79" s="85">
        <v>270</v>
      </c>
      <c r="BN79" s="85">
        <v>0</v>
      </c>
      <c r="BO79" s="85">
        <v>45</v>
      </c>
      <c r="BP79" s="85">
        <v>0</v>
      </c>
      <c r="BQ79" s="85">
        <v>405</v>
      </c>
      <c r="BR79" s="85">
        <v>450</v>
      </c>
      <c r="BS79" s="85">
        <v>0</v>
      </c>
      <c r="BT79" s="85">
        <v>75</v>
      </c>
      <c r="BU79" s="85">
        <v>0</v>
      </c>
      <c r="BV79" s="85">
        <v>675</v>
      </c>
      <c r="BW79" s="85">
        <v>750</v>
      </c>
      <c r="BX79" s="85">
        <v>0</v>
      </c>
      <c r="BY79" s="85">
        <v>150</v>
      </c>
      <c r="BZ79" s="85">
        <v>0</v>
      </c>
      <c r="CA79" s="85">
        <v>1350</v>
      </c>
      <c r="CB79" s="85">
        <v>1500</v>
      </c>
      <c r="CC79" s="85">
        <v>20000</v>
      </c>
      <c r="CD79" s="85">
        <v>0</v>
      </c>
      <c r="CE79" s="85">
        <v>0</v>
      </c>
      <c r="CF79" s="85">
        <v>0</v>
      </c>
      <c r="CG79" s="85" t="s">
        <v>1799</v>
      </c>
      <c r="CH79" s="168" t="s">
        <v>1666</v>
      </c>
      <c r="CI79" s="292" t="s">
        <v>256</v>
      </c>
      <c r="CJ79" s="284" t="s">
        <v>80</v>
      </c>
      <c r="CK79" s="285">
        <v>43710</v>
      </c>
      <c r="CL79" s="286">
        <v>44378</v>
      </c>
      <c r="CM79" s="84"/>
    </row>
    <row r="80" spans="1:91" ht="54">
      <c r="A80" s="770"/>
      <c r="B80" s="81" t="s">
        <v>828</v>
      </c>
      <c r="C80" s="82" t="s">
        <v>728</v>
      </c>
      <c r="D80" s="83" t="s">
        <v>82</v>
      </c>
      <c r="E80" s="83" t="s">
        <v>1065</v>
      </c>
      <c r="F80" s="84">
        <v>70891095</v>
      </c>
      <c r="G80" s="84" t="s">
        <v>444</v>
      </c>
      <c r="H80" s="83" t="s">
        <v>323</v>
      </c>
      <c r="I80" s="85">
        <v>137707.5</v>
      </c>
      <c r="J80" s="85">
        <v>37862.68</v>
      </c>
      <c r="K80" s="85">
        <v>99844.82</v>
      </c>
      <c r="L80" s="86">
        <v>0</v>
      </c>
      <c r="M80" s="86">
        <v>34076.412000000004</v>
      </c>
      <c r="N80" s="86">
        <v>34076.412000000004</v>
      </c>
      <c r="O80" s="86">
        <v>0</v>
      </c>
      <c r="P80" s="85">
        <v>20619.36232</v>
      </c>
      <c r="Q80" s="85">
        <v>0</v>
      </c>
      <c r="R80" s="85">
        <v>0</v>
      </c>
      <c r="S80" s="85">
        <v>0</v>
      </c>
      <c r="T80" s="85">
        <v>0</v>
      </c>
      <c r="U80" s="85">
        <v>0</v>
      </c>
      <c r="V80" s="85">
        <v>0</v>
      </c>
      <c r="W80" s="85">
        <v>4000</v>
      </c>
      <c r="X80" s="85">
        <v>50000</v>
      </c>
      <c r="Y80" s="85">
        <v>36000</v>
      </c>
      <c r="Z80" s="85">
        <v>90000</v>
      </c>
      <c r="AA80" s="85">
        <v>34075.800000000003</v>
      </c>
      <c r="AB80" s="85">
        <v>0</v>
      </c>
      <c r="AC80" s="85">
        <v>0</v>
      </c>
      <c r="AD80" s="85">
        <v>0</v>
      </c>
      <c r="AE80" s="85">
        <v>0</v>
      </c>
      <c r="AF80" s="85">
        <v>25525.8</v>
      </c>
      <c r="AG80" s="85">
        <v>1857.5541599999999</v>
      </c>
      <c r="AH80" s="85">
        <v>22547.28584</v>
      </c>
      <c r="AI80" s="85">
        <v>16717.987430000001</v>
      </c>
      <c r="AJ80" s="85">
        <v>41122.827430000005</v>
      </c>
      <c r="AK80" s="85">
        <v>1730.3291600000002</v>
      </c>
      <c r="AL80" s="85">
        <v>22547.28584</v>
      </c>
      <c r="AM80" s="85">
        <v>15572.96243</v>
      </c>
      <c r="AN80" s="85">
        <v>39850.577430000005</v>
      </c>
      <c r="AO80" s="85">
        <v>0</v>
      </c>
      <c r="AP80" s="85">
        <v>400</v>
      </c>
      <c r="AQ80" s="85">
        <v>5000</v>
      </c>
      <c r="AR80" s="85">
        <v>3600</v>
      </c>
      <c r="AS80" s="85">
        <v>9000</v>
      </c>
      <c r="AT80" s="85">
        <v>0</v>
      </c>
      <c r="AU80" s="85">
        <v>600</v>
      </c>
      <c r="AV80" s="85">
        <v>7500</v>
      </c>
      <c r="AW80" s="85">
        <v>5400</v>
      </c>
      <c r="AX80" s="85">
        <v>13500</v>
      </c>
      <c r="AY80" s="85">
        <v>0</v>
      </c>
      <c r="AZ80" s="85">
        <v>1000</v>
      </c>
      <c r="BA80" s="85">
        <v>12500</v>
      </c>
      <c r="BB80" s="85">
        <v>9000</v>
      </c>
      <c r="BC80" s="85">
        <v>22500</v>
      </c>
      <c r="BD80" s="85">
        <v>8550</v>
      </c>
      <c r="BE80" s="85">
        <v>2000</v>
      </c>
      <c r="BF80" s="85">
        <v>25000</v>
      </c>
      <c r="BG80" s="85">
        <v>18000</v>
      </c>
      <c r="BH80" s="85">
        <v>45000</v>
      </c>
      <c r="BI80" s="85">
        <v>25525.8</v>
      </c>
      <c r="BJ80" s="85">
        <v>0</v>
      </c>
      <c r="BK80" s="85">
        <v>0</v>
      </c>
      <c r="BL80" s="85">
        <v>0</v>
      </c>
      <c r="BM80" s="85">
        <v>0</v>
      </c>
      <c r="BN80" s="85">
        <v>0</v>
      </c>
      <c r="BO80" s="85">
        <v>0</v>
      </c>
      <c r="BP80" s="85">
        <v>0</v>
      </c>
      <c r="BQ80" s="85">
        <v>0</v>
      </c>
      <c r="BR80" s="85">
        <v>0</v>
      </c>
      <c r="BS80" s="85">
        <v>25525.8</v>
      </c>
      <c r="BT80" s="85">
        <v>0</v>
      </c>
      <c r="BU80" s="85">
        <v>0</v>
      </c>
      <c r="BV80" s="85">
        <v>0</v>
      </c>
      <c r="BW80" s="85">
        <v>0</v>
      </c>
      <c r="BX80" s="85">
        <v>0</v>
      </c>
      <c r="BY80" s="85">
        <v>0</v>
      </c>
      <c r="BZ80" s="85">
        <v>0</v>
      </c>
      <c r="CA80" s="85">
        <v>0</v>
      </c>
      <c r="CB80" s="85">
        <v>0</v>
      </c>
      <c r="CC80" s="85">
        <v>0</v>
      </c>
      <c r="CD80" s="85">
        <v>0</v>
      </c>
      <c r="CE80" s="85">
        <v>0</v>
      </c>
      <c r="CF80" s="85">
        <v>0</v>
      </c>
      <c r="CG80" s="85" t="s">
        <v>1799</v>
      </c>
      <c r="CH80" s="83" t="s">
        <v>1666</v>
      </c>
      <c r="CI80" s="287" t="s">
        <v>445</v>
      </c>
      <c r="CJ80" s="284" t="s">
        <v>80</v>
      </c>
      <c r="CK80" s="286">
        <v>43899</v>
      </c>
      <c r="CL80" s="286">
        <v>44119</v>
      </c>
      <c r="CM80" s="84"/>
    </row>
    <row r="81" spans="1:91" ht="90">
      <c r="A81" s="770"/>
      <c r="B81" s="81" t="s">
        <v>327</v>
      </c>
      <c r="C81" s="82">
        <v>10631</v>
      </c>
      <c r="D81" s="83" t="s">
        <v>82</v>
      </c>
      <c r="E81" s="83" t="s">
        <v>1065</v>
      </c>
      <c r="F81" s="84">
        <v>70891095</v>
      </c>
      <c r="G81" s="84" t="s">
        <v>411</v>
      </c>
      <c r="H81" s="83" t="s">
        <v>1457</v>
      </c>
      <c r="I81" s="181">
        <v>140298.55275450004</v>
      </c>
      <c r="J81" s="85">
        <v>90034.422999999995</v>
      </c>
      <c r="K81" s="85">
        <v>50264.129754500042</v>
      </c>
      <c r="L81" s="86">
        <v>0</v>
      </c>
      <c r="M81" s="86">
        <v>60000</v>
      </c>
      <c r="N81" s="86">
        <v>0</v>
      </c>
      <c r="O81" s="86">
        <v>0</v>
      </c>
      <c r="P81" s="85">
        <v>0</v>
      </c>
      <c r="Q81" s="85">
        <v>0</v>
      </c>
      <c r="R81" s="85">
        <v>0</v>
      </c>
      <c r="S81" s="85">
        <v>0</v>
      </c>
      <c r="T81" s="85">
        <v>0</v>
      </c>
      <c r="U81" s="85">
        <v>0</v>
      </c>
      <c r="V81" s="85">
        <v>0</v>
      </c>
      <c r="W81" s="85">
        <v>26000</v>
      </c>
      <c r="X81" s="85">
        <v>35000</v>
      </c>
      <c r="Y81" s="85">
        <v>39000</v>
      </c>
      <c r="Z81" s="85">
        <v>100000</v>
      </c>
      <c r="AA81" s="85">
        <v>0</v>
      </c>
      <c r="AB81" s="85">
        <v>10000</v>
      </c>
      <c r="AC81" s="85">
        <v>15000</v>
      </c>
      <c r="AD81" s="85">
        <v>10000</v>
      </c>
      <c r="AE81" s="85">
        <v>35000</v>
      </c>
      <c r="AF81" s="85">
        <v>81071.100000000006</v>
      </c>
      <c r="AG81" s="85">
        <v>50</v>
      </c>
      <c r="AH81" s="85">
        <v>0</v>
      </c>
      <c r="AI81" s="85">
        <v>450</v>
      </c>
      <c r="AJ81" s="85">
        <v>500</v>
      </c>
      <c r="AK81" s="85">
        <v>0</v>
      </c>
      <c r="AL81" s="85">
        <v>0</v>
      </c>
      <c r="AM81" s="85">
        <v>0</v>
      </c>
      <c r="AN81" s="85">
        <v>0</v>
      </c>
      <c r="AO81" s="85">
        <v>0</v>
      </c>
      <c r="AP81" s="85">
        <v>2600</v>
      </c>
      <c r="AQ81" s="85">
        <v>3500</v>
      </c>
      <c r="AR81" s="85">
        <v>3900</v>
      </c>
      <c r="AS81" s="85">
        <v>10000</v>
      </c>
      <c r="AT81" s="85">
        <v>0</v>
      </c>
      <c r="AU81" s="85">
        <v>3900</v>
      </c>
      <c r="AV81" s="85">
        <v>5250</v>
      </c>
      <c r="AW81" s="85">
        <v>5850</v>
      </c>
      <c r="AX81" s="85">
        <v>15000</v>
      </c>
      <c r="AY81" s="85">
        <v>0</v>
      </c>
      <c r="AZ81" s="85">
        <v>6500</v>
      </c>
      <c r="BA81" s="85">
        <v>8750</v>
      </c>
      <c r="BB81" s="85">
        <v>9750</v>
      </c>
      <c r="BC81" s="85">
        <v>25000</v>
      </c>
      <c r="BD81" s="85">
        <v>0</v>
      </c>
      <c r="BE81" s="85">
        <v>13000</v>
      </c>
      <c r="BF81" s="85">
        <v>17500</v>
      </c>
      <c r="BG81" s="85">
        <v>19500</v>
      </c>
      <c r="BH81" s="85">
        <v>50000</v>
      </c>
      <c r="BI81" s="85">
        <v>0</v>
      </c>
      <c r="BJ81" s="85">
        <v>0</v>
      </c>
      <c r="BK81" s="85">
        <v>1500</v>
      </c>
      <c r="BL81" s="85">
        <v>1000</v>
      </c>
      <c r="BM81" s="85">
        <v>2500</v>
      </c>
      <c r="BN81" s="85">
        <v>0</v>
      </c>
      <c r="BO81" s="85">
        <v>1500</v>
      </c>
      <c r="BP81" s="85">
        <v>2250</v>
      </c>
      <c r="BQ81" s="85">
        <v>1500</v>
      </c>
      <c r="BR81" s="85">
        <v>5250</v>
      </c>
      <c r="BS81" s="85">
        <v>0</v>
      </c>
      <c r="BT81" s="85">
        <v>2500</v>
      </c>
      <c r="BU81" s="85">
        <v>3750</v>
      </c>
      <c r="BV81" s="85">
        <v>2500</v>
      </c>
      <c r="BW81" s="85">
        <v>8750</v>
      </c>
      <c r="BX81" s="85">
        <v>81071.100000000006</v>
      </c>
      <c r="BY81" s="85">
        <v>5000</v>
      </c>
      <c r="BZ81" s="85">
        <v>7500</v>
      </c>
      <c r="CA81" s="85">
        <v>5000</v>
      </c>
      <c r="CB81" s="85">
        <v>17500</v>
      </c>
      <c r="CC81" s="85">
        <v>0</v>
      </c>
      <c r="CD81" s="85">
        <v>0</v>
      </c>
      <c r="CE81" s="85">
        <v>0</v>
      </c>
      <c r="CF81" s="85">
        <v>0</v>
      </c>
      <c r="CG81" s="85" t="s">
        <v>1799</v>
      </c>
      <c r="CH81" s="83" t="s">
        <v>1666</v>
      </c>
      <c r="CI81" s="287" t="s">
        <v>471</v>
      </c>
      <c r="CJ81" s="284" t="s">
        <v>1845</v>
      </c>
      <c r="CK81" s="286">
        <v>43997</v>
      </c>
      <c r="CL81" s="286">
        <v>44301</v>
      </c>
      <c r="CM81" s="84" t="s">
        <v>1801</v>
      </c>
    </row>
    <row r="82" spans="1:91" ht="62.25" customHeight="1">
      <c r="A82" s="770"/>
      <c r="B82" s="81" t="s">
        <v>1282</v>
      </c>
      <c r="C82" s="82">
        <v>12845</v>
      </c>
      <c r="D82" s="83" t="s">
        <v>194</v>
      </c>
      <c r="E82" s="83" t="s">
        <v>1065</v>
      </c>
      <c r="F82" s="84" t="s">
        <v>1313</v>
      </c>
      <c r="G82" s="84" t="s">
        <v>1458</v>
      </c>
      <c r="H82" s="83" t="s">
        <v>1457</v>
      </c>
      <c r="I82" s="85">
        <v>190556.05273</v>
      </c>
      <c r="J82" s="85">
        <v>100000</v>
      </c>
      <c r="K82" s="85">
        <v>90556.052729999996</v>
      </c>
      <c r="L82" s="86">
        <v>0</v>
      </c>
      <c r="M82" s="86">
        <v>60000</v>
      </c>
      <c r="N82" s="86">
        <v>60000</v>
      </c>
      <c r="O82" s="262">
        <v>45291</v>
      </c>
      <c r="P82" s="85">
        <v>14668.39559</v>
      </c>
      <c r="Q82" s="85">
        <v>0</v>
      </c>
      <c r="R82" s="85">
        <v>0</v>
      </c>
      <c r="S82" s="85">
        <v>0</v>
      </c>
      <c r="T82" s="85">
        <v>0</v>
      </c>
      <c r="U82" s="85">
        <v>0</v>
      </c>
      <c r="V82" s="85">
        <v>0</v>
      </c>
      <c r="W82" s="85">
        <v>22000</v>
      </c>
      <c r="X82" s="85">
        <v>45000</v>
      </c>
      <c r="Y82" s="85">
        <v>23000</v>
      </c>
      <c r="Z82" s="85">
        <v>90000</v>
      </c>
      <c r="AA82" s="85">
        <v>53201</v>
      </c>
      <c r="AB82" s="85">
        <v>22000</v>
      </c>
      <c r="AC82" s="85">
        <v>45000</v>
      </c>
      <c r="AD82" s="85">
        <v>23000</v>
      </c>
      <c r="AE82" s="85">
        <v>90000</v>
      </c>
      <c r="AF82" s="85">
        <v>36799</v>
      </c>
      <c r="AG82" s="85">
        <v>5867.3582400000005</v>
      </c>
      <c r="AH82" s="85">
        <v>674.09100000000001</v>
      </c>
      <c r="AI82" s="85">
        <v>8801.0373500000005</v>
      </c>
      <c r="AJ82" s="85">
        <v>15342.48659</v>
      </c>
      <c r="AK82" s="85">
        <v>5867.3582400000005</v>
      </c>
      <c r="AL82" s="85">
        <v>0</v>
      </c>
      <c r="AM82" s="85">
        <v>8801.0373500000005</v>
      </c>
      <c r="AN82" s="85">
        <v>14668.39559</v>
      </c>
      <c r="AO82" s="85">
        <v>0</v>
      </c>
      <c r="AP82" s="85">
        <v>2200</v>
      </c>
      <c r="AQ82" s="85">
        <v>4500</v>
      </c>
      <c r="AR82" s="85">
        <v>2300</v>
      </c>
      <c r="AS82" s="85">
        <v>9000</v>
      </c>
      <c r="AT82" s="85">
        <v>0</v>
      </c>
      <c r="AU82" s="85">
        <v>3300</v>
      </c>
      <c r="AV82" s="85">
        <v>6750</v>
      </c>
      <c r="AW82" s="85">
        <v>3450</v>
      </c>
      <c r="AX82" s="85">
        <v>13500</v>
      </c>
      <c r="AY82" s="85">
        <v>0</v>
      </c>
      <c r="AZ82" s="85">
        <v>5500</v>
      </c>
      <c r="BA82" s="85">
        <v>11250</v>
      </c>
      <c r="BB82" s="85">
        <v>5750</v>
      </c>
      <c r="BC82" s="85">
        <v>22500</v>
      </c>
      <c r="BD82" s="85">
        <v>13201</v>
      </c>
      <c r="BE82" s="85">
        <v>11000</v>
      </c>
      <c r="BF82" s="85">
        <v>22500</v>
      </c>
      <c r="BG82" s="85">
        <v>11500</v>
      </c>
      <c r="BH82" s="85">
        <v>45000</v>
      </c>
      <c r="BI82" s="85">
        <v>40000</v>
      </c>
      <c r="BJ82" s="85">
        <v>0</v>
      </c>
      <c r="BK82" s="85">
        <v>4500</v>
      </c>
      <c r="BL82" s="85">
        <v>2300</v>
      </c>
      <c r="BM82" s="85">
        <v>6800</v>
      </c>
      <c r="BN82" s="85">
        <v>0</v>
      </c>
      <c r="BO82" s="85">
        <v>3300</v>
      </c>
      <c r="BP82" s="85">
        <v>6750</v>
      </c>
      <c r="BQ82" s="85">
        <v>3450</v>
      </c>
      <c r="BR82" s="85">
        <v>13500</v>
      </c>
      <c r="BS82" s="85">
        <v>0</v>
      </c>
      <c r="BT82" s="85">
        <v>5500</v>
      </c>
      <c r="BU82" s="85">
        <v>11250</v>
      </c>
      <c r="BV82" s="85">
        <v>5750</v>
      </c>
      <c r="BW82" s="85">
        <v>22500</v>
      </c>
      <c r="BX82" s="85">
        <v>0</v>
      </c>
      <c r="BY82" s="85">
        <v>11000</v>
      </c>
      <c r="BZ82" s="85">
        <v>22500</v>
      </c>
      <c r="CA82" s="85">
        <v>11500</v>
      </c>
      <c r="CB82" s="85">
        <v>45000</v>
      </c>
      <c r="CC82" s="85">
        <v>36799</v>
      </c>
      <c r="CD82" s="85">
        <v>0</v>
      </c>
      <c r="CE82" s="85">
        <v>0</v>
      </c>
      <c r="CF82" s="85">
        <v>0</v>
      </c>
      <c r="CG82" s="85" t="s">
        <v>1799</v>
      </c>
      <c r="CH82" s="83" t="s">
        <v>1666</v>
      </c>
      <c r="CI82" s="287" t="s">
        <v>1283</v>
      </c>
      <c r="CJ82" s="284" t="s">
        <v>80</v>
      </c>
      <c r="CK82" s="286">
        <v>43906</v>
      </c>
      <c r="CL82" s="286">
        <v>44363</v>
      </c>
      <c r="CM82" s="84"/>
    </row>
    <row r="83" spans="1:91" ht="57" customHeight="1">
      <c r="A83" s="770"/>
      <c r="B83" s="28" t="s">
        <v>1284</v>
      </c>
      <c r="C83" s="87">
        <v>12842</v>
      </c>
      <c r="D83" s="23" t="s">
        <v>194</v>
      </c>
      <c r="E83" s="23" t="s">
        <v>1065</v>
      </c>
      <c r="F83" s="16" t="s">
        <v>1313</v>
      </c>
      <c r="G83" s="16" t="s">
        <v>1459</v>
      </c>
      <c r="H83" s="23" t="s">
        <v>1457</v>
      </c>
      <c r="I83" s="33">
        <v>182185.97500000001</v>
      </c>
      <c r="J83" s="33">
        <v>100000</v>
      </c>
      <c r="K83" s="33">
        <v>82185.975000000006</v>
      </c>
      <c r="L83" s="115">
        <v>0</v>
      </c>
      <c r="M83" s="115">
        <v>60000</v>
      </c>
      <c r="N83" s="115">
        <v>60000</v>
      </c>
      <c r="O83" s="190">
        <v>45291</v>
      </c>
      <c r="P83" s="33">
        <v>0</v>
      </c>
      <c r="Q83" s="33">
        <v>0</v>
      </c>
      <c r="R83" s="33">
        <v>0</v>
      </c>
      <c r="S83" s="33">
        <v>0</v>
      </c>
      <c r="T83" s="33">
        <v>0</v>
      </c>
      <c r="U83" s="33">
        <v>0</v>
      </c>
      <c r="V83" s="33">
        <v>0</v>
      </c>
      <c r="W83" s="33">
        <v>25000</v>
      </c>
      <c r="X83" s="33">
        <v>60000</v>
      </c>
      <c r="Y83" s="33">
        <v>25000</v>
      </c>
      <c r="Z83" s="33">
        <v>110000</v>
      </c>
      <c r="AA83" s="33">
        <v>30000</v>
      </c>
      <c r="AB83" s="33">
        <v>13000</v>
      </c>
      <c r="AC83" s="33">
        <v>23000</v>
      </c>
      <c r="AD83" s="33">
        <v>14000</v>
      </c>
      <c r="AE83" s="33">
        <v>50000</v>
      </c>
      <c r="AF83" s="33">
        <v>60000</v>
      </c>
      <c r="AG83" s="34">
        <v>0</v>
      </c>
      <c r="AH83" s="34">
        <v>0</v>
      </c>
      <c r="AI83" s="34">
        <v>0</v>
      </c>
      <c r="AJ83" s="34">
        <v>0</v>
      </c>
      <c r="AK83" s="34">
        <v>0</v>
      </c>
      <c r="AL83" s="34">
        <v>0</v>
      </c>
      <c r="AM83" s="34">
        <v>0</v>
      </c>
      <c r="AN83" s="34">
        <v>0</v>
      </c>
      <c r="AO83" s="33">
        <v>0</v>
      </c>
      <c r="AP83" s="33">
        <v>2500</v>
      </c>
      <c r="AQ83" s="33">
        <v>6000</v>
      </c>
      <c r="AR83" s="33">
        <v>2500</v>
      </c>
      <c r="AS83" s="33">
        <v>11000</v>
      </c>
      <c r="AT83" s="33">
        <v>0</v>
      </c>
      <c r="AU83" s="33">
        <v>3750</v>
      </c>
      <c r="AV83" s="33">
        <v>9000</v>
      </c>
      <c r="AW83" s="33">
        <v>3750</v>
      </c>
      <c r="AX83" s="33">
        <v>16500</v>
      </c>
      <c r="AY83" s="33">
        <v>0</v>
      </c>
      <c r="AZ83" s="33">
        <v>6250</v>
      </c>
      <c r="BA83" s="33">
        <v>15000</v>
      </c>
      <c r="BB83" s="33">
        <v>6250</v>
      </c>
      <c r="BC83" s="33">
        <v>27500</v>
      </c>
      <c r="BD83" s="33">
        <v>0</v>
      </c>
      <c r="BE83" s="33">
        <v>12500</v>
      </c>
      <c r="BF83" s="33">
        <v>30000</v>
      </c>
      <c r="BG83" s="33">
        <v>12500</v>
      </c>
      <c r="BH83" s="33">
        <v>55000</v>
      </c>
      <c r="BI83" s="33">
        <v>30000</v>
      </c>
      <c r="BJ83" s="33">
        <v>0</v>
      </c>
      <c r="BK83" s="33">
        <v>2300</v>
      </c>
      <c r="BL83" s="33">
        <v>1400</v>
      </c>
      <c r="BM83" s="33">
        <v>3700</v>
      </c>
      <c r="BN83" s="33">
        <v>0</v>
      </c>
      <c r="BO83" s="33">
        <v>1950</v>
      </c>
      <c r="BP83" s="33">
        <v>3450</v>
      </c>
      <c r="BQ83" s="33">
        <v>2100</v>
      </c>
      <c r="BR83" s="33">
        <v>7500</v>
      </c>
      <c r="BS83" s="33">
        <v>60000</v>
      </c>
      <c r="BT83" s="33">
        <v>3250</v>
      </c>
      <c r="BU83" s="33">
        <v>5750</v>
      </c>
      <c r="BV83" s="33">
        <v>3500</v>
      </c>
      <c r="BW83" s="33">
        <v>12500</v>
      </c>
      <c r="BX83" s="33">
        <v>0</v>
      </c>
      <c r="BY83" s="33">
        <v>6500</v>
      </c>
      <c r="BZ83" s="33">
        <v>11500</v>
      </c>
      <c r="CA83" s="33">
        <v>7000</v>
      </c>
      <c r="CB83" s="33">
        <v>25000</v>
      </c>
      <c r="CC83" s="33">
        <v>0</v>
      </c>
      <c r="CD83" s="33">
        <v>0</v>
      </c>
      <c r="CE83" s="33">
        <v>0</v>
      </c>
      <c r="CF83" s="33">
        <v>0</v>
      </c>
      <c r="CG83" s="33" t="s">
        <v>1799</v>
      </c>
      <c r="CH83" s="23" t="s">
        <v>1778</v>
      </c>
      <c r="CI83" s="289" t="s">
        <v>1285</v>
      </c>
      <c r="CJ83" s="288" t="s">
        <v>80</v>
      </c>
      <c r="CK83" s="291">
        <v>44013</v>
      </c>
      <c r="CL83" s="291">
        <v>44166</v>
      </c>
      <c r="CM83" s="16"/>
    </row>
    <row r="84" spans="1:91" ht="90">
      <c r="A84" s="770"/>
      <c r="B84" s="28" t="s">
        <v>1460</v>
      </c>
      <c r="C84" s="87">
        <v>11243</v>
      </c>
      <c r="D84" s="23" t="s">
        <v>82</v>
      </c>
      <c r="E84" s="23" t="s">
        <v>1065</v>
      </c>
      <c r="F84" s="16" t="s">
        <v>1313</v>
      </c>
      <c r="G84" s="16" t="s">
        <v>1533</v>
      </c>
      <c r="H84" s="23" t="s">
        <v>1534</v>
      </c>
      <c r="I84" s="128">
        <v>12799.497214350002</v>
      </c>
      <c r="J84" s="33">
        <v>11430.295770000001</v>
      </c>
      <c r="K84" s="33">
        <v>1369.2014443500011</v>
      </c>
      <c r="L84" s="115">
        <v>0</v>
      </c>
      <c r="M84" s="115">
        <v>10287.266193000001</v>
      </c>
      <c r="N84" s="115">
        <v>10287.266193000001</v>
      </c>
      <c r="O84" s="115">
        <v>0</v>
      </c>
      <c r="P84" s="33">
        <v>0</v>
      </c>
      <c r="Q84" s="33">
        <v>0</v>
      </c>
      <c r="R84" s="33">
        <v>0</v>
      </c>
      <c r="S84" s="33">
        <v>0</v>
      </c>
      <c r="T84" s="33">
        <v>0</v>
      </c>
      <c r="U84" s="33">
        <v>0</v>
      </c>
      <c r="V84" s="33">
        <v>0</v>
      </c>
      <c r="W84" s="33">
        <v>1143.029577</v>
      </c>
      <c r="X84" s="33">
        <v>759.70157699999982</v>
      </c>
      <c r="Y84" s="33">
        <v>10287.266193000001</v>
      </c>
      <c r="Z84" s="33">
        <v>12189.997347</v>
      </c>
      <c r="AA84" s="33">
        <v>0</v>
      </c>
      <c r="AB84" s="33">
        <v>0</v>
      </c>
      <c r="AC84" s="33">
        <v>0</v>
      </c>
      <c r="AD84" s="33">
        <v>0</v>
      </c>
      <c r="AE84" s="33">
        <v>0</v>
      </c>
      <c r="AF84" s="33">
        <v>0</v>
      </c>
      <c r="AG84" s="34">
        <v>0</v>
      </c>
      <c r="AH84" s="34">
        <v>50</v>
      </c>
      <c r="AI84" s="34">
        <v>0</v>
      </c>
      <c r="AJ84" s="34">
        <v>50</v>
      </c>
      <c r="AK84" s="34">
        <v>0</v>
      </c>
      <c r="AL84" s="34">
        <v>0</v>
      </c>
      <c r="AM84" s="34">
        <v>0</v>
      </c>
      <c r="AN84" s="34">
        <v>0</v>
      </c>
      <c r="AO84" s="33">
        <v>0</v>
      </c>
      <c r="AP84" s="33">
        <v>114.30295770000001</v>
      </c>
      <c r="AQ84" s="33">
        <v>75.970157699999987</v>
      </c>
      <c r="AR84" s="33">
        <v>1028.7266193000003</v>
      </c>
      <c r="AS84" s="33">
        <v>1218.9997347000003</v>
      </c>
      <c r="AT84" s="33">
        <v>0</v>
      </c>
      <c r="AU84" s="33">
        <v>171.45443655</v>
      </c>
      <c r="AV84" s="33">
        <v>113.95523654999997</v>
      </c>
      <c r="AW84" s="33">
        <v>1543.0899289500001</v>
      </c>
      <c r="AX84" s="33">
        <v>1828.49960205</v>
      </c>
      <c r="AY84" s="33">
        <v>0</v>
      </c>
      <c r="AZ84" s="33">
        <v>285.75739425</v>
      </c>
      <c r="BA84" s="33">
        <v>189.92539424999995</v>
      </c>
      <c r="BB84" s="33">
        <v>2571.8165482500003</v>
      </c>
      <c r="BC84" s="33">
        <v>3047.4993367500001</v>
      </c>
      <c r="BD84" s="33">
        <v>0</v>
      </c>
      <c r="BE84" s="33">
        <v>571.51478850000001</v>
      </c>
      <c r="BF84" s="33">
        <v>379.85078849999991</v>
      </c>
      <c r="BG84" s="33">
        <v>5143.6330965000006</v>
      </c>
      <c r="BH84" s="33">
        <v>6094.9986735000002</v>
      </c>
      <c r="BI84" s="33">
        <v>0</v>
      </c>
      <c r="BJ84" s="33">
        <v>0</v>
      </c>
      <c r="BK84" s="33">
        <v>0</v>
      </c>
      <c r="BL84" s="33">
        <v>0</v>
      </c>
      <c r="BM84" s="33">
        <v>0</v>
      </c>
      <c r="BN84" s="33">
        <v>0</v>
      </c>
      <c r="BO84" s="33">
        <v>0</v>
      </c>
      <c r="BP84" s="33">
        <v>0</v>
      </c>
      <c r="BQ84" s="33">
        <v>0</v>
      </c>
      <c r="BR84" s="33">
        <v>0</v>
      </c>
      <c r="BS84" s="33">
        <v>0</v>
      </c>
      <c r="BT84" s="33">
        <v>0</v>
      </c>
      <c r="BU84" s="33">
        <v>0</v>
      </c>
      <c r="BV84" s="33">
        <v>0</v>
      </c>
      <c r="BW84" s="33">
        <v>0</v>
      </c>
      <c r="BX84" s="33">
        <v>0</v>
      </c>
      <c r="BY84" s="33">
        <v>0</v>
      </c>
      <c r="BZ84" s="33">
        <v>0</v>
      </c>
      <c r="CA84" s="33">
        <v>0</v>
      </c>
      <c r="CB84" s="33">
        <v>0</v>
      </c>
      <c r="CC84" s="33">
        <v>0</v>
      </c>
      <c r="CD84" s="33">
        <v>0</v>
      </c>
      <c r="CE84" s="33">
        <v>0</v>
      </c>
      <c r="CF84" s="33">
        <v>0</v>
      </c>
      <c r="CG84" s="33" t="s">
        <v>1799</v>
      </c>
      <c r="CH84" s="23" t="s">
        <v>1778</v>
      </c>
      <c r="CI84" s="289" t="s">
        <v>738</v>
      </c>
      <c r="CJ84" s="288" t="s">
        <v>1846</v>
      </c>
      <c r="CK84" s="290" t="s">
        <v>1315</v>
      </c>
      <c r="CL84" s="291" t="s">
        <v>1847</v>
      </c>
      <c r="CM84" s="16"/>
    </row>
    <row r="85" spans="1:91" ht="90">
      <c r="A85" s="770"/>
      <c r="B85" s="36" t="s">
        <v>1306</v>
      </c>
      <c r="C85" s="88">
        <v>12828</v>
      </c>
      <c r="D85" s="27" t="s">
        <v>194</v>
      </c>
      <c r="E85" s="27" t="s">
        <v>1065</v>
      </c>
      <c r="F85" s="10" t="s">
        <v>1313</v>
      </c>
      <c r="G85" s="27" t="s">
        <v>1307</v>
      </c>
      <c r="H85" s="27" t="s">
        <v>1457</v>
      </c>
      <c r="I85" s="15">
        <v>132789.5969295</v>
      </c>
      <c r="J85" s="34">
        <v>99910.094830000002</v>
      </c>
      <c r="K85" s="34">
        <v>32879.502099499994</v>
      </c>
      <c r="L85" s="7">
        <v>0</v>
      </c>
      <c r="M85" s="7">
        <v>59946.05689</v>
      </c>
      <c r="N85" s="7">
        <v>59946.05689</v>
      </c>
      <c r="O85" s="257">
        <v>45291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30000</v>
      </c>
      <c r="X85" s="34">
        <v>20000</v>
      </c>
      <c r="Y85" s="34">
        <v>30000</v>
      </c>
      <c r="Z85" s="34">
        <v>80000</v>
      </c>
      <c r="AA85" s="34">
        <v>0</v>
      </c>
      <c r="AB85" s="34">
        <v>16000</v>
      </c>
      <c r="AC85" s="34">
        <v>13000</v>
      </c>
      <c r="AD85" s="34">
        <v>16000</v>
      </c>
      <c r="AE85" s="34">
        <v>45000</v>
      </c>
      <c r="AF85" s="34">
        <v>80000</v>
      </c>
      <c r="AG85" s="34">
        <v>0</v>
      </c>
      <c r="AH85" s="34">
        <v>0</v>
      </c>
      <c r="AI85" s="34">
        <v>0</v>
      </c>
      <c r="AJ85" s="34">
        <v>0</v>
      </c>
      <c r="AK85" s="34">
        <v>0</v>
      </c>
      <c r="AL85" s="34">
        <v>0</v>
      </c>
      <c r="AM85" s="34">
        <v>0</v>
      </c>
      <c r="AN85" s="34">
        <v>0</v>
      </c>
      <c r="AO85" s="34">
        <v>0</v>
      </c>
      <c r="AP85" s="34">
        <v>3000</v>
      </c>
      <c r="AQ85" s="34">
        <v>2000</v>
      </c>
      <c r="AR85" s="34">
        <v>3000</v>
      </c>
      <c r="AS85" s="34">
        <v>8000</v>
      </c>
      <c r="AT85" s="34">
        <v>0</v>
      </c>
      <c r="AU85" s="34">
        <v>4500</v>
      </c>
      <c r="AV85" s="34">
        <v>3000</v>
      </c>
      <c r="AW85" s="34">
        <v>4500</v>
      </c>
      <c r="AX85" s="34">
        <v>12000</v>
      </c>
      <c r="AY85" s="34">
        <v>0</v>
      </c>
      <c r="AZ85" s="34">
        <v>7500</v>
      </c>
      <c r="BA85" s="34">
        <v>5000</v>
      </c>
      <c r="BB85" s="34">
        <v>7500</v>
      </c>
      <c r="BC85" s="34">
        <v>20000</v>
      </c>
      <c r="BD85" s="34">
        <v>0</v>
      </c>
      <c r="BE85" s="34">
        <v>15000</v>
      </c>
      <c r="BF85" s="34">
        <v>10000</v>
      </c>
      <c r="BG85" s="34">
        <v>15000</v>
      </c>
      <c r="BH85" s="34">
        <v>40000</v>
      </c>
      <c r="BI85" s="34">
        <v>0</v>
      </c>
      <c r="BJ85" s="34">
        <v>0</v>
      </c>
      <c r="BK85" s="34">
        <v>1300</v>
      </c>
      <c r="BL85" s="34">
        <v>1600</v>
      </c>
      <c r="BM85" s="34">
        <v>2900</v>
      </c>
      <c r="BN85" s="34">
        <v>0</v>
      </c>
      <c r="BO85" s="34">
        <v>2400</v>
      </c>
      <c r="BP85" s="34">
        <v>1950</v>
      </c>
      <c r="BQ85" s="34">
        <v>2400</v>
      </c>
      <c r="BR85" s="34">
        <v>6750</v>
      </c>
      <c r="BS85" s="34">
        <v>45000</v>
      </c>
      <c r="BT85" s="34">
        <v>4000</v>
      </c>
      <c r="BU85" s="34">
        <v>3250</v>
      </c>
      <c r="BV85" s="34">
        <v>4000</v>
      </c>
      <c r="BW85" s="34">
        <v>11250</v>
      </c>
      <c r="BX85" s="34">
        <v>0</v>
      </c>
      <c r="BY85" s="34">
        <v>8000</v>
      </c>
      <c r="BZ85" s="34">
        <v>6500</v>
      </c>
      <c r="CA85" s="34">
        <v>8000</v>
      </c>
      <c r="CB85" s="34">
        <v>22500</v>
      </c>
      <c r="CC85" s="34">
        <v>35000</v>
      </c>
      <c r="CD85" s="34">
        <v>0</v>
      </c>
      <c r="CE85" s="34">
        <v>10000</v>
      </c>
      <c r="CF85" s="34">
        <v>0</v>
      </c>
      <c r="CG85" s="34" t="s">
        <v>1799</v>
      </c>
      <c r="CH85" s="27" t="s">
        <v>1778</v>
      </c>
      <c r="CI85" s="276" t="s">
        <v>1285</v>
      </c>
      <c r="CJ85" s="277" t="s">
        <v>1848</v>
      </c>
      <c r="CK85" s="278">
        <v>44044</v>
      </c>
      <c r="CL85" s="279">
        <v>44501</v>
      </c>
      <c r="CM85" s="10"/>
    </row>
    <row r="86" spans="1:91" ht="90">
      <c r="A86" s="770"/>
      <c r="B86" s="36" t="s">
        <v>1286</v>
      </c>
      <c r="C86" s="87">
        <v>12896</v>
      </c>
      <c r="D86" s="23" t="s">
        <v>194</v>
      </c>
      <c r="E86" s="23" t="s">
        <v>1065</v>
      </c>
      <c r="F86" s="16">
        <v>70891095</v>
      </c>
      <c r="G86" s="23" t="s">
        <v>1287</v>
      </c>
      <c r="H86" s="23" t="s">
        <v>1457</v>
      </c>
      <c r="I86" s="128">
        <v>32596.667250000002</v>
      </c>
      <c r="J86" s="33">
        <v>24093.564999999999</v>
      </c>
      <c r="K86" s="33">
        <v>8503.1022500000036</v>
      </c>
      <c r="L86" s="115">
        <v>0</v>
      </c>
      <c r="M86" s="115">
        <v>16078.30917</v>
      </c>
      <c r="N86" s="115">
        <v>16078.30917</v>
      </c>
      <c r="O86" s="257">
        <v>45291</v>
      </c>
      <c r="P86" s="33">
        <v>0</v>
      </c>
      <c r="Q86" s="33">
        <v>0</v>
      </c>
      <c r="R86" s="33">
        <v>0</v>
      </c>
      <c r="S86" s="33">
        <v>0</v>
      </c>
      <c r="T86" s="33">
        <v>0</v>
      </c>
      <c r="U86" s="33">
        <v>0</v>
      </c>
      <c r="V86" s="33">
        <v>0</v>
      </c>
      <c r="W86" s="33">
        <v>0</v>
      </c>
      <c r="X86" s="33">
        <v>0</v>
      </c>
      <c r="Y86" s="33">
        <v>0</v>
      </c>
      <c r="Z86" s="33">
        <v>0</v>
      </c>
      <c r="AA86" s="33">
        <v>0</v>
      </c>
      <c r="AB86" s="33">
        <v>15750</v>
      </c>
      <c r="AC86" s="33">
        <v>8503.1</v>
      </c>
      <c r="AD86" s="33">
        <v>15750</v>
      </c>
      <c r="AE86" s="33">
        <v>40003.1</v>
      </c>
      <c r="AF86" s="33">
        <v>21683.7</v>
      </c>
      <c r="AG86" s="34">
        <v>0</v>
      </c>
      <c r="AH86" s="34">
        <v>0</v>
      </c>
      <c r="AI86" s="34">
        <v>0</v>
      </c>
      <c r="AJ86" s="34">
        <v>0</v>
      </c>
      <c r="AK86" s="34">
        <v>0</v>
      </c>
      <c r="AL86" s="34">
        <v>0</v>
      </c>
      <c r="AM86" s="34">
        <v>0</v>
      </c>
      <c r="AN86" s="34">
        <v>0</v>
      </c>
      <c r="AO86" s="33">
        <v>0</v>
      </c>
      <c r="AP86" s="33">
        <v>0</v>
      </c>
      <c r="AQ86" s="33">
        <v>0</v>
      </c>
      <c r="AR86" s="33">
        <v>0</v>
      </c>
      <c r="AS86" s="33">
        <v>0</v>
      </c>
      <c r="AT86" s="33">
        <v>0</v>
      </c>
      <c r="AU86" s="33">
        <v>0</v>
      </c>
      <c r="AV86" s="33">
        <v>0</v>
      </c>
      <c r="AW86" s="33">
        <v>0</v>
      </c>
      <c r="AX86" s="33">
        <v>0</v>
      </c>
      <c r="AY86" s="33">
        <v>0</v>
      </c>
      <c r="AZ86" s="33">
        <v>0</v>
      </c>
      <c r="BA86" s="33">
        <v>0</v>
      </c>
      <c r="BB86" s="33">
        <v>0</v>
      </c>
      <c r="BC86" s="33">
        <v>0</v>
      </c>
      <c r="BD86" s="33">
        <v>0</v>
      </c>
      <c r="BE86" s="33">
        <v>0</v>
      </c>
      <c r="BF86" s="33">
        <v>0</v>
      </c>
      <c r="BG86" s="33">
        <v>0</v>
      </c>
      <c r="BH86" s="33">
        <v>0</v>
      </c>
      <c r="BI86" s="33">
        <v>0</v>
      </c>
      <c r="BJ86" s="33">
        <v>0</v>
      </c>
      <c r="BK86" s="33">
        <v>850.31000000000006</v>
      </c>
      <c r="BL86" s="33">
        <v>1575</v>
      </c>
      <c r="BM86" s="33">
        <v>2425.31</v>
      </c>
      <c r="BN86" s="33">
        <v>0</v>
      </c>
      <c r="BO86" s="33">
        <v>2362.5</v>
      </c>
      <c r="BP86" s="33">
        <v>1275.4649999999999</v>
      </c>
      <c r="BQ86" s="33">
        <v>2362.5</v>
      </c>
      <c r="BR86" s="33">
        <v>6000.4650000000001</v>
      </c>
      <c r="BS86" s="33">
        <v>0</v>
      </c>
      <c r="BT86" s="33">
        <v>3937.5</v>
      </c>
      <c r="BU86" s="33">
        <v>2125.7750000000001</v>
      </c>
      <c r="BV86" s="33">
        <v>3937.5</v>
      </c>
      <c r="BW86" s="33">
        <v>10000.775</v>
      </c>
      <c r="BX86" s="33">
        <v>21683.7</v>
      </c>
      <c r="BY86" s="33">
        <v>7875</v>
      </c>
      <c r="BZ86" s="33">
        <v>4251.55</v>
      </c>
      <c r="CA86" s="33">
        <v>7875</v>
      </c>
      <c r="CB86" s="33">
        <v>20001.55</v>
      </c>
      <c r="CC86" s="33">
        <v>0</v>
      </c>
      <c r="CD86" s="33">
        <v>0</v>
      </c>
      <c r="CE86" s="33">
        <v>0</v>
      </c>
      <c r="CF86" s="33">
        <v>0</v>
      </c>
      <c r="CG86" s="34" t="s">
        <v>1799</v>
      </c>
      <c r="CH86" s="27" t="s">
        <v>1778</v>
      </c>
      <c r="CI86" s="289" t="s">
        <v>1288</v>
      </c>
      <c r="CJ86" s="288" t="s">
        <v>1849</v>
      </c>
      <c r="CK86" s="278" t="s">
        <v>1315</v>
      </c>
      <c r="CL86" s="279" t="s">
        <v>1315</v>
      </c>
      <c r="CM86" s="10" t="s">
        <v>1801</v>
      </c>
    </row>
    <row r="87" spans="1:91" ht="90">
      <c r="A87" s="770"/>
      <c r="B87" s="81" t="s">
        <v>1295</v>
      </c>
      <c r="C87" s="82">
        <v>12882</v>
      </c>
      <c r="D87" s="83" t="s">
        <v>194</v>
      </c>
      <c r="E87" s="83" t="s">
        <v>1065</v>
      </c>
      <c r="F87" s="84" t="s">
        <v>1313</v>
      </c>
      <c r="G87" s="83" t="s">
        <v>1296</v>
      </c>
      <c r="H87" s="83" t="s">
        <v>1457</v>
      </c>
      <c r="I87" s="181">
        <v>141102.82791150003</v>
      </c>
      <c r="J87" s="85">
        <v>96756.811010000005</v>
      </c>
      <c r="K87" s="85">
        <v>44346.016901500028</v>
      </c>
      <c r="L87" s="86">
        <v>0</v>
      </c>
      <c r="M87" s="86">
        <v>58054.086609999998</v>
      </c>
      <c r="N87" s="86">
        <v>58054.086609999998</v>
      </c>
      <c r="O87" s="262">
        <v>45291</v>
      </c>
      <c r="P87" s="85">
        <v>0</v>
      </c>
      <c r="Q87" s="85">
        <v>0</v>
      </c>
      <c r="R87" s="85">
        <v>0</v>
      </c>
      <c r="S87" s="85">
        <v>0</v>
      </c>
      <c r="T87" s="85">
        <v>0</v>
      </c>
      <c r="U87" s="85">
        <v>0</v>
      </c>
      <c r="V87" s="85">
        <v>0</v>
      </c>
      <c r="W87" s="85">
        <v>22000</v>
      </c>
      <c r="X87" s="85">
        <v>30000</v>
      </c>
      <c r="Y87" s="85">
        <v>23000</v>
      </c>
      <c r="Z87" s="85">
        <v>75000</v>
      </c>
      <c r="AA87" s="85">
        <v>42080.4</v>
      </c>
      <c r="AB87" s="85">
        <v>14500</v>
      </c>
      <c r="AC87" s="85">
        <v>15000</v>
      </c>
      <c r="AD87" s="85">
        <v>14500</v>
      </c>
      <c r="AE87" s="85">
        <v>44000</v>
      </c>
      <c r="AF87" s="85">
        <v>45000</v>
      </c>
      <c r="AG87" s="85">
        <v>0</v>
      </c>
      <c r="AH87" s="85">
        <v>808.55</v>
      </c>
      <c r="AI87" s="85">
        <v>0</v>
      </c>
      <c r="AJ87" s="85">
        <v>808.55</v>
      </c>
      <c r="AK87" s="85">
        <v>0</v>
      </c>
      <c r="AL87" s="85">
        <v>0</v>
      </c>
      <c r="AM87" s="85">
        <v>0</v>
      </c>
      <c r="AN87" s="85">
        <v>0</v>
      </c>
      <c r="AO87" s="85">
        <v>0</v>
      </c>
      <c r="AP87" s="85">
        <v>2200</v>
      </c>
      <c r="AQ87" s="85">
        <v>3000</v>
      </c>
      <c r="AR87" s="85">
        <v>2300</v>
      </c>
      <c r="AS87" s="85">
        <v>7500</v>
      </c>
      <c r="AT87" s="85">
        <v>0</v>
      </c>
      <c r="AU87" s="85">
        <v>3300</v>
      </c>
      <c r="AV87" s="85">
        <v>4500</v>
      </c>
      <c r="AW87" s="85">
        <v>3450</v>
      </c>
      <c r="AX87" s="85">
        <v>11250</v>
      </c>
      <c r="AY87" s="85">
        <v>0</v>
      </c>
      <c r="AZ87" s="85">
        <v>5500</v>
      </c>
      <c r="BA87" s="85">
        <v>7500</v>
      </c>
      <c r="BB87" s="85">
        <v>5750</v>
      </c>
      <c r="BC87" s="85">
        <v>18750</v>
      </c>
      <c r="BD87" s="85">
        <v>0</v>
      </c>
      <c r="BE87" s="85">
        <v>11000</v>
      </c>
      <c r="BF87" s="85">
        <v>15000</v>
      </c>
      <c r="BG87" s="85">
        <v>11500</v>
      </c>
      <c r="BH87" s="85">
        <v>37500</v>
      </c>
      <c r="BI87" s="85">
        <v>42080.4</v>
      </c>
      <c r="BJ87" s="85">
        <v>0</v>
      </c>
      <c r="BK87" s="85">
        <v>1500</v>
      </c>
      <c r="BL87" s="85">
        <v>1450</v>
      </c>
      <c r="BM87" s="85">
        <v>2950</v>
      </c>
      <c r="BN87" s="85">
        <v>0</v>
      </c>
      <c r="BO87" s="85">
        <v>2175</v>
      </c>
      <c r="BP87" s="85">
        <v>2250</v>
      </c>
      <c r="BQ87" s="85">
        <v>2175</v>
      </c>
      <c r="BR87" s="85">
        <v>6600</v>
      </c>
      <c r="BS87" s="85">
        <v>0</v>
      </c>
      <c r="BT87" s="85">
        <v>3625</v>
      </c>
      <c r="BU87" s="85">
        <v>3750</v>
      </c>
      <c r="BV87" s="85">
        <v>3625</v>
      </c>
      <c r="BW87" s="85">
        <v>11000</v>
      </c>
      <c r="BX87" s="85">
        <v>0</v>
      </c>
      <c r="BY87" s="85">
        <v>7250</v>
      </c>
      <c r="BZ87" s="85">
        <v>7500</v>
      </c>
      <c r="CA87" s="85">
        <v>7250</v>
      </c>
      <c r="CB87" s="85">
        <v>22000</v>
      </c>
      <c r="CC87" s="85">
        <v>45000</v>
      </c>
      <c r="CD87" s="85">
        <v>0</v>
      </c>
      <c r="CE87" s="85">
        <v>0</v>
      </c>
      <c r="CF87" s="85">
        <v>0</v>
      </c>
      <c r="CG87" s="85" t="s">
        <v>1799</v>
      </c>
      <c r="CH87" s="83" t="s">
        <v>1666</v>
      </c>
      <c r="CI87" s="287" t="s">
        <v>1297</v>
      </c>
      <c r="CJ87" s="284" t="s">
        <v>1850</v>
      </c>
      <c r="CK87" s="285">
        <v>43964</v>
      </c>
      <c r="CL87" s="286">
        <v>44390</v>
      </c>
      <c r="CM87" s="84"/>
    </row>
    <row r="88" spans="1:91" ht="54">
      <c r="A88" s="770"/>
      <c r="B88" s="36" t="s">
        <v>1461</v>
      </c>
      <c r="C88" s="87">
        <v>12876</v>
      </c>
      <c r="D88" s="23" t="s">
        <v>194</v>
      </c>
      <c r="E88" s="23" t="s">
        <v>1065</v>
      </c>
      <c r="F88" s="16">
        <v>70891095</v>
      </c>
      <c r="G88" s="193">
        <v>6143</v>
      </c>
      <c r="H88" s="23" t="s">
        <v>1457</v>
      </c>
      <c r="I88" s="33">
        <v>201284.79399999999</v>
      </c>
      <c r="J88" s="33">
        <v>82077.494309999995</v>
      </c>
      <c r="K88" s="33">
        <v>119207.29969</v>
      </c>
      <c r="L88" s="7">
        <v>0</v>
      </c>
      <c r="M88" s="7">
        <v>49246.496585999994</v>
      </c>
      <c r="N88" s="7">
        <v>49246.496586000001</v>
      </c>
      <c r="O88" s="257">
        <v>45291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2300</v>
      </c>
      <c r="X88" s="34">
        <v>7000</v>
      </c>
      <c r="Y88" s="34">
        <v>20700</v>
      </c>
      <c r="Z88" s="34">
        <v>30000</v>
      </c>
      <c r="AA88" s="33">
        <v>0</v>
      </c>
      <c r="AB88" s="33">
        <v>29000</v>
      </c>
      <c r="AC88" s="33">
        <v>102000</v>
      </c>
      <c r="AD88" s="33">
        <v>29000</v>
      </c>
      <c r="AE88" s="33">
        <v>160000</v>
      </c>
      <c r="AF88" s="33">
        <v>25000</v>
      </c>
      <c r="AG88" s="34">
        <v>0</v>
      </c>
      <c r="AH88" s="34">
        <v>0</v>
      </c>
      <c r="AI88" s="34">
        <v>0</v>
      </c>
      <c r="AJ88" s="34">
        <v>0</v>
      </c>
      <c r="AK88" s="34">
        <v>0</v>
      </c>
      <c r="AL88" s="34">
        <v>0</v>
      </c>
      <c r="AM88" s="34">
        <v>0</v>
      </c>
      <c r="AN88" s="34">
        <v>0</v>
      </c>
      <c r="AO88" s="33">
        <v>0</v>
      </c>
      <c r="AP88" s="33">
        <v>230</v>
      </c>
      <c r="AQ88" s="33">
        <v>700</v>
      </c>
      <c r="AR88" s="33">
        <v>2070</v>
      </c>
      <c r="AS88" s="33">
        <v>3000</v>
      </c>
      <c r="AT88" s="33">
        <v>0</v>
      </c>
      <c r="AU88" s="33">
        <v>345</v>
      </c>
      <c r="AV88" s="33">
        <v>1050</v>
      </c>
      <c r="AW88" s="33">
        <v>3105</v>
      </c>
      <c r="AX88" s="33">
        <v>4500</v>
      </c>
      <c r="AY88" s="33">
        <v>0</v>
      </c>
      <c r="AZ88" s="33">
        <v>575</v>
      </c>
      <c r="BA88" s="33">
        <v>1750</v>
      </c>
      <c r="BB88" s="33">
        <v>5175</v>
      </c>
      <c r="BC88" s="33">
        <v>7500</v>
      </c>
      <c r="BD88" s="33">
        <v>0</v>
      </c>
      <c r="BE88" s="33">
        <v>1150</v>
      </c>
      <c r="BF88" s="33">
        <v>3500</v>
      </c>
      <c r="BG88" s="33">
        <v>10350</v>
      </c>
      <c r="BH88" s="33">
        <v>15000</v>
      </c>
      <c r="BI88" s="33">
        <v>0</v>
      </c>
      <c r="BJ88" s="33">
        <v>0</v>
      </c>
      <c r="BK88" s="33">
        <v>10200</v>
      </c>
      <c r="BL88" s="33">
        <v>2900</v>
      </c>
      <c r="BM88" s="33">
        <v>13100</v>
      </c>
      <c r="BN88" s="33">
        <v>0</v>
      </c>
      <c r="BO88" s="33">
        <v>4350</v>
      </c>
      <c r="BP88" s="33">
        <v>15300</v>
      </c>
      <c r="BQ88" s="33">
        <v>4350</v>
      </c>
      <c r="BR88" s="33">
        <v>24000</v>
      </c>
      <c r="BS88" s="33">
        <v>0</v>
      </c>
      <c r="BT88" s="33">
        <v>7250</v>
      </c>
      <c r="BU88" s="33">
        <v>25500</v>
      </c>
      <c r="BV88" s="33">
        <v>7250</v>
      </c>
      <c r="BW88" s="33">
        <v>40000</v>
      </c>
      <c r="BX88" s="33">
        <v>0</v>
      </c>
      <c r="BY88" s="33">
        <v>14500</v>
      </c>
      <c r="BZ88" s="33">
        <v>51000</v>
      </c>
      <c r="CA88" s="33">
        <v>14500</v>
      </c>
      <c r="CB88" s="33">
        <v>80000</v>
      </c>
      <c r="CC88" s="33">
        <v>25000</v>
      </c>
      <c r="CD88" s="33">
        <v>0</v>
      </c>
      <c r="CE88" s="33">
        <v>73869.3</v>
      </c>
      <c r="CF88" s="33">
        <v>0</v>
      </c>
      <c r="CG88" s="34">
        <v>4000</v>
      </c>
      <c r="CH88" s="23" t="s">
        <v>182</v>
      </c>
      <c r="CI88" s="289" t="s">
        <v>195</v>
      </c>
      <c r="CJ88" s="288" t="s">
        <v>80</v>
      </c>
      <c r="CK88" s="278" t="s">
        <v>1315</v>
      </c>
      <c r="CL88" s="279" t="s">
        <v>1315</v>
      </c>
      <c r="CM88" s="10"/>
    </row>
    <row r="89" spans="1:91" ht="90">
      <c r="A89" s="770"/>
      <c r="B89" s="81" t="s">
        <v>1462</v>
      </c>
      <c r="C89" s="82">
        <v>12834</v>
      </c>
      <c r="D89" s="83" t="s">
        <v>194</v>
      </c>
      <c r="E89" s="83" t="s">
        <v>1065</v>
      </c>
      <c r="F89" s="84" t="s">
        <v>1313</v>
      </c>
      <c r="G89" s="84">
        <v>4108</v>
      </c>
      <c r="H89" s="83" t="s">
        <v>1457</v>
      </c>
      <c r="I89" s="181">
        <v>83653.138285499997</v>
      </c>
      <c r="J89" s="85">
        <v>75717.361000000004</v>
      </c>
      <c r="K89" s="85">
        <v>7935.777285499993</v>
      </c>
      <c r="L89" s="86">
        <v>0</v>
      </c>
      <c r="M89" s="86">
        <v>45907.538789999999</v>
      </c>
      <c r="N89" s="86">
        <v>45907.538789999999</v>
      </c>
      <c r="O89" s="262">
        <v>45291</v>
      </c>
      <c r="P89" s="85">
        <v>0</v>
      </c>
      <c r="Q89" s="85">
        <v>0</v>
      </c>
      <c r="R89" s="85">
        <v>0</v>
      </c>
      <c r="S89" s="85">
        <v>0</v>
      </c>
      <c r="T89" s="85">
        <v>0</v>
      </c>
      <c r="U89" s="85">
        <v>0</v>
      </c>
      <c r="V89" s="85">
        <v>0</v>
      </c>
      <c r="W89" s="85">
        <v>14800</v>
      </c>
      <c r="X89" s="85">
        <v>3200</v>
      </c>
      <c r="Y89" s="85">
        <v>22200</v>
      </c>
      <c r="Z89" s="85">
        <v>40200</v>
      </c>
      <c r="AA89" s="85">
        <v>0</v>
      </c>
      <c r="AB89" s="85">
        <v>14800</v>
      </c>
      <c r="AC89" s="85">
        <v>3200</v>
      </c>
      <c r="AD89" s="85">
        <v>22200</v>
      </c>
      <c r="AE89" s="85">
        <v>40200</v>
      </c>
      <c r="AF89" s="85">
        <v>30000</v>
      </c>
      <c r="AG89" s="85">
        <v>0</v>
      </c>
      <c r="AH89" s="85">
        <v>500</v>
      </c>
      <c r="AI89" s="85">
        <v>0</v>
      </c>
      <c r="AJ89" s="85">
        <v>500</v>
      </c>
      <c r="AK89" s="85">
        <v>0</v>
      </c>
      <c r="AL89" s="85">
        <v>0</v>
      </c>
      <c r="AM89" s="85">
        <v>0</v>
      </c>
      <c r="AN89" s="85">
        <v>0</v>
      </c>
      <c r="AO89" s="85">
        <v>0</v>
      </c>
      <c r="AP89" s="85">
        <v>1480</v>
      </c>
      <c r="AQ89" s="85">
        <v>320</v>
      </c>
      <c r="AR89" s="85">
        <v>2220</v>
      </c>
      <c r="AS89" s="85">
        <v>4020</v>
      </c>
      <c r="AT89" s="85">
        <v>0</v>
      </c>
      <c r="AU89" s="85">
        <v>2220</v>
      </c>
      <c r="AV89" s="85">
        <v>480</v>
      </c>
      <c r="AW89" s="85">
        <v>3330</v>
      </c>
      <c r="AX89" s="85">
        <v>6030</v>
      </c>
      <c r="AY89" s="85">
        <v>0</v>
      </c>
      <c r="AZ89" s="85">
        <v>3700</v>
      </c>
      <c r="BA89" s="85">
        <v>800</v>
      </c>
      <c r="BB89" s="85">
        <v>5550</v>
      </c>
      <c r="BC89" s="85">
        <v>10050</v>
      </c>
      <c r="BD89" s="85">
        <v>0</v>
      </c>
      <c r="BE89" s="85">
        <v>7400</v>
      </c>
      <c r="BF89" s="85">
        <v>1600</v>
      </c>
      <c r="BG89" s="85">
        <v>11100</v>
      </c>
      <c r="BH89" s="85">
        <v>20100</v>
      </c>
      <c r="BI89" s="85">
        <v>0</v>
      </c>
      <c r="BJ89" s="85">
        <v>0</v>
      </c>
      <c r="BK89" s="85">
        <v>320</v>
      </c>
      <c r="BL89" s="85">
        <v>2220</v>
      </c>
      <c r="BM89" s="85">
        <v>2540</v>
      </c>
      <c r="BN89" s="85">
        <v>0</v>
      </c>
      <c r="BO89" s="85">
        <v>2220</v>
      </c>
      <c r="BP89" s="85">
        <v>480</v>
      </c>
      <c r="BQ89" s="85">
        <v>3330</v>
      </c>
      <c r="BR89" s="85">
        <v>6030</v>
      </c>
      <c r="BS89" s="85">
        <v>0</v>
      </c>
      <c r="BT89" s="85">
        <v>3700</v>
      </c>
      <c r="BU89" s="85">
        <v>800</v>
      </c>
      <c r="BV89" s="85">
        <v>5550</v>
      </c>
      <c r="BW89" s="85">
        <v>10050</v>
      </c>
      <c r="BX89" s="85">
        <v>30000</v>
      </c>
      <c r="BY89" s="85">
        <v>7400</v>
      </c>
      <c r="BZ89" s="85">
        <v>1600</v>
      </c>
      <c r="CA89" s="85">
        <v>11100</v>
      </c>
      <c r="CB89" s="85">
        <v>20100</v>
      </c>
      <c r="CC89" s="85">
        <v>0</v>
      </c>
      <c r="CD89" s="85">
        <v>0</v>
      </c>
      <c r="CE89" s="85">
        <v>10000</v>
      </c>
      <c r="CF89" s="85">
        <v>0</v>
      </c>
      <c r="CG89" s="85" t="s">
        <v>1799</v>
      </c>
      <c r="CH89" s="83" t="s">
        <v>1666</v>
      </c>
      <c r="CI89" s="287" t="s">
        <v>195</v>
      </c>
      <c r="CJ89" s="284" t="s">
        <v>1851</v>
      </c>
      <c r="CK89" s="285">
        <v>43955</v>
      </c>
      <c r="CL89" s="286">
        <v>44621</v>
      </c>
      <c r="CM89" s="84" t="s">
        <v>1801</v>
      </c>
    </row>
    <row r="90" spans="1:91" ht="90">
      <c r="A90" s="770"/>
      <c r="B90" s="81" t="s">
        <v>1463</v>
      </c>
      <c r="C90" s="82">
        <v>12838</v>
      </c>
      <c r="D90" s="83" t="s">
        <v>194</v>
      </c>
      <c r="E90" s="83" t="s">
        <v>1065</v>
      </c>
      <c r="F90" s="84" t="s">
        <v>1313</v>
      </c>
      <c r="G90" s="263">
        <v>6140</v>
      </c>
      <c r="H90" s="83" t="s">
        <v>1457</v>
      </c>
      <c r="I90" s="181">
        <v>152357.6292</v>
      </c>
      <c r="J90" s="85">
        <v>100000</v>
      </c>
      <c r="K90" s="85">
        <v>52357.629199999996</v>
      </c>
      <c r="L90" s="86">
        <v>0</v>
      </c>
      <c r="M90" s="86">
        <v>60000</v>
      </c>
      <c r="N90" s="86">
        <v>60000</v>
      </c>
      <c r="O90" s="262">
        <v>45291</v>
      </c>
      <c r="P90" s="85">
        <v>0</v>
      </c>
      <c r="Q90" s="85">
        <v>0</v>
      </c>
      <c r="R90" s="85">
        <v>0</v>
      </c>
      <c r="S90" s="85">
        <v>0</v>
      </c>
      <c r="T90" s="85">
        <v>0</v>
      </c>
      <c r="U90" s="85">
        <v>0</v>
      </c>
      <c r="V90" s="85">
        <v>0</v>
      </c>
      <c r="W90" s="85">
        <v>12000</v>
      </c>
      <c r="X90" s="85">
        <v>25000</v>
      </c>
      <c r="Y90" s="85">
        <v>18000</v>
      </c>
      <c r="Z90" s="85">
        <v>55000</v>
      </c>
      <c r="AA90" s="85">
        <v>0</v>
      </c>
      <c r="AB90" s="85">
        <v>12000</v>
      </c>
      <c r="AC90" s="85">
        <v>25000</v>
      </c>
      <c r="AD90" s="85">
        <v>18000</v>
      </c>
      <c r="AE90" s="85">
        <v>55000</v>
      </c>
      <c r="AF90" s="85">
        <v>45000</v>
      </c>
      <c r="AG90" s="85">
        <v>0</v>
      </c>
      <c r="AH90" s="85">
        <v>0</v>
      </c>
      <c r="AI90" s="85">
        <v>0</v>
      </c>
      <c r="AJ90" s="85">
        <v>0</v>
      </c>
      <c r="AK90" s="85">
        <v>0</v>
      </c>
      <c r="AL90" s="85">
        <v>0</v>
      </c>
      <c r="AM90" s="85">
        <v>0</v>
      </c>
      <c r="AN90" s="85">
        <v>0</v>
      </c>
      <c r="AO90" s="85">
        <v>0</v>
      </c>
      <c r="AP90" s="85">
        <v>1200</v>
      </c>
      <c r="AQ90" s="85">
        <v>2500</v>
      </c>
      <c r="AR90" s="85">
        <v>1800</v>
      </c>
      <c r="AS90" s="85">
        <v>5500</v>
      </c>
      <c r="AT90" s="85">
        <v>0</v>
      </c>
      <c r="AU90" s="85">
        <v>1800</v>
      </c>
      <c r="AV90" s="85">
        <v>3750</v>
      </c>
      <c r="AW90" s="85">
        <v>2700</v>
      </c>
      <c r="AX90" s="85">
        <v>8250</v>
      </c>
      <c r="AY90" s="85">
        <v>0</v>
      </c>
      <c r="AZ90" s="85">
        <v>3000</v>
      </c>
      <c r="BA90" s="85">
        <v>6250</v>
      </c>
      <c r="BB90" s="85">
        <v>4500</v>
      </c>
      <c r="BC90" s="85">
        <v>13750</v>
      </c>
      <c r="BD90" s="85">
        <v>0</v>
      </c>
      <c r="BE90" s="85">
        <v>6000</v>
      </c>
      <c r="BF90" s="85">
        <v>12500</v>
      </c>
      <c r="BG90" s="85">
        <v>9000</v>
      </c>
      <c r="BH90" s="85">
        <v>27500</v>
      </c>
      <c r="BI90" s="85">
        <v>0</v>
      </c>
      <c r="BJ90" s="85">
        <v>0</v>
      </c>
      <c r="BK90" s="85">
        <v>2500</v>
      </c>
      <c r="BL90" s="85">
        <v>1800</v>
      </c>
      <c r="BM90" s="85">
        <v>4300</v>
      </c>
      <c r="BN90" s="85">
        <v>0</v>
      </c>
      <c r="BO90" s="85">
        <v>1800</v>
      </c>
      <c r="BP90" s="85">
        <v>3750</v>
      </c>
      <c r="BQ90" s="85">
        <v>2700</v>
      </c>
      <c r="BR90" s="85">
        <v>8250</v>
      </c>
      <c r="BS90" s="85">
        <v>0</v>
      </c>
      <c r="BT90" s="85">
        <v>3000</v>
      </c>
      <c r="BU90" s="85">
        <v>6250</v>
      </c>
      <c r="BV90" s="85">
        <v>4500</v>
      </c>
      <c r="BW90" s="85">
        <v>13750</v>
      </c>
      <c r="BX90" s="85">
        <v>45000</v>
      </c>
      <c r="BY90" s="85">
        <v>6000</v>
      </c>
      <c r="BZ90" s="85">
        <v>12500</v>
      </c>
      <c r="CA90" s="85">
        <v>9000</v>
      </c>
      <c r="CB90" s="85">
        <v>27500</v>
      </c>
      <c r="CC90" s="85">
        <v>0</v>
      </c>
      <c r="CD90" s="85">
        <v>0</v>
      </c>
      <c r="CE90" s="85">
        <v>45000</v>
      </c>
      <c r="CF90" s="85">
        <v>0</v>
      </c>
      <c r="CG90" s="85" t="s">
        <v>1799</v>
      </c>
      <c r="CH90" s="83" t="s">
        <v>1666</v>
      </c>
      <c r="CI90" s="287" t="s">
        <v>195</v>
      </c>
      <c r="CJ90" s="284" t="s">
        <v>1851</v>
      </c>
      <c r="CK90" s="285">
        <v>43955</v>
      </c>
      <c r="CL90" s="286">
        <v>44621</v>
      </c>
      <c r="CM90" s="84"/>
    </row>
    <row r="91" spans="1:91" ht="90">
      <c r="A91" s="770"/>
      <c r="B91" s="81" t="s">
        <v>1464</v>
      </c>
      <c r="C91" s="82">
        <v>12888</v>
      </c>
      <c r="D91" s="83" t="s">
        <v>194</v>
      </c>
      <c r="E91" s="83" t="s">
        <v>1065</v>
      </c>
      <c r="F91" s="84" t="s">
        <v>1313</v>
      </c>
      <c r="G91" s="263">
        <v>6051</v>
      </c>
      <c r="H91" s="83" t="s">
        <v>1457</v>
      </c>
      <c r="I91" s="181">
        <v>110779.09079999999</v>
      </c>
      <c r="J91" s="85">
        <v>97833.301000000007</v>
      </c>
      <c r="K91" s="85">
        <v>12945.789799999984</v>
      </c>
      <c r="L91" s="86">
        <v>0</v>
      </c>
      <c r="M91" s="86">
        <v>60000</v>
      </c>
      <c r="N91" s="86">
        <v>60000</v>
      </c>
      <c r="O91" s="262">
        <v>45291</v>
      </c>
      <c r="P91" s="85">
        <v>0</v>
      </c>
      <c r="Q91" s="85">
        <v>0</v>
      </c>
      <c r="R91" s="85">
        <v>0</v>
      </c>
      <c r="S91" s="85">
        <v>0</v>
      </c>
      <c r="T91" s="85">
        <v>0</v>
      </c>
      <c r="U91" s="85">
        <v>0</v>
      </c>
      <c r="V91" s="85">
        <v>0</v>
      </c>
      <c r="W91" s="85">
        <v>18000</v>
      </c>
      <c r="X91" s="85">
        <v>5000</v>
      </c>
      <c r="Y91" s="85">
        <v>27000</v>
      </c>
      <c r="Z91" s="85">
        <v>50000</v>
      </c>
      <c r="AA91" s="85">
        <v>0</v>
      </c>
      <c r="AB91" s="85">
        <v>18000</v>
      </c>
      <c r="AC91" s="85">
        <v>5000</v>
      </c>
      <c r="AD91" s="85">
        <v>27000</v>
      </c>
      <c r="AE91" s="85">
        <v>50000</v>
      </c>
      <c r="AF91" s="85">
        <v>45000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5">
        <v>0</v>
      </c>
      <c r="AN91" s="85">
        <v>0</v>
      </c>
      <c r="AO91" s="85">
        <v>0</v>
      </c>
      <c r="AP91" s="85">
        <v>1800</v>
      </c>
      <c r="AQ91" s="85">
        <v>500</v>
      </c>
      <c r="AR91" s="85">
        <v>2700</v>
      </c>
      <c r="AS91" s="85">
        <v>5000</v>
      </c>
      <c r="AT91" s="85">
        <v>0</v>
      </c>
      <c r="AU91" s="85">
        <v>2700</v>
      </c>
      <c r="AV91" s="85">
        <v>750</v>
      </c>
      <c r="AW91" s="85">
        <v>4050</v>
      </c>
      <c r="AX91" s="85">
        <v>7500</v>
      </c>
      <c r="AY91" s="85">
        <v>0</v>
      </c>
      <c r="AZ91" s="85">
        <v>4500</v>
      </c>
      <c r="BA91" s="85">
        <v>1250</v>
      </c>
      <c r="BB91" s="85">
        <v>6750</v>
      </c>
      <c r="BC91" s="85">
        <v>12500</v>
      </c>
      <c r="BD91" s="85">
        <v>0</v>
      </c>
      <c r="BE91" s="85">
        <v>9000</v>
      </c>
      <c r="BF91" s="85">
        <v>2500</v>
      </c>
      <c r="BG91" s="85">
        <v>13500</v>
      </c>
      <c r="BH91" s="85">
        <v>25000</v>
      </c>
      <c r="BI91" s="85">
        <v>0</v>
      </c>
      <c r="BJ91" s="85">
        <v>0</v>
      </c>
      <c r="BK91" s="85">
        <v>500</v>
      </c>
      <c r="BL91" s="85">
        <v>2700</v>
      </c>
      <c r="BM91" s="85">
        <v>3200</v>
      </c>
      <c r="BN91" s="85">
        <v>0</v>
      </c>
      <c r="BO91" s="85">
        <v>2700</v>
      </c>
      <c r="BP91" s="85">
        <v>750</v>
      </c>
      <c r="BQ91" s="85">
        <v>4050</v>
      </c>
      <c r="BR91" s="85">
        <v>7500</v>
      </c>
      <c r="BS91" s="85">
        <v>0</v>
      </c>
      <c r="BT91" s="85">
        <v>4500</v>
      </c>
      <c r="BU91" s="85">
        <v>1250</v>
      </c>
      <c r="BV91" s="85">
        <v>6750</v>
      </c>
      <c r="BW91" s="85">
        <v>12500</v>
      </c>
      <c r="BX91" s="85">
        <v>0</v>
      </c>
      <c r="BY91" s="85">
        <v>9000</v>
      </c>
      <c r="BZ91" s="85">
        <v>2500</v>
      </c>
      <c r="CA91" s="85">
        <v>13500</v>
      </c>
      <c r="CB91" s="85">
        <v>25000</v>
      </c>
      <c r="CC91" s="85">
        <v>45000</v>
      </c>
      <c r="CD91" s="85">
        <v>0</v>
      </c>
      <c r="CE91" s="85">
        <v>45000</v>
      </c>
      <c r="CF91" s="85">
        <v>0</v>
      </c>
      <c r="CG91" s="85" t="s">
        <v>1799</v>
      </c>
      <c r="CH91" s="83" t="s">
        <v>1666</v>
      </c>
      <c r="CI91" s="287" t="s">
        <v>195</v>
      </c>
      <c r="CJ91" s="284" t="s">
        <v>1851</v>
      </c>
      <c r="CK91" s="285">
        <v>43955</v>
      </c>
      <c r="CL91" s="286">
        <v>44621</v>
      </c>
      <c r="CM91" s="84" t="s">
        <v>1801</v>
      </c>
    </row>
    <row r="92" spans="1:91" ht="90">
      <c r="A92" s="770"/>
      <c r="B92" s="36" t="s">
        <v>1465</v>
      </c>
      <c r="C92" s="87">
        <v>12827</v>
      </c>
      <c r="D92" s="23" t="s">
        <v>194</v>
      </c>
      <c r="E92" s="23" t="s">
        <v>1065</v>
      </c>
      <c r="F92" s="16" t="s">
        <v>1313</v>
      </c>
      <c r="G92" s="23" t="s">
        <v>1304</v>
      </c>
      <c r="H92" s="23" t="s">
        <v>1457</v>
      </c>
      <c r="I92" s="128">
        <v>129611.202</v>
      </c>
      <c r="J92" s="33">
        <v>100000</v>
      </c>
      <c r="K92" s="33">
        <v>29611.202000000005</v>
      </c>
      <c r="L92" s="115">
        <v>0</v>
      </c>
      <c r="M92" s="115">
        <v>60000</v>
      </c>
      <c r="N92" s="115">
        <v>60000</v>
      </c>
      <c r="O92" s="190">
        <v>45291</v>
      </c>
      <c r="P92" s="33">
        <v>0</v>
      </c>
      <c r="Q92" s="33">
        <v>0</v>
      </c>
      <c r="R92" s="33">
        <v>0</v>
      </c>
      <c r="S92" s="33">
        <v>0</v>
      </c>
      <c r="T92" s="33">
        <v>0</v>
      </c>
      <c r="U92" s="33">
        <v>0</v>
      </c>
      <c r="V92" s="33">
        <v>0</v>
      </c>
      <c r="W92" s="33">
        <v>0</v>
      </c>
      <c r="X92" s="33">
        <v>50</v>
      </c>
      <c r="Y92" s="33">
        <v>0</v>
      </c>
      <c r="Z92" s="33">
        <v>50</v>
      </c>
      <c r="AA92" s="33">
        <v>0</v>
      </c>
      <c r="AB92" s="33">
        <v>50000</v>
      </c>
      <c r="AC92" s="33">
        <v>29611.200000000001</v>
      </c>
      <c r="AD92" s="33">
        <v>50000</v>
      </c>
      <c r="AE92" s="33">
        <v>129611.2</v>
      </c>
      <c r="AF92" s="33">
        <v>60000</v>
      </c>
      <c r="AG92" s="34">
        <v>0</v>
      </c>
      <c r="AH92" s="34">
        <v>50</v>
      </c>
      <c r="AI92" s="34">
        <v>0</v>
      </c>
      <c r="AJ92" s="34">
        <v>50</v>
      </c>
      <c r="AK92" s="34">
        <v>0</v>
      </c>
      <c r="AL92" s="34">
        <v>0</v>
      </c>
      <c r="AM92" s="34">
        <v>0</v>
      </c>
      <c r="AN92" s="34">
        <v>0</v>
      </c>
      <c r="AO92" s="33">
        <v>0</v>
      </c>
      <c r="AP92" s="33">
        <v>0</v>
      </c>
      <c r="AQ92" s="33">
        <v>5</v>
      </c>
      <c r="AR92" s="33">
        <v>0</v>
      </c>
      <c r="AS92" s="33">
        <v>5</v>
      </c>
      <c r="AT92" s="33">
        <v>0</v>
      </c>
      <c r="AU92" s="33">
        <v>0</v>
      </c>
      <c r="AV92" s="33">
        <v>7.5</v>
      </c>
      <c r="AW92" s="33">
        <v>0</v>
      </c>
      <c r="AX92" s="33">
        <v>7.5</v>
      </c>
      <c r="AY92" s="33">
        <v>0</v>
      </c>
      <c r="AZ92" s="33">
        <v>0</v>
      </c>
      <c r="BA92" s="33">
        <v>12.5</v>
      </c>
      <c r="BB92" s="33">
        <v>0</v>
      </c>
      <c r="BC92" s="33">
        <v>12.5</v>
      </c>
      <c r="BD92" s="33">
        <v>0</v>
      </c>
      <c r="BE92" s="33">
        <v>0</v>
      </c>
      <c r="BF92" s="33">
        <v>25</v>
      </c>
      <c r="BG92" s="33">
        <v>0</v>
      </c>
      <c r="BH92" s="33">
        <v>25</v>
      </c>
      <c r="BI92" s="33">
        <v>0</v>
      </c>
      <c r="BJ92" s="33">
        <v>0</v>
      </c>
      <c r="BK92" s="33">
        <v>2961.1200000000003</v>
      </c>
      <c r="BL92" s="33">
        <v>5000</v>
      </c>
      <c r="BM92" s="33">
        <v>7961.1200000000008</v>
      </c>
      <c r="BN92" s="33">
        <v>0</v>
      </c>
      <c r="BO92" s="33">
        <v>7500</v>
      </c>
      <c r="BP92" s="33">
        <v>4441.68</v>
      </c>
      <c r="BQ92" s="33">
        <v>7500</v>
      </c>
      <c r="BR92" s="33">
        <v>19441.68</v>
      </c>
      <c r="BS92" s="33">
        <v>0</v>
      </c>
      <c r="BT92" s="33">
        <v>12500</v>
      </c>
      <c r="BU92" s="33">
        <v>7402.8</v>
      </c>
      <c r="BV92" s="33">
        <v>12500</v>
      </c>
      <c r="BW92" s="33">
        <v>32402.799999999999</v>
      </c>
      <c r="BX92" s="33">
        <v>60000</v>
      </c>
      <c r="BY92" s="33">
        <v>25000</v>
      </c>
      <c r="BZ92" s="33">
        <v>14805.6</v>
      </c>
      <c r="CA92" s="33">
        <v>25000</v>
      </c>
      <c r="CB92" s="33">
        <v>64805.599999999999</v>
      </c>
      <c r="CC92" s="33">
        <v>0</v>
      </c>
      <c r="CD92" s="33">
        <v>0</v>
      </c>
      <c r="CE92" s="33">
        <v>30000</v>
      </c>
      <c r="CF92" s="33">
        <v>0</v>
      </c>
      <c r="CG92" s="34" t="s">
        <v>1799</v>
      </c>
      <c r="CH92" s="23" t="s">
        <v>182</v>
      </c>
      <c r="CI92" s="289" t="s">
        <v>1305</v>
      </c>
      <c r="CJ92" s="288" t="s">
        <v>1852</v>
      </c>
      <c r="CK92" s="290" t="s">
        <v>1315</v>
      </c>
      <c r="CL92" s="291" t="s">
        <v>1847</v>
      </c>
      <c r="CM92" s="10"/>
    </row>
    <row r="93" spans="1:91" ht="54">
      <c r="A93" s="770"/>
      <c r="B93" s="38" t="s">
        <v>1796</v>
      </c>
      <c r="C93" s="194">
        <v>12543</v>
      </c>
      <c r="D93" s="25" t="s">
        <v>194</v>
      </c>
      <c r="E93" s="25" t="s">
        <v>1065</v>
      </c>
      <c r="F93" s="24" t="s">
        <v>1313</v>
      </c>
      <c r="G93" s="267">
        <v>6239</v>
      </c>
      <c r="H93" s="25" t="s">
        <v>1797</v>
      </c>
      <c r="I93" s="268">
        <v>45000</v>
      </c>
      <c r="J93" s="22">
        <v>23724.34174</v>
      </c>
      <c r="K93" s="22">
        <v>21275.65826</v>
      </c>
      <c r="L93" s="147">
        <v>0</v>
      </c>
      <c r="M93" s="147">
        <v>21351.90756</v>
      </c>
      <c r="N93" s="147">
        <v>21351.90756</v>
      </c>
      <c r="O93" s="269">
        <v>45291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22">
        <v>12000</v>
      </c>
      <c r="X93" s="22">
        <v>22000</v>
      </c>
      <c r="Y93" s="22">
        <v>12000</v>
      </c>
      <c r="Z93" s="22">
        <v>46000</v>
      </c>
      <c r="AA93" s="22">
        <v>0</v>
      </c>
      <c r="AB93" s="22">
        <v>0</v>
      </c>
      <c r="AC93" s="22">
        <v>0</v>
      </c>
      <c r="AD93" s="22">
        <v>0</v>
      </c>
      <c r="AE93" s="22">
        <v>0</v>
      </c>
      <c r="AF93" s="22">
        <v>21351.599999999999</v>
      </c>
      <c r="AG93" s="22">
        <v>0</v>
      </c>
      <c r="AH93" s="22">
        <v>0</v>
      </c>
      <c r="AI93" s="22">
        <v>0</v>
      </c>
      <c r="AJ93" s="22">
        <v>0</v>
      </c>
      <c r="AK93" s="22">
        <v>0</v>
      </c>
      <c r="AL93" s="22">
        <v>0</v>
      </c>
      <c r="AM93" s="22">
        <v>0</v>
      </c>
      <c r="AN93" s="22">
        <v>0</v>
      </c>
      <c r="AO93" s="22">
        <v>0</v>
      </c>
      <c r="AP93" s="22">
        <v>1200</v>
      </c>
      <c r="AQ93" s="22">
        <v>2200</v>
      </c>
      <c r="AR93" s="22">
        <v>1200</v>
      </c>
      <c r="AS93" s="22">
        <v>4600</v>
      </c>
      <c r="AT93" s="22">
        <v>0</v>
      </c>
      <c r="AU93" s="22">
        <v>1800</v>
      </c>
      <c r="AV93" s="22">
        <v>3300</v>
      </c>
      <c r="AW93" s="22">
        <v>1800</v>
      </c>
      <c r="AX93" s="22">
        <v>6900</v>
      </c>
      <c r="AY93" s="22">
        <v>0</v>
      </c>
      <c r="AZ93" s="22">
        <v>3000</v>
      </c>
      <c r="BA93" s="22">
        <v>5500</v>
      </c>
      <c r="BB93" s="22">
        <v>3000</v>
      </c>
      <c r="BC93" s="22">
        <v>11500</v>
      </c>
      <c r="BD93" s="22">
        <v>0</v>
      </c>
      <c r="BE93" s="22">
        <v>6000</v>
      </c>
      <c r="BF93" s="22">
        <v>11000</v>
      </c>
      <c r="BG93" s="22">
        <v>6000</v>
      </c>
      <c r="BH93" s="22">
        <v>23000</v>
      </c>
      <c r="BI93" s="22">
        <v>0</v>
      </c>
      <c r="BJ93" s="22">
        <v>0</v>
      </c>
      <c r="BK93" s="22">
        <v>0</v>
      </c>
      <c r="BL93" s="22">
        <v>0</v>
      </c>
      <c r="BM93" s="22">
        <v>0</v>
      </c>
      <c r="BN93" s="22">
        <v>0</v>
      </c>
      <c r="BO93" s="22">
        <v>0</v>
      </c>
      <c r="BP93" s="22">
        <v>0</v>
      </c>
      <c r="BQ93" s="22">
        <v>0</v>
      </c>
      <c r="BR93" s="22">
        <v>0</v>
      </c>
      <c r="BS93" s="22">
        <v>21351.599999999999</v>
      </c>
      <c r="BT93" s="22">
        <v>0</v>
      </c>
      <c r="BU93" s="22">
        <v>0</v>
      </c>
      <c r="BV93" s="22">
        <v>0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5" t="s">
        <v>1778</v>
      </c>
      <c r="CI93" s="293" t="s">
        <v>1853</v>
      </c>
      <c r="CJ93" s="294" t="s">
        <v>1860</v>
      </c>
      <c r="CK93" s="295" t="s">
        <v>1838</v>
      </c>
      <c r="CL93" s="296" t="s">
        <v>1854</v>
      </c>
      <c r="CM93" s="10"/>
    </row>
    <row r="94" spans="1:91" ht="54">
      <c r="A94" s="770"/>
      <c r="B94" s="38" t="s">
        <v>1301</v>
      </c>
      <c r="C94" s="194">
        <v>12572</v>
      </c>
      <c r="D94" s="25" t="s">
        <v>194</v>
      </c>
      <c r="E94" s="25" t="s">
        <v>1065</v>
      </c>
      <c r="F94" s="24">
        <v>70891095</v>
      </c>
      <c r="G94" s="267">
        <v>2594</v>
      </c>
      <c r="H94" s="25" t="s">
        <v>1797</v>
      </c>
      <c r="I94" s="22">
        <v>98194.767000000007</v>
      </c>
      <c r="J94" s="22">
        <v>16745.03268</v>
      </c>
      <c r="K94" s="22">
        <v>81449.734320000003</v>
      </c>
      <c r="L94" s="147">
        <v>0</v>
      </c>
      <c r="M94" s="147">
        <v>27891.776010000001</v>
      </c>
      <c r="N94" s="147">
        <v>27891.776010000001</v>
      </c>
      <c r="O94" s="269">
        <v>45291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22">
        <v>0</v>
      </c>
      <c r="AA94" s="22">
        <v>0</v>
      </c>
      <c r="AB94" s="22">
        <v>0</v>
      </c>
      <c r="AC94" s="22">
        <v>0</v>
      </c>
      <c r="AD94" s="22">
        <v>0</v>
      </c>
      <c r="AE94" s="22">
        <v>0</v>
      </c>
      <c r="AF94" s="22">
        <v>15070.5</v>
      </c>
      <c r="AG94" s="22">
        <v>0</v>
      </c>
      <c r="AH94" s="22">
        <v>0</v>
      </c>
      <c r="AI94" s="22">
        <v>0</v>
      </c>
      <c r="AJ94" s="22">
        <v>0</v>
      </c>
      <c r="AK94" s="22">
        <v>0</v>
      </c>
      <c r="AL94" s="22">
        <v>0</v>
      </c>
      <c r="AM94" s="22">
        <v>0</v>
      </c>
      <c r="AN94" s="22">
        <v>0</v>
      </c>
      <c r="AO94" s="22">
        <v>0</v>
      </c>
      <c r="AP94" s="22">
        <v>0</v>
      </c>
      <c r="AQ94" s="22">
        <v>0</v>
      </c>
      <c r="AR94" s="22">
        <v>0</v>
      </c>
      <c r="AS94" s="22">
        <v>0</v>
      </c>
      <c r="AT94" s="22">
        <v>0</v>
      </c>
      <c r="AU94" s="22">
        <v>0</v>
      </c>
      <c r="AV94" s="22">
        <v>0</v>
      </c>
      <c r="AW94" s="22">
        <v>0</v>
      </c>
      <c r="AX94" s="22">
        <v>0</v>
      </c>
      <c r="AY94" s="22">
        <v>0</v>
      </c>
      <c r="AZ94" s="22">
        <v>0</v>
      </c>
      <c r="BA94" s="22">
        <v>0</v>
      </c>
      <c r="BB94" s="22">
        <v>0</v>
      </c>
      <c r="BC94" s="22">
        <v>0</v>
      </c>
      <c r="BD94" s="22">
        <v>0</v>
      </c>
      <c r="BE94" s="22">
        <v>0</v>
      </c>
      <c r="BF94" s="22">
        <v>0</v>
      </c>
      <c r="BG94" s="22">
        <v>0</v>
      </c>
      <c r="BH94" s="22">
        <v>0</v>
      </c>
      <c r="BI94" s="22">
        <v>0</v>
      </c>
      <c r="BJ94" s="22">
        <v>0</v>
      </c>
      <c r="BK94" s="22">
        <v>0</v>
      </c>
      <c r="BL94" s="22">
        <v>0</v>
      </c>
      <c r="BM94" s="22">
        <v>0</v>
      </c>
      <c r="BN94" s="22">
        <v>0</v>
      </c>
      <c r="BO94" s="22">
        <v>0</v>
      </c>
      <c r="BP94" s="22">
        <v>0</v>
      </c>
      <c r="BQ94" s="22">
        <v>0</v>
      </c>
      <c r="BR94" s="22">
        <v>0</v>
      </c>
      <c r="BS94" s="22">
        <v>0</v>
      </c>
      <c r="BT94" s="22">
        <v>0</v>
      </c>
      <c r="BU94" s="22">
        <v>0</v>
      </c>
      <c r="BV94" s="22">
        <v>0</v>
      </c>
      <c r="BW94" s="22">
        <v>0</v>
      </c>
      <c r="BX94" s="22">
        <v>15070.5</v>
      </c>
      <c r="BY94" s="22">
        <v>0</v>
      </c>
      <c r="BZ94" s="22">
        <v>0</v>
      </c>
      <c r="CA94" s="22">
        <v>0</v>
      </c>
      <c r="CB94" s="22">
        <v>0</v>
      </c>
      <c r="CC94" s="22">
        <v>0</v>
      </c>
      <c r="CD94" s="22">
        <v>0</v>
      </c>
      <c r="CE94" s="22">
        <v>0</v>
      </c>
      <c r="CF94" s="22">
        <v>0</v>
      </c>
      <c r="CG94" s="22">
        <v>42000</v>
      </c>
      <c r="CH94" s="25" t="s">
        <v>1778</v>
      </c>
      <c r="CI94" s="293" t="s">
        <v>1302</v>
      </c>
      <c r="CJ94" s="294" t="s">
        <v>1861</v>
      </c>
      <c r="CK94" s="295" t="s">
        <v>1855</v>
      </c>
      <c r="CL94" s="296" t="s">
        <v>1856</v>
      </c>
      <c r="CM94" s="10"/>
    </row>
    <row r="95" spans="1:91" ht="54">
      <c r="A95" s="770"/>
      <c r="B95" s="38" t="s">
        <v>1298</v>
      </c>
      <c r="C95" s="194" t="s">
        <v>80</v>
      </c>
      <c r="D95" s="25" t="s">
        <v>194</v>
      </c>
      <c r="E95" s="25" t="s">
        <v>1065</v>
      </c>
      <c r="F95" s="24">
        <v>70891095</v>
      </c>
      <c r="G95" s="267">
        <v>4028</v>
      </c>
      <c r="H95" s="25" t="s">
        <v>1798</v>
      </c>
      <c r="I95" s="22">
        <v>16330</v>
      </c>
      <c r="J95" s="22">
        <v>14697</v>
      </c>
      <c r="K95" s="22">
        <v>1633</v>
      </c>
      <c r="L95" s="147">
        <v>0</v>
      </c>
      <c r="M95" s="147">
        <v>0</v>
      </c>
      <c r="N95" s="147">
        <v>0</v>
      </c>
      <c r="O95" s="269">
        <v>45291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  <c r="Z95" s="22">
        <v>0</v>
      </c>
      <c r="AA95" s="22">
        <v>0</v>
      </c>
      <c r="AB95" s="22">
        <v>0</v>
      </c>
      <c r="AC95" s="22">
        <v>0</v>
      </c>
      <c r="AD95" s="22">
        <v>0</v>
      </c>
      <c r="AE95" s="22">
        <v>0</v>
      </c>
      <c r="AF95" s="22">
        <v>0</v>
      </c>
      <c r="AG95" s="22">
        <v>0</v>
      </c>
      <c r="AH95" s="22">
        <v>0</v>
      </c>
      <c r="AI95" s="22">
        <v>0</v>
      </c>
      <c r="AJ95" s="22">
        <v>0</v>
      </c>
      <c r="AK95" s="22">
        <v>0</v>
      </c>
      <c r="AL95" s="22">
        <v>0</v>
      </c>
      <c r="AM95" s="22">
        <v>0</v>
      </c>
      <c r="AN95" s="22">
        <v>0</v>
      </c>
      <c r="AO95" s="22">
        <v>0</v>
      </c>
      <c r="AP95" s="22">
        <v>0</v>
      </c>
      <c r="AQ95" s="22">
        <v>0</v>
      </c>
      <c r="AR95" s="22">
        <v>0</v>
      </c>
      <c r="AS95" s="22">
        <v>0</v>
      </c>
      <c r="AT95" s="22">
        <v>0</v>
      </c>
      <c r="AU95" s="22">
        <v>0</v>
      </c>
      <c r="AV95" s="22">
        <v>0</v>
      </c>
      <c r="AW95" s="22">
        <v>0</v>
      </c>
      <c r="AX95" s="22">
        <v>0</v>
      </c>
      <c r="AY95" s="22">
        <v>0</v>
      </c>
      <c r="AZ95" s="22">
        <v>0</v>
      </c>
      <c r="BA95" s="22">
        <v>0</v>
      </c>
      <c r="BB95" s="22">
        <v>0</v>
      </c>
      <c r="BC95" s="22">
        <v>0</v>
      </c>
      <c r="BD95" s="22">
        <v>0</v>
      </c>
      <c r="BE95" s="22">
        <v>0</v>
      </c>
      <c r="BF95" s="22">
        <v>0</v>
      </c>
      <c r="BG95" s="22">
        <v>0</v>
      </c>
      <c r="BH95" s="22">
        <v>0</v>
      </c>
      <c r="BI95" s="22">
        <v>0</v>
      </c>
      <c r="BJ95" s="22">
        <v>0</v>
      </c>
      <c r="BK95" s="22">
        <v>0</v>
      </c>
      <c r="BL95" s="22">
        <v>0</v>
      </c>
      <c r="BM95" s="22">
        <v>0</v>
      </c>
      <c r="BN95" s="22">
        <v>0</v>
      </c>
      <c r="BO95" s="22">
        <v>0</v>
      </c>
      <c r="BP95" s="22">
        <v>0</v>
      </c>
      <c r="BQ95" s="22">
        <v>0</v>
      </c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>
        <v>0</v>
      </c>
      <c r="CD95" s="22">
        <v>0</v>
      </c>
      <c r="CE95" s="22">
        <v>0</v>
      </c>
      <c r="CF95" s="22">
        <v>0</v>
      </c>
      <c r="CG95" s="22">
        <v>0</v>
      </c>
      <c r="CH95" s="25" t="s">
        <v>182</v>
      </c>
      <c r="CI95" s="293" t="s">
        <v>1299</v>
      </c>
      <c r="CJ95" s="294" t="s">
        <v>1861</v>
      </c>
      <c r="CK95" s="295" t="s">
        <v>1528</v>
      </c>
      <c r="CL95" s="295" t="s">
        <v>1528</v>
      </c>
      <c r="CM95" s="10"/>
    </row>
    <row r="96" spans="1:91" ht="54">
      <c r="A96" s="770"/>
      <c r="B96" s="195" t="s">
        <v>330</v>
      </c>
      <c r="C96" s="182" t="s">
        <v>719</v>
      </c>
      <c r="D96" s="183" t="s">
        <v>194</v>
      </c>
      <c r="E96" s="183" t="s">
        <v>1065</v>
      </c>
      <c r="F96" s="184" t="s">
        <v>1313</v>
      </c>
      <c r="G96" s="183" t="s">
        <v>419</v>
      </c>
      <c r="H96" s="183" t="s">
        <v>323</v>
      </c>
      <c r="I96" s="185">
        <v>58555.200900000003</v>
      </c>
      <c r="J96" s="185">
        <v>54581.584999999999</v>
      </c>
      <c r="K96" s="185">
        <v>30570.521000000001</v>
      </c>
      <c r="L96" s="187">
        <v>0</v>
      </c>
      <c r="M96" s="187">
        <v>49123.426500000001</v>
      </c>
      <c r="N96" s="187">
        <v>49123.426500000001</v>
      </c>
      <c r="O96" s="264">
        <v>44196</v>
      </c>
      <c r="P96" s="185">
        <v>58932.520970000005</v>
      </c>
      <c r="Q96" s="185">
        <v>48890.940179999998</v>
      </c>
      <c r="R96" s="185">
        <v>5046.8267300000007</v>
      </c>
      <c r="S96" s="185">
        <v>0</v>
      </c>
      <c r="T96" s="185">
        <v>45421.440520000004</v>
      </c>
      <c r="U96" s="185">
        <v>50468.267250000004</v>
      </c>
      <c r="V96" s="185">
        <v>48890.940179999998</v>
      </c>
      <c r="W96" s="185">
        <v>846.42537000000004</v>
      </c>
      <c r="X96" s="185">
        <v>0</v>
      </c>
      <c r="Y96" s="185">
        <v>7617.8283499999998</v>
      </c>
      <c r="Z96" s="185">
        <v>8464.2537200000006</v>
      </c>
      <c r="AA96" s="185">
        <v>0</v>
      </c>
      <c r="AB96" s="185">
        <v>0</v>
      </c>
      <c r="AC96" s="185">
        <v>0</v>
      </c>
      <c r="AD96" s="185">
        <v>0</v>
      </c>
      <c r="AE96" s="185">
        <v>0</v>
      </c>
      <c r="AF96" s="185">
        <v>0</v>
      </c>
      <c r="AG96" s="34">
        <v>846.42537000000004</v>
      </c>
      <c r="AH96" s="34">
        <v>0</v>
      </c>
      <c r="AI96" s="34">
        <v>7617.8283499999998</v>
      </c>
      <c r="AJ96" s="34">
        <v>8464.2537200000006</v>
      </c>
      <c r="AK96" s="34">
        <v>846.42537000000004</v>
      </c>
      <c r="AL96" s="34">
        <v>0</v>
      </c>
      <c r="AM96" s="34">
        <v>7617.8283499999998</v>
      </c>
      <c r="AN96" s="34">
        <v>8464.2537200000006</v>
      </c>
      <c r="AO96" s="185">
        <v>0</v>
      </c>
      <c r="AP96" s="185">
        <v>84.642537000000004</v>
      </c>
      <c r="AQ96" s="185">
        <v>0</v>
      </c>
      <c r="AR96" s="185">
        <v>761.78283499999998</v>
      </c>
      <c r="AS96" s="185">
        <v>846.42537199999992</v>
      </c>
      <c r="AT96" s="185">
        <v>0</v>
      </c>
      <c r="AU96" s="185">
        <v>126.96380550000001</v>
      </c>
      <c r="AV96" s="185">
        <v>0</v>
      </c>
      <c r="AW96" s="185">
        <v>1142.6742525</v>
      </c>
      <c r="AX96" s="185">
        <v>1269.638058</v>
      </c>
      <c r="AY96" s="185">
        <v>3469.4996599999999</v>
      </c>
      <c r="AZ96" s="185">
        <v>211.60634250000001</v>
      </c>
      <c r="BA96" s="185">
        <v>0</v>
      </c>
      <c r="BB96" s="185">
        <v>1904.4570874999999</v>
      </c>
      <c r="BC96" s="185">
        <v>2116.0634300000002</v>
      </c>
      <c r="BD96" s="185">
        <v>0</v>
      </c>
      <c r="BE96" s="185">
        <v>423.21268500000002</v>
      </c>
      <c r="BF96" s="185">
        <v>0</v>
      </c>
      <c r="BG96" s="185">
        <v>3808.9141749999999</v>
      </c>
      <c r="BH96" s="185">
        <v>4232.1268600000003</v>
      </c>
      <c r="BI96" s="185">
        <v>0</v>
      </c>
      <c r="BJ96" s="185">
        <v>0</v>
      </c>
      <c r="BK96" s="185">
        <v>0</v>
      </c>
      <c r="BL96" s="185">
        <v>0</v>
      </c>
      <c r="BM96" s="185">
        <v>0</v>
      </c>
      <c r="BN96" s="185">
        <v>0</v>
      </c>
      <c r="BO96" s="185">
        <v>0</v>
      </c>
      <c r="BP96" s="185">
        <v>0</v>
      </c>
      <c r="BQ96" s="185">
        <v>0</v>
      </c>
      <c r="BR96" s="185">
        <v>0</v>
      </c>
      <c r="BS96" s="185">
        <v>0</v>
      </c>
      <c r="BT96" s="185">
        <v>0</v>
      </c>
      <c r="BU96" s="185">
        <v>0</v>
      </c>
      <c r="BV96" s="185">
        <v>0</v>
      </c>
      <c r="BW96" s="185">
        <v>0</v>
      </c>
      <c r="BX96" s="185">
        <v>0</v>
      </c>
      <c r="BY96" s="185">
        <v>0</v>
      </c>
      <c r="BZ96" s="185">
        <v>0</v>
      </c>
      <c r="CA96" s="185">
        <v>0</v>
      </c>
      <c r="CB96" s="185">
        <v>0</v>
      </c>
      <c r="CC96" s="185">
        <v>0</v>
      </c>
      <c r="CD96" s="185">
        <v>0</v>
      </c>
      <c r="CE96" s="185">
        <v>0</v>
      </c>
      <c r="CF96" s="185">
        <v>0</v>
      </c>
      <c r="CG96" s="185" t="s">
        <v>1799</v>
      </c>
      <c r="CH96" s="183" t="s">
        <v>496</v>
      </c>
      <c r="CI96" s="276" t="s">
        <v>479</v>
      </c>
      <c r="CJ96" s="277" t="s">
        <v>1535</v>
      </c>
      <c r="CK96" s="278">
        <v>43168</v>
      </c>
      <c r="CL96" s="279">
        <v>43413</v>
      </c>
      <c r="CM96" s="184"/>
    </row>
    <row r="97" spans="1:91" ht="36.75" customHeight="1">
      <c r="A97" s="770"/>
      <c r="B97" s="77" t="s">
        <v>263</v>
      </c>
      <c r="C97" s="64" t="s">
        <v>80</v>
      </c>
      <c r="D97" s="64" t="s">
        <v>80</v>
      </c>
      <c r="E97" s="64" t="s">
        <v>80</v>
      </c>
      <c r="F97" s="94" t="s">
        <v>80</v>
      </c>
      <c r="G97" s="94" t="s">
        <v>80</v>
      </c>
      <c r="H97" s="64" t="s">
        <v>80</v>
      </c>
      <c r="I97" s="45">
        <f>SUM(I10:I96)</f>
        <v>8202465.7435338488</v>
      </c>
      <c r="J97" s="45">
        <f t="shared" ref="J97:BU97" si="6">SUM(J10:J96)</f>
        <v>6089935.4157300014</v>
      </c>
      <c r="K97" s="45">
        <f t="shared" si="6"/>
        <v>2139127.2329038507</v>
      </c>
      <c r="L97" s="45">
        <f t="shared" si="6"/>
        <v>0</v>
      </c>
      <c r="M97" s="45">
        <f t="shared" si="6"/>
        <v>5199987.5636599995</v>
      </c>
      <c r="N97" s="45">
        <f t="shared" si="6"/>
        <v>5244222.7115739984</v>
      </c>
      <c r="O97" s="45" t="s">
        <v>80</v>
      </c>
      <c r="P97" s="45">
        <f t="shared" si="6"/>
        <v>2110653.9741999996</v>
      </c>
      <c r="Q97" s="45">
        <f t="shared" si="6"/>
        <v>1054039.9115100002</v>
      </c>
      <c r="R97" s="45">
        <f t="shared" si="6"/>
        <v>172220.88261</v>
      </c>
      <c r="S97" s="45">
        <f t="shared" si="6"/>
        <v>42611.751210000002</v>
      </c>
      <c r="T97" s="45">
        <f t="shared" si="6"/>
        <v>1547120.8519500005</v>
      </c>
      <c r="U97" s="45">
        <f t="shared" si="6"/>
        <v>1761953.4857700001</v>
      </c>
      <c r="V97" s="45">
        <f t="shared" si="6"/>
        <v>792339.24316000019</v>
      </c>
      <c r="W97" s="45">
        <f t="shared" si="6"/>
        <v>383297.85909899999</v>
      </c>
      <c r="X97" s="45">
        <f t="shared" si="6"/>
        <v>830048.79563699989</v>
      </c>
      <c r="Y97" s="45">
        <f t="shared" si="6"/>
        <v>2032367.2319109999</v>
      </c>
      <c r="Z97" s="45">
        <f t="shared" si="6"/>
        <v>3245713.8866470004</v>
      </c>
      <c r="AA97" s="45">
        <f t="shared" si="6"/>
        <v>1685833.8288179999</v>
      </c>
      <c r="AB97" s="45">
        <f t="shared" si="6"/>
        <v>287248.46291499998</v>
      </c>
      <c r="AC97" s="45">
        <f t="shared" si="6"/>
        <v>521830.48084999999</v>
      </c>
      <c r="AD97" s="45">
        <f t="shared" si="6"/>
        <v>890035.16623500001</v>
      </c>
      <c r="AE97" s="45">
        <f t="shared" si="6"/>
        <v>1699114.11</v>
      </c>
      <c r="AF97" s="45">
        <f t="shared" si="6"/>
        <v>1871253.8777800002</v>
      </c>
      <c r="AG97" s="45">
        <f t="shared" si="6"/>
        <v>53198.938879999994</v>
      </c>
      <c r="AH97" s="45">
        <f t="shared" si="6"/>
        <v>79318.102979999996</v>
      </c>
      <c r="AI97" s="45">
        <f t="shared" si="6"/>
        <v>434767.25903999998</v>
      </c>
      <c r="AJ97" s="45">
        <f t="shared" si="6"/>
        <v>567284.30090000003</v>
      </c>
      <c r="AK97" s="45">
        <f t="shared" si="6"/>
        <v>46961.353300000002</v>
      </c>
      <c r="AL97" s="45">
        <f t="shared" si="6"/>
        <v>64553.822180000003</v>
      </c>
      <c r="AM97" s="45">
        <f t="shared" si="6"/>
        <v>378646.98942000006</v>
      </c>
      <c r="AN97" s="45">
        <f t="shared" si="6"/>
        <v>490162.16489999992</v>
      </c>
      <c r="AO97" s="45">
        <f t="shared" si="6"/>
        <v>233679.88106000004</v>
      </c>
      <c r="AP97" s="45">
        <f t="shared" si="6"/>
        <v>38329.785909899998</v>
      </c>
      <c r="AQ97" s="45">
        <f t="shared" si="6"/>
        <v>83004.8795637</v>
      </c>
      <c r="AR97" s="45">
        <f t="shared" si="6"/>
        <v>203236.72319109997</v>
      </c>
      <c r="AS97" s="45">
        <f t="shared" si="6"/>
        <v>324571.38866470003</v>
      </c>
      <c r="AT97" s="45">
        <f t="shared" si="6"/>
        <v>173266.52409000002</v>
      </c>
      <c r="AU97" s="45">
        <f t="shared" si="6"/>
        <v>57494.678864849993</v>
      </c>
      <c r="AV97" s="45">
        <f t="shared" si="6"/>
        <v>124507.31934555</v>
      </c>
      <c r="AW97" s="45">
        <f t="shared" si="6"/>
        <v>304855.08478665003</v>
      </c>
      <c r="AX97" s="45">
        <f t="shared" si="6"/>
        <v>486857.08299705002</v>
      </c>
      <c r="AY97" s="45">
        <f t="shared" si="6"/>
        <v>236885.36158</v>
      </c>
      <c r="AZ97" s="45">
        <f t="shared" si="6"/>
        <v>95824.464774749998</v>
      </c>
      <c r="BA97" s="45">
        <f t="shared" si="6"/>
        <v>207512.19890924997</v>
      </c>
      <c r="BB97" s="45">
        <f t="shared" si="6"/>
        <v>508091.80797774997</v>
      </c>
      <c r="BC97" s="45">
        <f t="shared" si="6"/>
        <v>811428.47166175011</v>
      </c>
      <c r="BD97" s="45">
        <f t="shared" si="6"/>
        <v>347880.26</v>
      </c>
      <c r="BE97" s="45">
        <f t="shared" si="6"/>
        <v>191648.9295495</v>
      </c>
      <c r="BF97" s="45">
        <f t="shared" si="6"/>
        <v>415024.39781849994</v>
      </c>
      <c r="BG97" s="45">
        <f t="shared" si="6"/>
        <v>1016183.6159554999</v>
      </c>
      <c r="BH97" s="45">
        <f t="shared" si="6"/>
        <v>1622856.9433235002</v>
      </c>
      <c r="BI97" s="45">
        <f t="shared" si="6"/>
        <v>918394.5715679999</v>
      </c>
      <c r="BJ97" s="45">
        <f t="shared" si="6"/>
        <v>0</v>
      </c>
      <c r="BK97" s="45">
        <f t="shared" si="6"/>
        <v>52183.048084999995</v>
      </c>
      <c r="BL97" s="45">
        <f t="shared" si="6"/>
        <v>89003.516623500007</v>
      </c>
      <c r="BM97" s="45">
        <f t="shared" si="6"/>
        <v>141186.56470849999</v>
      </c>
      <c r="BN97" s="45">
        <f t="shared" si="6"/>
        <v>178232.84999999998</v>
      </c>
      <c r="BO97" s="45">
        <f t="shared" si="6"/>
        <v>43087.269437249997</v>
      </c>
      <c r="BP97" s="45">
        <f t="shared" si="6"/>
        <v>78274.572127499996</v>
      </c>
      <c r="BQ97" s="45">
        <f t="shared" si="6"/>
        <v>133505.27493525</v>
      </c>
      <c r="BR97" s="45">
        <f t="shared" si="6"/>
        <v>254867.11649999997</v>
      </c>
      <c r="BS97" s="45">
        <f t="shared" si="6"/>
        <v>563591.69999999995</v>
      </c>
      <c r="BT97" s="45">
        <f t="shared" si="6"/>
        <v>71812.115728749995</v>
      </c>
      <c r="BU97" s="45">
        <f t="shared" si="6"/>
        <v>130457.6202125</v>
      </c>
      <c r="BV97" s="45">
        <f t="shared" ref="BV97:CG97" si="7">SUM(BV10:BV96)</f>
        <v>222508.79155875</v>
      </c>
      <c r="BW97" s="45">
        <f t="shared" si="7"/>
        <v>424778.52750000003</v>
      </c>
      <c r="BX97" s="45">
        <f t="shared" si="7"/>
        <v>613491.90000000014</v>
      </c>
      <c r="BY97" s="45">
        <f t="shared" si="7"/>
        <v>143624.23145749999</v>
      </c>
      <c r="BZ97" s="45">
        <f t="shared" si="7"/>
        <v>260915.240425</v>
      </c>
      <c r="CA97" s="45">
        <f t="shared" si="7"/>
        <v>445017.58311750001</v>
      </c>
      <c r="CB97" s="45">
        <f t="shared" si="7"/>
        <v>849557.05500000005</v>
      </c>
      <c r="CC97" s="45">
        <f t="shared" si="7"/>
        <v>515937.42777999997</v>
      </c>
      <c r="CD97" s="45">
        <f t="shared" si="7"/>
        <v>418764</v>
      </c>
      <c r="CE97" s="45">
        <f t="shared" si="7"/>
        <v>870882.8921419601</v>
      </c>
      <c r="CF97" s="45">
        <f t="shared" si="7"/>
        <v>0</v>
      </c>
      <c r="CG97" s="45">
        <f t="shared" si="7"/>
        <v>205198.910298</v>
      </c>
      <c r="CH97" s="64" t="s">
        <v>80</v>
      </c>
      <c r="CI97" s="297" t="s">
        <v>80</v>
      </c>
      <c r="CJ97" s="297" t="s">
        <v>80</v>
      </c>
      <c r="CK97" s="298" t="s">
        <v>80</v>
      </c>
      <c r="CL97" s="299" t="s">
        <v>80</v>
      </c>
    </row>
    <row r="98" spans="1:91" ht="36.75" customHeight="1">
      <c r="A98" s="770"/>
      <c r="B98" s="36" t="s">
        <v>607</v>
      </c>
      <c r="C98" s="27" t="s">
        <v>80</v>
      </c>
      <c r="D98" s="27" t="s">
        <v>194</v>
      </c>
      <c r="E98" s="27" t="s">
        <v>80</v>
      </c>
      <c r="F98" s="10" t="s">
        <v>80</v>
      </c>
      <c r="G98" s="10" t="s">
        <v>846</v>
      </c>
      <c r="H98" s="27" t="s">
        <v>324</v>
      </c>
      <c r="I98" s="34">
        <v>44357.692580000003</v>
      </c>
      <c r="J98" s="34">
        <v>44357.692580000003</v>
      </c>
      <c r="K98" s="34">
        <v>0</v>
      </c>
      <c r="L98" s="34">
        <v>0</v>
      </c>
      <c r="M98" s="34">
        <v>44357.692580000003</v>
      </c>
      <c r="N98" s="34">
        <v>0</v>
      </c>
      <c r="O98" s="34">
        <v>0</v>
      </c>
      <c r="P98" s="34">
        <v>166.738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G98" s="15">
        <v>0</v>
      </c>
      <c r="AH98" s="15">
        <v>0</v>
      </c>
      <c r="AI98" s="15">
        <v>0</v>
      </c>
      <c r="AJ98" s="15">
        <v>0</v>
      </c>
      <c r="AK98" s="15">
        <v>0</v>
      </c>
      <c r="AL98" s="15">
        <v>0</v>
      </c>
      <c r="AM98" s="15">
        <v>0</v>
      </c>
      <c r="AN98" s="15">
        <v>0</v>
      </c>
      <c r="AO98" s="34">
        <v>0</v>
      </c>
      <c r="AP98" s="34">
        <v>0</v>
      </c>
      <c r="AQ98" s="34">
        <v>0</v>
      </c>
      <c r="AR98" s="34">
        <v>0</v>
      </c>
      <c r="AS98" s="34">
        <v>0</v>
      </c>
      <c r="AT98" s="34">
        <v>0</v>
      </c>
      <c r="AU98" s="34">
        <v>0</v>
      </c>
      <c r="AV98" s="34">
        <v>0</v>
      </c>
      <c r="AW98" s="34">
        <v>0</v>
      </c>
      <c r="AX98" s="34">
        <v>0</v>
      </c>
      <c r="AY98" s="34">
        <v>0</v>
      </c>
      <c r="AZ98" s="34">
        <v>0</v>
      </c>
      <c r="BA98" s="34">
        <v>0</v>
      </c>
      <c r="BB98" s="34">
        <v>0</v>
      </c>
      <c r="BC98" s="34">
        <v>0</v>
      </c>
      <c r="BD98" s="34">
        <v>0</v>
      </c>
      <c r="BE98" s="34">
        <v>0</v>
      </c>
      <c r="BF98" s="34">
        <v>0</v>
      </c>
      <c r="BG98" s="34">
        <v>0</v>
      </c>
      <c r="BH98" s="34">
        <v>0</v>
      </c>
      <c r="BI98" s="34">
        <v>0</v>
      </c>
      <c r="BJ98" s="34">
        <v>0</v>
      </c>
      <c r="BK98" s="34">
        <v>0</v>
      </c>
      <c r="BL98" s="34">
        <v>0</v>
      </c>
      <c r="BM98" s="34">
        <v>0</v>
      </c>
      <c r="BN98" s="34">
        <v>0</v>
      </c>
      <c r="BO98" s="34">
        <v>0</v>
      </c>
      <c r="BP98" s="34">
        <v>0</v>
      </c>
      <c r="BQ98" s="34">
        <v>0</v>
      </c>
      <c r="BR98" s="34">
        <v>0</v>
      </c>
      <c r="BS98" s="34">
        <v>0</v>
      </c>
      <c r="BT98" s="34">
        <v>0</v>
      </c>
      <c r="BU98" s="34">
        <v>0</v>
      </c>
      <c r="BV98" s="34">
        <v>0</v>
      </c>
      <c r="BW98" s="34">
        <v>0</v>
      </c>
      <c r="BX98" s="34">
        <v>0</v>
      </c>
      <c r="BY98" s="34">
        <v>0</v>
      </c>
      <c r="BZ98" s="34">
        <v>0</v>
      </c>
      <c r="CA98" s="34">
        <v>0</v>
      </c>
      <c r="CB98" s="34">
        <v>0</v>
      </c>
      <c r="CC98" s="34">
        <v>0</v>
      </c>
      <c r="CD98" s="34">
        <v>0</v>
      </c>
      <c r="CE98" s="34">
        <v>0</v>
      </c>
      <c r="CF98" s="34">
        <v>0</v>
      </c>
      <c r="CG98" s="34">
        <v>42657.692580000003</v>
      </c>
      <c r="CH98" s="27" t="s">
        <v>1666</v>
      </c>
      <c r="CI98" s="276" t="s">
        <v>608</v>
      </c>
      <c r="CJ98" s="276" t="s">
        <v>80</v>
      </c>
      <c r="CK98" s="278">
        <v>43723</v>
      </c>
      <c r="CL98" s="279" t="s">
        <v>80</v>
      </c>
      <c r="CM98" s="113"/>
    </row>
    <row r="99" spans="1:91" ht="46.5">
      <c r="A99" s="770"/>
      <c r="B99" s="66" t="s">
        <v>452</v>
      </c>
      <c r="C99" s="91" t="s">
        <v>80</v>
      </c>
      <c r="D99" s="27" t="s">
        <v>194</v>
      </c>
      <c r="E99" s="27" t="s">
        <v>80</v>
      </c>
      <c r="F99" s="10" t="s">
        <v>80</v>
      </c>
      <c r="G99" s="10">
        <v>4822</v>
      </c>
      <c r="H99" s="27" t="s">
        <v>324</v>
      </c>
      <c r="I99" s="34">
        <v>8700</v>
      </c>
      <c r="J99" s="34">
        <v>8700</v>
      </c>
      <c r="K99" s="34">
        <v>0</v>
      </c>
      <c r="L99" s="34">
        <v>0</v>
      </c>
      <c r="M99" s="34">
        <v>7395</v>
      </c>
      <c r="N99" s="34">
        <v>0</v>
      </c>
      <c r="O99" s="34">
        <v>0</v>
      </c>
      <c r="P99" s="34">
        <v>0</v>
      </c>
      <c r="Q99" s="34">
        <v>0</v>
      </c>
      <c r="R99" s="34">
        <v>0</v>
      </c>
      <c r="S99" s="34">
        <v>0</v>
      </c>
      <c r="T99" s="34">
        <v>0</v>
      </c>
      <c r="U99" s="34">
        <v>0</v>
      </c>
      <c r="V99" s="34">
        <v>0</v>
      </c>
      <c r="W99" s="34">
        <v>0</v>
      </c>
      <c r="X99" s="34">
        <v>0</v>
      </c>
      <c r="Y99" s="34">
        <v>0</v>
      </c>
      <c r="Z99" s="34">
        <v>0</v>
      </c>
      <c r="AA99" s="34">
        <v>0</v>
      </c>
      <c r="AB99" s="34">
        <v>0</v>
      </c>
      <c r="AC99" s="34">
        <v>0</v>
      </c>
      <c r="AD99" s="34">
        <v>0</v>
      </c>
      <c r="AE99" s="34">
        <v>0</v>
      </c>
      <c r="AF99" s="34">
        <v>0</v>
      </c>
      <c r="AG99" s="120">
        <v>0</v>
      </c>
      <c r="AH99" s="120">
        <v>1535.8530000000001</v>
      </c>
      <c r="AI99" s="120">
        <v>0</v>
      </c>
      <c r="AJ99" s="120">
        <v>1535.8530000000001</v>
      </c>
      <c r="AK99" s="120">
        <v>0</v>
      </c>
      <c r="AL99" s="120">
        <v>0</v>
      </c>
      <c r="AM99" s="120">
        <v>0</v>
      </c>
      <c r="AN99" s="120">
        <v>0</v>
      </c>
      <c r="AO99" s="34">
        <v>0</v>
      </c>
      <c r="AP99" s="34">
        <v>0</v>
      </c>
      <c r="AQ99" s="34">
        <v>0</v>
      </c>
      <c r="AR99" s="34">
        <v>0</v>
      </c>
      <c r="AS99" s="34">
        <v>0</v>
      </c>
      <c r="AT99" s="34">
        <v>0</v>
      </c>
      <c r="AU99" s="34">
        <v>0</v>
      </c>
      <c r="AV99" s="34">
        <v>0</v>
      </c>
      <c r="AW99" s="34">
        <v>0</v>
      </c>
      <c r="AX99" s="34">
        <v>0</v>
      </c>
      <c r="AY99" s="34">
        <v>0</v>
      </c>
      <c r="AZ99" s="34">
        <v>0</v>
      </c>
      <c r="BA99" s="34">
        <v>0</v>
      </c>
      <c r="BB99" s="34">
        <v>0</v>
      </c>
      <c r="BC99" s="34">
        <v>0</v>
      </c>
      <c r="BD99" s="34">
        <v>0</v>
      </c>
      <c r="BE99" s="34">
        <v>0</v>
      </c>
      <c r="BF99" s="34">
        <v>0</v>
      </c>
      <c r="BG99" s="34">
        <v>0</v>
      </c>
      <c r="BH99" s="34">
        <v>0</v>
      </c>
      <c r="BI99" s="34">
        <v>0</v>
      </c>
      <c r="BJ99" s="34">
        <v>0</v>
      </c>
      <c r="BK99" s="34">
        <v>0</v>
      </c>
      <c r="BL99" s="34">
        <v>0</v>
      </c>
      <c r="BM99" s="34">
        <v>0</v>
      </c>
      <c r="BN99" s="34">
        <v>0</v>
      </c>
      <c r="BO99" s="34">
        <v>0</v>
      </c>
      <c r="BP99" s="34">
        <v>0</v>
      </c>
      <c r="BQ99" s="34">
        <v>0</v>
      </c>
      <c r="BR99" s="34">
        <v>0</v>
      </c>
      <c r="BS99" s="34">
        <v>0</v>
      </c>
      <c r="BT99" s="34">
        <v>0</v>
      </c>
      <c r="BU99" s="34">
        <v>0</v>
      </c>
      <c r="BV99" s="34">
        <v>0</v>
      </c>
      <c r="BW99" s="34">
        <v>0</v>
      </c>
      <c r="BX99" s="34">
        <v>0</v>
      </c>
      <c r="BY99" s="34">
        <v>0</v>
      </c>
      <c r="BZ99" s="34">
        <v>0</v>
      </c>
      <c r="CA99" s="34">
        <v>0</v>
      </c>
      <c r="CB99" s="34">
        <v>0</v>
      </c>
      <c r="CC99" s="34">
        <v>0</v>
      </c>
      <c r="CD99" s="34">
        <v>1305</v>
      </c>
      <c r="CE99" s="34">
        <v>0</v>
      </c>
      <c r="CF99" s="34">
        <v>0</v>
      </c>
      <c r="CG99" s="34">
        <v>7395</v>
      </c>
      <c r="CH99" s="27" t="s">
        <v>1666</v>
      </c>
      <c r="CI99" s="276" t="s">
        <v>986</v>
      </c>
      <c r="CJ99" s="276" t="s">
        <v>80</v>
      </c>
      <c r="CK99" s="300">
        <v>43768</v>
      </c>
      <c r="CL99" s="301" t="s">
        <v>80</v>
      </c>
      <c r="CM99" s="113"/>
    </row>
    <row r="100" spans="1:91" ht="46.5">
      <c r="A100" s="770"/>
      <c r="B100" s="66" t="s">
        <v>453</v>
      </c>
      <c r="C100" s="91" t="s">
        <v>80</v>
      </c>
      <c r="D100" s="27" t="s">
        <v>194</v>
      </c>
      <c r="E100" s="27" t="s">
        <v>80</v>
      </c>
      <c r="F100" s="10" t="s">
        <v>80</v>
      </c>
      <c r="G100" s="10" t="s">
        <v>80</v>
      </c>
      <c r="H100" s="27" t="s">
        <v>324</v>
      </c>
      <c r="I100" s="34">
        <v>240370</v>
      </c>
      <c r="J100" s="34">
        <v>240370</v>
      </c>
      <c r="K100" s="34">
        <v>0</v>
      </c>
      <c r="L100" s="34">
        <v>0</v>
      </c>
      <c r="M100" s="34">
        <v>240370</v>
      </c>
      <c r="N100" s="34">
        <v>0</v>
      </c>
      <c r="O100" s="34">
        <v>0</v>
      </c>
      <c r="P100" s="34">
        <v>0</v>
      </c>
      <c r="Q100" s="34">
        <v>0</v>
      </c>
      <c r="R100" s="34">
        <v>0</v>
      </c>
      <c r="S100" s="34">
        <v>0</v>
      </c>
      <c r="T100" s="34">
        <v>0</v>
      </c>
      <c r="U100" s="34">
        <v>0</v>
      </c>
      <c r="V100" s="34">
        <v>0</v>
      </c>
      <c r="W100" s="34">
        <v>0</v>
      </c>
      <c r="X100" s="34">
        <v>0</v>
      </c>
      <c r="Y100" s="34">
        <v>0</v>
      </c>
      <c r="Z100" s="34">
        <v>0</v>
      </c>
      <c r="AA100" s="34">
        <v>0</v>
      </c>
      <c r="AB100" s="34">
        <v>0</v>
      </c>
      <c r="AC100" s="34">
        <v>0</v>
      </c>
      <c r="AD100" s="34">
        <v>0</v>
      </c>
      <c r="AE100" s="34">
        <v>0</v>
      </c>
      <c r="AF100" s="34">
        <v>0</v>
      </c>
      <c r="AG100" s="15">
        <v>0</v>
      </c>
      <c r="AH100" s="15">
        <v>0</v>
      </c>
      <c r="AI100" s="15">
        <v>0</v>
      </c>
      <c r="AJ100" s="15">
        <v>0</v>
      </c>
      <c r="AK100" s="15">
        <v>0</v>
      </c>
      <c r="AL100" s="15">
        <v>0</v>
      </c>
      <c r="AM100" s="15">
        <v>0</v>
      </c>
      <c r="AN100" s="15">
        <v>0</v>
      </c>
      <c r="AO100" s="34">
        <v>0</v>
      </c>
      <c r="AP100" s="34">
        <v>0</v>
      </c>
      <c r="AQ100" s="34">
        <v>0</v>
      </c>
      <c r="AR100" s="34">
        <v>0</v>
      </c>
      <c r="AS100" s="34">
        <v>0</v>
      </c>
      <c r="AT100" s="34">
        <v>0</v>
      </c>
      <c r="AU100" s="34">
        <v>0</v>
      </c>
      <c r="AV100" s="34">
        <v>0</v>
      </c>
      <c r="AW100" s="34">
        <v>0</v>
      </c>
      <c r="AX100" s="34">
        <v>0</v>
      </c>
      <c r="AY100" s="34">
        <v>0</v>
      </c>
      <c r="AZ100" s="34">
        <v>0</v>
      </c>
      <c r="BA100" s="34">
        <v>0</v>
      </c>
      <c r="BB100" s="34">
        <v>0</v>
      </c>
      <c r="BC100" s="34">
        <v>0</v>
      </c>
      <c r="BD100" s="34">
        <v>0</v>
      </c>
      <c r="BE100" s="34">
        <v>0</v>
      </c>
      <c r="BF100" s="34">
        <v>0</v>
      </c>
      <c r="BG100" s="34">
        <v>0</v>
      </c>
      <c r="BH100" s="34">
        <v>0</v>
      </c>
      <c r="BI100" s="34">
        <v>0</v>
      </c>
      <c r="BJ100" s="34">
        <v>0</v>
      </c>
      <c r="BK100" s="34">
        <v>0</v>
      </c>
      <c r="BL100" s="34">
        <v>0</v>
      </c>
      <c r="BM100" s="34">
        <v>0</v>
      </c>
      <c r="BN100" s="34">
        <v>0</v>
      </c>
      <c r="BO100" s="34">
        <v>0</v>
      </c>
      <c r="BP100" s="34">
        <v>0</v>
      </c>
      <c r="BQ100" s="34">
        <v>0</v>
      </c>
      <c r="BR100" s="34">
        <v>0</v>
      </c>
      <c r="BS100" s="34">
        <v>0</v>
      </c>
      <c r="BT100" s="34">
        <v>0</v>
      </c>
      <c r="BU100" s="34">
        <v>0</v>
      </c>
      <c r="BV100" s="34">
        <v>0</v>
      </c>
      <c r="BW100" s="34">
        <v>0</v>
      </c>
      <c r="BX100" s="34">
        <v>0</v>
      </c>
      <c r="BY100" s="34">
        <v>0</v>
      </c>
      <c r="BZ100" s="34">
        <v>0</v>
      </c>
      <c r="CA100" s="34">
        <v>0</v>
      </c>
      <c r="CB100" s="34">
        <v>0</v>
      </c>
      <c r="CC100" s="34">
        <v>0</v>
      </c>
      <c r="CD100" s="34">
        <v>0</v>
      </c>
      <c r="CE100" s="34">
        <v>0</v>
      </c>
      <c r="CF100" s="34">
        <v>0</v>
      </c>
      <c r="CG100" s="34">
        <v>240370</v>
      </c>
      <c r="CH100" s="27" t="s">
        <v>86</v>
      </c>
      <c r="CI100" s="276" t="s">
        <v>454</v>
      </c>
      <c r="CJ100" s="276" t="s">
        <v>80</v>
      </c>
      <c r="CK100" s="300" t="s">
        <v>80</v>
      </c>
      <c r="CL100" s="301" t="s">
        <v>80</v>
      </c>
      <c r="CM100" s="113"/>
    </row>
    <row r="101" spans="1:91" ht="36">
      <c r="A101" s="770"/>
      <c r="B101" s="148" t="s">
        <v>517</v>
      </c>
      <c r="C101" s="170" t="s">
        <v>80</v>
      </c>
      <c r="D101" s="67" t="s">
        <v>194</v>
      </c>
      <c r="E101" s="67" t="s">
        <v>80</v>
      </c>
      <c r="F101" s="18" t="s">
        <v>80</v>
      </c>
      <c r="G101" s="18" t="s">
        <v>80</v>
      </c>
      <c r="H101" s="67" t="s">
        <v>324</v>
      </c>
      <c r="I101" s="171">
        <v>25516.465319999999</v>
      </c>
      <c r="J101" s="171">
        <v>25516.465319999999</v>
      </c>
      <c r="K101" s="171">
        <v>0</v>
      </c>
      <c r="L101" s="171">
        <v>0</v>
      </c>
      <c r="M101" s="171">
        <v>25516.465319999999</v>
      </c>
      <c r="N101" s="19">
        <v>0</v>
      </c>
      <c r="O101" s="19">
        <v>0</v>
      </c>
      <c r="P101" s="19">
        <v>0</v>
      </c>
      <c r="Q101" s="19">
        <v>0</v>
      </c>
      <c r="R101" s="19">
        <v>0</v>
      </c>
      <c r="S101" s="19">
        <v>0</v>
      </c>
      <c r="T101" s="19">
        <v>0</v>
      </c>
      <c r="U101" s="19">
        <v>0</v>
      </c>
      <c r="V101" s="19">
        <v>0</v>
      </c>
      <c r="W101" s="19">
        <v>0</v>
      </c>
      <c r="X101" s="19">
        <v>0</v>
      </c>
      <c r="Y101" s="19">
        <v>0</v>
      </c>
      <c r="Z101" s="19">
        <v>0</v>
      </c>
      <c r="AA101" s="19">
        <v>0</v>
      </c>
      <c r="AB101" s="19">
        <v>0</v>
      </c>
      <c r="AC101" s="19">
        <v>0</v>
      </c>
      <c r="AD101" s="19">
        <v>0</v>
      </c>
      <c r="AE101" s="19">
        <v>0</v>
      </c>
      <c r="AF101" s="19">
        <v>0</v>
      </c>
      <c r="AG101" s="19">
        <v>0</v>
      </c>
      <c r="AH101" s="19">
        <v>0</v>
      </c>
      <c r="AI101" s="19">
        <v>0</v>
      </c>
      <c r="AJ101" s="19">
        <v>0</v>
      </c>
      <c r="AK101" s="19">
        <v>0</v>
      </c>
      <c r="AL101" s="19">
        <v>0</v>
      </c>
      <c r="AM101" s="19">
        <v>0</v>
      </c>
      <c r="AN101" s="19">
        <v>0</v>
      </c>
      <c r="AO101" s="19">
        <v>0</v>
      </c>
      <c r="AP101" s="19">
        <v>0</v>
      </c>
      <c r="AQ101" s="19">
        <v>0</v>
      </c>
      <c r="AR101" s="19">
        <v>0</v>
      </c>
      <c r="AS101" s="19">
        <v>0</v>
      </c>
      <c r="AT101" s="19">
        <v>0</v>
      </c>
      <c r="AU101" s="19">
        <v>0</v>
      </c>
      <c r="AV101" s="19">
        <v>0</v>
      </c>
      <c r="AW101" s="19">
        <v>0</v>
      </c>
      <c r="AX101" s="19">
        <v>0</v>
      </c>
      <c r="AY101" s="19">
        <v>0</v>
      </c>
      <c r="AZ101" s="19">
        <v>0</v>
      </c>
      <c r="BA101" s="19">
        <v>0</v>
      </c>
      <c r="BB101" s="19">
        <v>0</v>
      </c>
      <c r="BC101" s="19">
        <v>0</v>
      </c>
      <c r="BD101" s="19">
        <v>0</v>
      </c>
      <c r="BE101" s="19">
        <v>0</v>
      </c>
      <c r="BF101" s="19">
        <v>0</v>
      </c>
      <c r="BG101" s="19">
        <v>0</v>
      </c>
      <c r="BH101" s="19">
        <v>0</v>
      </c>
      <c r="BI101" s="19">
        <v>0</v>
      </c>
      <c r="BJ101" s="19">
        <v>0</v>
      </c>
      <c r="BK101" s="19">
        <v>0</v>
      </c>
      <c r="BL101" s="19">
        <v>0</v>
      </c>
      <c r="BM101" s="19">
        <v>0</v>
      </c>
      <c r="BN101" s="19">
        <v>0</v>
      </c>
      <c r="BO101" s="19">
        <v>0</v>
      </c>
      <c r="BP101" s="19">
        <v>0</v>
      </c>
      <c r="BQ101" s="19">
        <v>0</v>
      </c>
      <c r="BR101" s="19">
        <v>0</v>
      </c>
      <c r="BS101" s="19">
        <v>0</v>
      </c>
      <c r="BT101" s="19">
        <v>0</v>
      </c>
      <c r="BU101" s="19">
        <v>0</v>
      </c>
      <c r="BV101" s="19">
        <v>0</v>
      </c>
      <c r="BW101" s="19">
        <v>0</v>
      </c>
      <c r="BX101" s="19">
        <v>0</v>
      </c>
      <c r="BY101" s="19">
        <v>0</v>
      </c>
      <c r="BZ101" s="19">
        <v>0</v>
      </c>
      <c r="CA101" s="19">
        <v>0</v>
      </c>
      <c r="CB101" s="19">
        <v>0</v>
      </c>
      <c r="CC101" s="19">
        <v>0</v>
      </c>
      <c r="CD101" s="19">
        <v>0</v>
      </c>
      <c r="CE101" s="19">
        <v>0</v>
      </c>
      <c r="CF101" s="19">
        <v>0</v>
      </c>
      <c r="CG101" s="171">
        <v>25516.465319999999</v>
      </c>
      <c r="CH101" s="153" t="s">
        <v>496</v>
      </c>
      <c r="CI101" s="302" t="s">
        <v>538</v>
      </c>
      <c r="CJ101" s="302" t="s">
        <v>80</v>
      </c>
      <c r="CK101" s="303">
        <v>43305</v>
      </c>
      <c r="CL101" s="304">
        <v>43701</v>
      </c>
      <c r="CM101" s="270"/>
    </row>
    <row r="102" spans="1:91" ht="46.5">
      <c r="A102" s="770"/>
      <c r="B102" s="66" t="s">
        <v>518</v>
      </c>
      <c r="C102" s="91" t="s">
        <v>80</v>
      </c>
      <c r="D102" s="27" t="s">
        <v>194</v>
      </c>
      <c r="E102" s="27" t="s">
        <v>80</v>
      </c>
      <c r="F102" s="10" t="s">
        <v>80</v>
      </c>
      <c r="G102" s="10" t="s">
        <v>80</v>
      </c>
      <c r="H102" s="27" t="s">
        <v>324</v>
      </c>
      <c r="I102" s="34">
        <v>12462</v>
      </c>
      <c r="J102" s="34">
        <v>12462</v>
      </c>
      <c r="K102" s="34">
        <v>0</v>
      </c>
      <c r="L102" s="34">
        <v>0</v>
      </c>
      <c r="M102" s="34">
        <v>12462</v>
      </c>
      <c r="N102" s="34">
        <v>0</v>
      </c>
      <c r="O102" s="34">
        <v>0</v>
      </c>
      <c r="P102" s="34">
        <v>0</v>
      </c>
      <c r="Q102" s="34">
        <v>0</v>
      </c>
      <c r="R102" s="34">
        <v>0</v>
      </c>
      <c r="S102" s="34">
        <v>0</v>
      </c>
      <c r="T102" s="34">
        <v>0</v>
      </c>
      <c r="U102" s="34">
        <v>0</v>
      </c>
      <c r="V102" s="34">
        <v>0</v>
      </c>
      <c r="W102" s="34">
        <v>0</v>
      </c>
      <c r="X102" s="34">
        <v>0</v>
      </c>
      <c r="Y102" s="34">
        <v>0</v>
      </c>
      <c r="Z102" s="34">
        <v>0</v>
      </c>
      <c r="AA102" s="34">
        <v>0</v>
      </c>
      <c r="AB102" s="34">
        <v>0</v>
      </c>
      <c r="AC102" s="34">
        <v>0</v>
      </c>
      <c r="AD102" s="34">
        <v>0</v>
      </c>
      <c r="AE102" s="34">
        <v>0</v>
      </c>
      <c r="AF102" s="34">
        <v>0</v>
      </c>
      <c r="AG102" s="34">
        <v>0</v>
      </c>
      <c r="AH102" s="34">
        <v>0</v>
      </c>
      <c r="AI102" s="34">
        <v>0</v>
      </c>
      <c r="AJ102" s="34">
        <v>0</v>
      </c>
      <c r="AK102" s="34">
        <v>0</v>
      </c>
      <c r="AL102" s="34">
        <v>0</v>
      </c>
      <c r="AM102" s="34">
        <v>0</v>
      </c>
      <c r="AN102" s="34">
        <v>0</v>
      </c>
      <c r="AO102" s="34">
        <v>0</v>
      </c>
      <c r="AP102" s="34">
        <v>0</v>
      </c>
      <c r="AQ102" s="34">
        <v>0</v>
      </c>
      <c r="AR102" s="34">
        <v>0</v>
      </c>
      <c r="AS102" s="34">
        <v>0</v>
      </c>
      <c r="AT102" s="34">
        <v>0</v>
      </c>
      <c r="AU102" s="34">
        <v>0</v>
      </c>
      <c r="AV102" s="34">
        <v>0</v>
      </c>
      <c r="AW102" s="34">
        <v>0</v>
      </c>
      <c r="AX102" s="34">
        <v>0</v>
      </c>
      <c r="AY102" s="34">
        <v>0</v>
      </c>
      <c r="AZ102" s="34">
        <v>0</v>
      </c>
      <c r="BA102" s="34">
        <v>0</v>
      </c>
      <c r="BB102" s="34">
        <v>0</v>
      </c>
      <c r="BC102" s="34">
        <v>0</v>
      </c>
      <c r="BD102" s="34">
        <v>0</v>
      </c>
      <c r="BE102" s="34">
        <v>0</v>
      </c>
      <c r="BF102" s="34">
        <v>0</v>
      </c>
      <c r="BG102" s="34">
        <v>0</v>
      </c>
      <c r="BH102" s="34">
        <v>0</v>
      </c>
      <c r="BI102" s="34">
        <v>0</v>
      </c>
      <c r="BJ102" s="34">
        <v>0</v>
      </c>
      <c r="BK102" s="34">
        <v>0</v>
      </c>
      <c r="BL102" s="34">
        <v>0</v>
      </c>
      <c r="BM102" s="34">
        <v>0</v>
      </c>
      <c r="BN102" s="34">
        <v>0</v>
      </c>
      <c r="BO102" s="34">
        <v>0</v>
      </c>
      <c r="BP102" s="34">
        <v>0</v>
      </c>
      <c r="BQ102" s="34">
        <v>0</v>
      </c>
      <c r="BR102" s="34">
        <v>0</v>
      </c>
      <c r="BS102" s="34">
        <v>0</v>
      </c>
      <c r="BT102" s="34">
        <v>0</v>
      </c>
      <c r="BU102" s="34">
        <v>0</v>
      </c>
      <c r="BV102" s="34">
        <v>0</v>
      </c>
      <c r="BW102" s="34">
        <v>0</v>
      </c>
      <c r="BX102" s="34">
        <v>0</v>
      </c>
      <c r="BY102" s="34">
        <v>0</v>
      </c>
      <c r="BZ102" s="34">
        <v>0</v>
      </c>
      <c r="CA102" s="34">
        <v>0</v>
      </c>
      <c r="CB102" s="34">
        <v>0</v>
      </c>
      <c r="CC102" s="34">
        <v>0</v>
      </c>
      <c r="CD102" s="34">
        <v>0</v>
      </c>
      <c r="CE102" s="34">
        <v>0</v>
      </c>
      <c r="CF102" s="34">
        <v>0</v>
      </c>
      <c r="CG102" s="34">
        <v>12462</v>
      </c>
      <c r="CH102" s="27" t="s">
        <v>86</v>
      </c>
      <c r="CI102" s="276" t="s">
        <v>538</v>
      </c>
      <c r="CJ102" s="276" t="s">
        <v>80</v>
      </c>
      <c r="CK102" s="278" t="s">
        <v>80</v>
      </c>
      <c r="CL102" s="279" t="s">
        <v>80</v>
      </c>
      <c r="CM102" s="113"/>
    </row>
    <row r="103" spans="1:91" ht="36">
      <c r="A103" s="770"/>
      <c r="B103" s="66" t="s">
        <v>519</v>
      </c>
      <c r="C103" s="91" t="s">
        <v>80</v>
      </c>
      <c r="D103" s="27" t="s">
        <v>194</v>
      </c>
      <c r="E103" s="27" t="s">
        <v>80</v>
      </c>
      <c r="F103" s="10" t="s">
        <v>80</v>
      </c>
      <c r="G103" s="10" t="s">
        <v>80</v>
      </c>
      <c r="H103" s="27" t="s">
        <v>324</v>
      </c>
      <c r="I103" s="230">
        <v>21340</v>
      </c>
      <c r="J103" s="35">
        <v>21340</v>
      </c>
      <c r="K103" s="35">
        <v>0</v>
      </c>
      <c r="L103" s="35">
        <v>0</v>
      </c>
      <c r="M103" s="35">
        <v>21340</v>
      </c>
      <c r="N103" s="34">
        <v>0</v>
      </c>
      <c r="O103" s="34">
        <v>0</v>
      </c>
      <c r="P103" s="34">
        <v>0</v>
      </c>
      <c r="Q103" s="34">
        <v>0</v>
      </c>
      <c r="R103" s="34">
        <v>0</v>
      </c>
      <c r="S103" s="34">
        <v>0</v>
      </c>
      <c r="T103" s="34">
        <v>0</v>
      </c>
      <c r="U103" s="34">
        <v>0</v>
      </c>
      <c r="V103" s="34">
        <v>0</v>
      </c>
      <c r="W103" s="34">
        <v>0</v>
      </c>
      <c r="X103" s="34">
        <v>0</v>
      </c>
      <c r="Y103" s="34">
        <v>0</v>
      </c>
      <c r="Z103" s="34">
        <v>0</v>
      </c>
      <c r="AA103" s="34">
        <v>0</v>
      </c>
      <c r="AB103" s="34">
        <v>0</v>
      </c>
      <c r="AC103" s="34">
        <v>0</v>
      </c>
      <c r="AD103" s="34">
        <v>0</v>
      </c>
      <c r="AE103" s="34">
        <v>0</v>
      </c>
      <c r="AF103" s="34">
        <v>0</v>
      </c>
      <c r="AG103" s="34">
        <v>0</v>
      </c>
      <c r="AH103" s="34">
        <v>0</v>
      </c>
      <c r="AI103" s="34">
        <v>0</v>
      </c>
      <c r="AJ103" s="34">
        <v>0</v>
      </c>
      <c r="AK103" s="34">
        <v>0</v>
      </c>
      <c r="AL103" s="34">
        <v>0</v>
      </c>
      <c r="AM103" s="34">
        <v>0</v>
      </c>
      <c r="AN103" s="34">
        <v>0</v>
      </c>
      <c r="AO103" s="34">
        <v>0</v>
      </c>
      <c r="AP103" s="34">
        <v>0</v>
      </c>
      <c r="AQ103" s="34">
        <v>0</v>
      </c>
      <c r="AR103" s="34">
        <v>0</v>
      </c>
      <c r="AS103" s="34">
        <v>0</v>
      </c>
      <c r="AT103" s="34">
        <v>0</v>
      </c>
      <c r="AU103" s="34">
        <v>0</v>
      </c>
      <c r="AV103" s="34">
        <v>0</v>
      </c>
      <c r="AW103" s="34">
        <v>0</v>
      </c>
      <c r="AX103" s="34">
        <v>0</v>
      </c>
      <c r="AY103" s="34">
        <v>0</v>
      </c>
      <c r="AZ103" s="34">
        <v>0</v>
      </c>
      <c r="BA103" s="34">
        <v>0</v>
      </c>
      <c r="BB103" s="34">
        <v>0</v>
      </c>
      <c r="BC103" s="34">
        <v>0</v>
      </c>
      <c r="BD103" s="34">
        <v>0</v>
      </c>
      <c r="BE103" s="34">
        <v>0</v>
      </c>
      <c r="BF103" s="34">
        <v>0</v>
      </c>
      <c r="BG103" s="34">
        <v>0</v>
      </c>
      <c r="BH103" s="34">
        <v>0</v>
      </c>
      <c r="BI103" s="34">
        <v>0</v>
      </c>
      <c r="BJ103" s="34">
        <v>0</v>
      </c>
      <c r="BK103" s="34">
        <v>0</v>
      </c>
      <c r="BL103" s="34">
        <v>0</v>
      </c>
      <c r="BM103" s="34">
        <v>0</v>
      </c>
      <c r="BN103" s="34">
        <v>0</v>
      </c>
      <c r="BO103" s="34">
        <v>0</v>
      </c>
      <c r="BP103" s="34">
        <v>0</v>
      </c>
      <c r="BQ103" s="34">
        <v>0</v>
      </c>
      <c r="BR103" s="34">
        <v>0</v>
      </c>
      <c r="BS103" s="34">
        <v>0</v>
      </c>
      <c r="BT103" s="34">
        <v>0</v>
      </c>
      <c r="BU103" s="34">
        <v>0</v>
      </c>
      <c r="BV103" s="34">
        <v>0</v>
      </c>
      <c r="BW103" s="34">
        <v>0</v>
      </c>
      <c r="BX103" s="34">
        <v>0</v>
      </c>
      <c r="BY103" s="34">
        <v>0</v>
      </c>
      <c r="BZ103" s="34">
        <v>0</v>
      </c>
      <c r="CA103" s="34">
        <v>0</v>
      </c>
      <c r="CB103" s="34">
        <v>0</v>
      </c>
      <c r="CC103" s="34">
        <v>0</v>
      </c>
      <c r="CD103" s="34">
        <v>0</v>
      </c>
      <c r="CE103" s="34">
        <v>0</v>
      </c>
      <c r="CF103" s="34">
        <v>0</v>
      </c>
      <c r="CG103" s="35">
        <v>21340</v>
      </c>
      <c r="CH103" s="37" t="s">
        <v>1666</v>
      </c>
      <c r="CI103" s="302" t="s">
        <v>538</v>
      </c>
      <c r="CJ103" s="302" t="s">
        <v>1536</v>
      </c>
      <c r="CK103" s="303">
        <v>43882</v>
      </c>
      <c r="CL103" s="304" t="s">
        <v>80</v>
      </c>
      <c r="CM103" s="271"/>
    </row>
    <row r="104" spans="1:91" ht="36">
      <c r="A104" s="770"/>
      <c r="B104" s="66" t="s">
        <v>520</v>
      </c>
      <c r="C104" s="91" t="s">
        <v>80</v>
      </c>
      <c r="D104" s="27" t="s">
        <v>194</v>
      </c>
      <c r="E104" s="27" t="s">
        <v>80</v>
      </c>
      <c r="F104" s="10" t="s">
        <v>80</v>
      </c>
      <c r="G104" s="10" t="s">
        <v>80</v>
      </c>
      <c r="H104" s="27" t="s">
        <v>324</v>
      </c>
      <c r="I104" s="230">
        <v>62591.601419999999</v>
      </c>
      <c r="J104" s="35">
        <v>62591.601419999999</v>
      </c>
      <c r="K104" s="35">
        <v>0</v>
      </c>
      <c r="L104" s="35">
        <v>0</v>
      </c>
      <c r="M104" s="35">
        <v>62591.601419999999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34">
        <v>0</v>
      </c>
      <c r="Y104" s="34">
        <v>0</v>
      </c>
      <c r="Z104" s="34">
        <v>0</v>
      </c>
      <c r="AA104" s="34">
        <v>0</v>
      </c>
      <c r="AB104" s="34">
        <v>0</v>
      </c>
      <c r="AC104" s="34">
        <v>0</v>
      </c>
      <c r="AD104" s="34">
        <v>0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0</v>
      </c>
      <c r="AO104" s="34">
        <v>0</v>
      </c>
      <c r="AP104" s="34">
        <v>0</v>
      </c>
      <c r="AQ104" s="34">
        <v>0</v>
      </c>
      <c r="AR104" s="34">
        <v>0</v>
      </c>
      <c r="AS104" s="34">
        <v>0</v>
      </c>
      <c r="AT104" s="34">
        <v>0</v>
      </c>
      <c r="AU104" s="34">
        <v>0</v>
      </c>
      <c r="AV104" s="34">
        <v>0</v>
      </c>
      <c r="AW104" s="34">
        <v>0</v>
      </c>
      <c r="AX104" s="34">
        <v>0</v>
      </c>
      <c r="AY104" s="34">
        <v>0</v>
      </c>
      <c r="AZ104" s="34">
        <v>0</v>
      </c>
      <c r="BA104" s="34">
        <v>0</v>
      </c>
      <c r="BB104" s="34">
        <v>0</v>
      </c>
      <c r="BC104" s="34">
        <v>0</v>
      </c>
      <c r="BD104" s="34">
        <v>0</v>
      </c>
      <c r="BE104" s="34">
        <v>0</v>
      </c>
      <c r="BF104" s="34">
        <v>0</v>
      </c>
      <c r="BG104" s="34">
        <v>0</v>
      </c>
      <c r="BH104" s="34">
        <v>0</v>
      </c>
      <c r="BI104" s="34">
        <v>0</v>
      </c>
      <c r="BJ104" s="34">
        <v>0</v>
      </c>
      <c r="BK104" s="34">
        <v>0</v>
      </c>
      <c r="BL104" s="34">
        <v>0</v>
      </c>
      <c r="BM104" s="34">
        <v>0</v>
      </c>
      <c r="BN104" s="34">
        <v>0</v>
      </c>
      <c r="BO104" s="34">
        <v>0</v>
      </c>
      <c r="BP104" s="34">
        <v>0</v>
      </c>
      <c r="BQ104" s="34">
        <v>0</v>
      </c>
      <c r="BR104" s="34">
        <v>0</v>
      </c>
      <c r="BS104" s="34">
        <v>0</v>
      </c>
      <c r="BT104" s="34">
        <v>0</v>
      </c>
      <c r="BU104" s="34">
        <v>0</v>
      </c>
      <c r="BV104" s="34">
        <v>0</v>
      </c>
      <c r="BW104" s="34">
        <v>0</v>
      </c>
      <c r="BX104" s="34">
        <v>0</v>
      </c>
      <c r="BY104" s="34">
        <v>0</v>
      </c>
      <c r="BZ104" s="34">
        <v>0</v>
      </c>
      <c r="CA104" s="34">
        <v>0</v>
      </c>
      <c r="CB104" s="34">
        <v>0</v>
      </c>
      <c r="CC104" s="34">
        <v>0</v>
      </c>
      <c r="CD104" s="34">
        <v>0</v>
      </c>
      <c r="CE104" s="34">
        <v>0</v>
      </c>
      <c r="CF104" s="34">
        <v>0</v>
      </c>
      <c r="CG104" s="35">
        <v>62591.601419999999</v>
      </c>
      <c r="CH104" s="37" t="s">
        <v>693</v>
      </c>
      <c r="CI104" s="302" t="s">
        <v>538</v>
      </c>
      <c r="CJ104" s="302" t="s">
        <v>1456</v>
      </c>
      <c r="CK104" s="303">
        <v>43325</v>
      </c>
      <c r="CL104" s="304">
        <v>43832</v>
      </c>
      <c r="CM104" s="271"/>
    </row>
    <row r="105" spans="1:91" ht="36">
      <c r="A105" s="770"/>
      <c r="B105" s="148" t="s">
        <v>521</v>
      </c>
      <c r="C105" s="170" t="s">
        <v>80</v>
      </c>
      <c r="D105" s="67" t="s">
        <v>194</v>
      </c>
      <c r="E105" s="67" t="s">
        <v>80</v>
      </c>
      <c r="F105" s="18" t="s">
        <v>80</v>
      </c>
      <c r="G105" s="18" t="s">
        <v>80</v>
      </c>
      <c r="H105" s="67" t="s">
        <v>324</v>
      </c>
      <c r="I105" s="19">
        <v>38462.677000000003</v>
      </c>
      <c r="J105" s="19">
        <v>35000</v>
      </c>
      <c r="K105" s="19">
        <v>3462.6770000000033</v>
      </c>
      <c r="L105" s="19">
        <v>0</v>
      </c>
      <c r="M105" s="19">
        <v>35000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9">
        <v>0</v>
      </c>
      <c r="T105" s="19">
        <v>0</v>
      </c>
      <c r="U105" s="19">
        <v>0</v>
      </c>
      <c r="V105" s="19">
        <v>0</v>
      </c>
      <c r="W105" s="19">
        <v>0</v>
      </c>
      <c r="X105" s="19">
        <v>3462.6770000000033</v>
      </c>
      <c r="Y105" s="19">
        <v>0</v>
      </c>
      <c r="Z105" s="19">
        <v>3462.6770000000033</v>
      </c>
      <c r="AA105" s="19">
        <v>0</v>
      </c>
      <c r="AB105" s="19">
        <v>0</v>
      </c>
      <c r="AC105" s="19">
        <v>0</v>
      </c>
      <c r="AD105" s="19">
        <v>0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19">
        <v>0</v>
      </c>
      <c r="AK105" s="19">
        <v>0</v>
      </c>
      <c r="AL105" s="19">
        <v>0</v>
      </c>
      <c r="AM105" s="19">
        <v>0</v>
      </c>
      <c r="AN105" s="19">
        <v>0</v>
      </c>
      <c r="AO105" s="19">
        <v>0</v>
      </c>
      <c r="AP105" s="19">
        <v>0</v>
      </c>
      <c r="AQ105" s="19">
        <v>3462.6770000000033</v>
      </c>
      <c r="AR105" s="19">
        <v>0</v>
      </c>
      <c r="AS105" s="19">
        <v>3462.6770000000033</v>
      </c>
      <c r="AT105" s="19">
        <v>0</v>
      </c>
      <c r="AU105" s="19">
        <v>0</v>
      </c>
      <c r="AV105" s="19">
        <v>0</v>
      </c>
      <c r="AW105" s="19">
        <v>0</v>
      </c>
      <c r="AX105" s="19">
        <v>0</v>
      </c>
      <c r="AY105" s="19">
        <v>0</v>
      </c>
      <c r="AZ105" s="19">
        <v>0</v>
      </c>
      <c r="BA105" s="19">
        <v>0</v>
      </c>
      <c r="BB105" s="19">
        <v>0</v>
      </c>
      <c r="BC105" s="19">
        <v>0</v>
      </c>
      <c r="BD105" s="19">
        <v>0</v>
      </c>
      <c r="BE105" s="19">
        <v>0</v>
      </c>
      <c r="BF105" s="19">
        <v>0</v>
      </c>
      <c r="BG105" s="19">
        <v>0</v>
      </c>
      <c r="BH105" s="19">
        <v>0</v>
      </c>
      <c r="BI105" s="19">
        <v>0</v>
      </c>
      <c r="BJ105" s="19">
        <v>0</v>
      </c>
      <c r="BK105" s="19">
        <v>0</v>
      </c>
      <c r="BL105" s="19">
        <v>0</v>
      </c>
      <c r="BM105" s="19">
        <v>0</v>
      </c>
      <c r="BN105" s="19">
        <v>0</v>
      </c>
      <c r="BO105" s="19">
        <v>0</v>
      </c>
      <c r="BP105" s="19">
        <v>0</v>
      </c>
      <c r="BQ105" s="19">
        <v>0</v>
      </c>
      <c r="BR105" s="19">
        <v>0</v>
      </c>
      <c r="BS105" s="19">
        <v>0</v>
      </c>
      <c r="BT105" s="19">
        <v>0</v>
      </c>
      <c r="BU105" s="19">
        <v>0</v>
      </c>
      <c r="BV105" s="19">
        <v>0</v>
      </c>
      <c r="BW105" s="19">
        <v>0</v>
      </c>
      <c r="BX105" s="19">
        <v>0</v>
      </c>
      <c r="BY105" s="19">
        <v>0</v>
      </c>
      <c r="BZ105" s="19">
        <v>0</v>
      </c>
      <c r="CA105" s="19">
        <v>0</v>
      </c>
      <c r="CB105" s="19">
        <v>0</v>
      </c>
      <c r="CC105" s="19">
        <v>0</v>
      </c>
      <c r="CD105" s="19">
        <v>0</v>
      </c>
      <c r="CE105" s="19">
        <v>0</v>
      </c>
      <c r="CF105" s="19">
        <v>0</v>
      </c>
      <c r="CG105" s="19">
        <v>35000</v>
      </c>
      <c r="CH105" s="67" t="s">
        <v>496</v>
      </c>
      <c r="CI105" s="276" t="s">
        <v>538</v>
      </c>
      <c r="CJ105" s="276" t="s">
        <v>80</v>
      </c>
      <c r="CK105" s="278">
        <v>43406</v>
      </c>
      <c r="CL105" s="279">
        <v>43665</v>
      </c>
      <c r="CM105" s="272"/>
    </row>
    <row r="106" spans="1:91" ht="46.5">
      <c r="A106" s="770"/>
      <c r="B106" s="66" t="s">
        <v>522</v>
      </c>
      <c r="C106" s="91" t="s">
        <v>80</v>
      </c>
      <c r="D106" s="27" t="s">
        <v>194</v>
      </c>
      <c r="E106" s="27" t="s">
        <v>80</v>
      </c>
      <c r="F106" s="10" t="s">
        <v>80</v>
      </c>
      <c r="G106" s="10" t="s">
        <v>80</v>
      </c>
      <c r="H106" s="27" t="s">
        <v>324</v>
      </c>
      <c r="I106" s="35">
        <v>8751</v>
      </c>
      <c r="J106" s="35">
        <v>8751</v>
      </c>
      <c r="K106" s="35">
        <v>0</v>
      </c>
      <c r="L106" s="35">
        <v>0</v>
      </c>
      <c r="M106" s="35">
        <v>8751</v>
      </c>
      <c r="N106" s="34">
        <v>0</v>
      </c>
      <c r="O106" s="34">
        <v>0</v>
      </c>
      <c r="P106" s="34">
        <v>0</v>
      </c>
      <c r="Q106" s="34">
        <v>0</v>
      </c>
      <c r="R106" s="34">
        <v>0</v>
      </c>
      <c r="S106" s="34">
        <v>0</v>
      </c>
      <c r="T106" s="34">
        <v>0</v>
      </c>
      <c r="U106" s="34">
        <v>0</v>
      </c>
      <c r="V106" s="34">
        <v>0</v>
      </c>
      <c r="W106" s="34">
        <v>0</v>
      </c>
      <c r="X106" s="34">
        <v>0</v>
      </c>
      <c r="Y106" s="34">
        <v>0</v>
      </c>
      <c r="Z106" s="34">
        <v>0</v>
      </c>
      <c r="AA106" s="34">
        <v>0</v>
      </c>
      <c r="AB106" s="34">
        <v>0</v>
      </c>
      <c r="AC106" s="34">
        <v>0</v>
      </c>
      <c r="AD106" s="34">
        <v>0</v>
      </c>
      <c r="AE106" s="34">
        <v>0</v>
      </c>
      <c r="AF106" s="34">
        <v>0</v>
      </c>
      <c r="AG106" s="34">
        <v>0</v>
      </c>
      <c r="AH106" s="34">
        <v>0</v>
      </c>
      <c r="AI106" s="34">
        <v>0</v>
      </c>
      <c r="AJ106" s="34">
        <v>0</v>
      </c>
      <c r="AK106" s="34">
        <v>0</v>
      </c>
      <c r="AL106" s="34">
        <v>0</v>
      </c>
      <c r="AM106" s="34">
        <v>0</v>
      </c>
      <c r="AN106" s="34">
        <v>0</v>
      </c>
      <c r="AO106" s="34">
        <v>0</v>
      </c>
      <c r="AP106" s="34">
        <v>0</v>
      </c>
      <c r="AQ106" s="34">
        <v>0</v>
      </c>
      <c r="AR106" s="34">
        <v>0</v>
      </c>
      <c r="AS106" s="34">
        <v>0</v>
      </c>
      <c r="AT106" s="34">
        <v>0</v>
      </c>
      <c r="AU106" s="34">
        <v>0</v>
      </c>
      <c r="AV106" s="34">
        <v>0</v>
      </c>
      <c r="AW106" s="34">
        <v>0</v>
      </c>
      <c r="AX106" s="34">
        <v>0</v>
      </c>
      <c r="AY106" s="34">
        <v>0</v>
      </c>
      <c r="AZ106" s="34">
        <v>0</v>
      </c>
      <c r="BA106" s="34">
        <v>0</v>
      </c>
      <c r="BB106" s="34">
        <v>0</v>
      </c>
      <c r="BC106" s="34">
        <v>0</v>
      </c>
      <c r="BD106" s="34">
        <v>0</v>
      </c>
      <c r="BE106" s="34">
        <v>0</v>
      </c>
      <c r="BF106" s="34">
        <v>0</v>
      </c>
      <c r="BG106" s="34">
        <v>0</v>
      </c>
      <c r="BH106" s="34">
        <v>0</v>
      </c>
      <c r="BI106" s="34">
        <v>0</v>
      </c>
      <c r="BJ106" s="34">
        <v>0</v>
      </c>
      <c r="BK106" s="34">
        <v>0</v>
      </c>
      <c r="BL106" s="34">
        <v>0</v>
      </c>
      <c r="BM106" s="34">
        <v>0</v>
      </c>
      <c r="BN106" s="34">
        <v>0</v>
      </c>
      <c r="BO106" s="34">
        <v>0</v>
      </c>
      <c r="BP106" s="34">
        <v>0</v>
      </c>
      <c r="BQ106" s="34">
        <v>0</v>
      </c>
      <c r="BR106" s="34">
        <v>0</v>
      </c>
      <c r="BS106" s="34">
        <v>0</v>
      </c>
      <c r="BT106" s="34">
        <v>0</v>
      </c>
      <c r="BU106" s="34">
        <v>0</v>
      </c>
      <c r="BV106" s="34">
        <v>0</v>
      </c>
      <c r="BW106" s="34">
        <v>0</v>
      </c>
      <c r="BX106" s="34">
        <v>0</v>
      </c>
      <c r="BY106" s="34">
        <v>0</v>
      </c>
      <c r="BZ106" s="34">
        <v>0</v>
      </c>
      <c r="CA106" s="34">
        <v>0</v>
      </c>
      <c r="CB106" s="34">
        <v>0</v>
      </c>
      <c r="CC106" s="34">
        <v>0</v>
      </c>
      <c r="CD106" s="34">
        <v>0</v>
      </c>
      <c r="CE106" s="34">
        <v>0</v>
      </c>
      <c r="CF106" s="34">
        <v>0</v>
      </c>
      <c r="CG106" s="35">
        <v>8751</v>
      </c>
      <c r="CH106" s="37" t="s">
        <v>86</v>
      </c>
      <c r="CI106" s="302" t="s">
        <v>538</v>
      </c>
      <c r="CJ106" s="302" t="s">
        <v>80</v>
      </c>
      <c r="CK106" s="303" t="s">
        <v>80</v>
      </c>
      <c r="CL106" s="304" t="s">
        <v>80</v>
      </c>
      <c r="CM106" s="113"/>
    </row>
    <row r="107" spans="1:91" ht="36">
      <c r="A107" s="770"/>
      <c r="B107" s="265" t="s">
        <v>523</v>
      </c>
      <c r="C107" s="170" t="s">
        <v>80</v>
      </c>
      <c r="D107" s="67" t="s">
        <v>194</v>
      </c>
      <c r="E107" s="67" t="s">
        <v>80</v>
      </c>
      <c r="F107" s="18" t="s">
        <v>80</v>
      </c>
      <c r="G107" s="18" t="s">
        <v>80</v>
      </c>
      <c r="H107" s="67" t="s">
        <v>324</v>
      </c>
      <c r="I107" s="171">
        <v>5908.4752500000004</v>
      </c>
      <c r="J107" s="171">
        <v>5908.4752500000004</v>
      </c>
      <c r="K107" s="171">
        <v>0</v>
      </c>
      <c r="L107" s="171">
        <v>0</v>
      </c>
      <c r="M107" s="171">
        <v>5908.4752500000004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  <c r="V107" s="19">
        <v>0</v>
      </c>
      <c r="W107" s="19">
        <v>0</v>
      </c>
      <c r="X107" s="19">
        <v>0</v>
      </c>
      <c r="Y107" s="19">
        <v>0</v>
      </c>
      <c r="Z107" s="19">
        <v>0</v>
      </c>
      <c r="AA107" s="19">
        <v>0</v>
      </c>
      <c r="AB107" s="19">
        <v>0</v>
      </c>
      <c r="AC107" s="19">
        <v>0</v>
      </c>
      <c r="AD107" s="19">
        <v>0</v>
      </c>
      <c r="AE107" s="19">
        <v>0</v>
      </c>
      <c r="AF107" s="19">
        <v>0</v>
      </c>
      <c r="AG107" s="19">
        <v>0</v>
      </c>
      <c r="AH107" s="19">
        <v>0</v>
      </c>
      <c r="AI107" s="19">
        <v>0</v>
      </c>
      <c r="AJ107" s="19">
        <v>0</v>
      </c>
      <c r="AK107" s="19">
        <v>0</v>
      </c>
      <c r="AL107" s="19">
        <v>0</v>
      </c>
      <c r="AM107" s="19">
        <v>0</v>
      </c>
      <c r="AN107" s="19">
        <v>0</v>
      </c>
      <c r="AO107" s="19">
        <v>0</v>
      </c>
      <c r="AP107" s="19">
        <v>0</v>
      </c>
      <c r="AQ107" s="19">
        <v>0</v>
      </c>
      <c r="AR107" s="19">
        <v>0</v>
      </c>
      <c r="AS107" s="19">
        <v>0</v>
      </c>
      <c r="AT107" s="19">
        <v>0</v>
      </c>
      <c r="AU107" s="19">
        <v>0</v>
      </c>
      <c r="AV107" s="19">
        <v>0</v>
      </c>
      <c r="AW107" s="19">
        <v>0</v>
      </c>
      <c r="AX107" s="19">
        <v>0</v>
      </c>
      <c r="AY107" s="19">
        <v>0</v>
      </c>
      <c r="AZ107" s="19">
        <v>0</v>
      </c>
      <c r="BA107" s="19">
        <v>0</v>
      </c>
      <c r="BB107" s="19">
        <v>0</v>
      </c>
      <c r="BC107" s="19">
        <v>0</v>
      </c>
      <c r="BD107" s="19">
        <v>0</v>
      </c>
      <c r="BE107" s="19">
        <v>0</v>
      </c>
      <c r="BF107" s="19">
        <v>0</v>
      </c>
      <c r="BG107" s="19">
        <v>0</v>
      </c>
      <c r="BH107" s="19">
        <v>0</v>
      </c>
      <c r="BI107" s="19">
        <v>0</v>
      </c>
      <c r="BJ107" s="19">
        <v>0</v>
      </c>
      <c r="BK107" s="19">
        <v>0</v>
      </c>
      <c r="BL107" s="19">
        <v>0</v>
      </c>
      <c r="BM107" s="19">
        <v>0</v>
      </c>
      <c r="BN107" s="19">
        <v>0</v>
      </c>
      <c r="BO107" s="19">
        <v>0</v>
      </c>
      <c r="BP107" s="19">
        <v>0</v>
      </c>
      <c r="BQ107" s="19">
        <v>0</v>
      </c>
      <c r="BR107" s="19">
        <v>0</v>
      </c>
      <c r="BS107" s="19">
        <v>0</v>
      </c>
      <c r="BT107" s="19">
        <v>0</v>
      </c>
      <c r="BU107" s="19">
        <v>0</v>
      </c>
      <c r="BV107" s="19">
        <v>0</v>
      </c>
      <c r="BW107" s="19">
        <v>0</v>
      </c>
      <c r="BX107" s="19">
        <v>0</v>
      </c>
      <c r="BY107" s="19">
        <v>0</v>
      </c>
      <c r="BZ107" s="19">
        <v>0</v>
      </c>
      <c r="CA107" s="19">
        <v>0</v>
      </c>
      <c r="CB107" s="19">
        <v>0</v>
      </c>
      <c r="CC107" s="19">
        <v>0</v>
      </c>
      <c r="CD107" s="19">
        <v>0</v>
      </c>
      <c r="CE107" s="19">
        <v>0</v>
      </c>
      <c r="CF107" s="19">
        <v>0</v>
      </c>
      <c r="CG107" s="171">
        <v>5908.4752500000004</v>
      </c>
      <c r="CH107" s="153" t="s">
        <v>496</v>
      </c>
      <c r="CI107" s="302" t="s">
        <v>538</v>
      </c>
      <c r="CJ107" s="302" t="s">
        <v>80</v>
      </c>
      <c r="CK107" s="303">
        <v>43795</v>
      </c>
      <c r="CL107" s="304">
        <v>43945</v>
      </c>
      <c r="CM107" s="273"/>
    </row>
    <row r="108" spans="1:91" ht="36">
      <c r="A108" s="770"/>
      <c r="B108" s="66" t="s">
        <v>524</v>
      </c>
      <c r="C108" s="91" t="s">
        <v>80</v>
      </c>
      <c r="D108" s="27" t="s">
        <v>194</v>
      </c>
      <c r="E108" s="27" t="s">
        <v>80</v>
      </c>
      <c r="F108" s="10" t="s">
        <v>80</v>
      </c>
      <c r="G108" s="10" t="s">
        <v>80</v>
      </c>
      <c r="H108" s="27" t="s">
        <v>324</v>
      </c>
      <c r="I108" s="35">
        <v>3029.6404299999999</v>
      </c>
      <c r="J108" s="35">
        <v>3029.6404299999999</v>
      </c>
      <c r="K108" s="35">
        <v>0</v>
      </c>
      <c r="L108" s="35">
        <v>0</v>
      </c>
      <c r="M108" s="35">
        <v>3029.6404299999999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4">
        <v>0</v>
      </c>
      <c r="AH108" s="34">
        <v>0</v>
      </c>
      <c r="AI108" s="34">
        <v>0</v>
      </c>
      <c r="AJ108" s="34">
        <v>0</v>
      </c>
      <c r="AK108" s="34">
        <v>0</v>
      </c>
      <c r="AL108" s="34">
        <v>0</v>
      </c>
      <c r="AM108" s="34">
        <v>0</v>
      </c>
      <c r="AN108" s="34">
        <v>0</v>
      </c>
      <c r="AO108" s="34">
        <v>0</v>
      </c>
      <c r="AP108" s="34">
        <v>0</v>
      </c>
      <c r="AQ108" s="34">
        <v>0</v>
      </c>
      <c r="AR108" s="34">
        <v>0</v>
      </c>
      <c r="AS108" s="34">
        <v>0</v>
      </c>
      <c r="AT108" s="34">
        <v>0</v>
      </c>
      <c r="AU108" s="34">
        <v>0</v>
      </c>
      <c r="AV108" s="34">
        <v>0</v>
      </c>
      <c r="AW108" s="34">
        <v>0</v>
      </c>
      <c r="AX108" s="34">
        <v>0</v>
      </c>
      <c r="AY108" s="34">
        <v>0</v>
      </c>
      <c r="AZ108" s="34">
        <v>0</v>
      </c>
      <c r="BA108" s="34">
        <v>0</v>
      </c>
      <c r="BB108" s="34">
        <v>0</v>
      </c>
      <c r="BC108" s="34">
        <v>0</v>
      </c>
      <c r="BD108" s="34">
        <v>0</v>
      </c>
      <c r="BE108" s="34">
        <v>0</v>
      </c>
      <c r="BF108" s="34">
        <v>0</v>
      </c>
      <c r="BG108" s="34">
        <v>0</v>
      </c>
      <c r="BH108" s="34">
        <v>0</v>
      </c>
      <c r="BI108" s="34">
        <v>0</v>
      </c>
      <c r="BJ108" s="34">
        <v>0</v>
      </c>
      <c r="BK108" s="34">
        <v>0</v>
      </c>
      <c r="BL108" s="34">
        <v>0</v>
      </c>
      <c r="BM108" s="34">
        <v>0</v>
      </c>
      <c r="BN108" s="34">
        <v>0</v>
      </c>
      <c r="BO108" s="34">
        <v>0</v>
      </c>
      <c r="BP108" s="34">
        <v>0</v>
      </c>
      <c r="BQ108" s="34">
        <v>0</v>
      </c>
      <c r="BR108" s="34">
        <v>0</v>
      </c>
      <c r="BS108" s="34">
        <v>0</v>
      </c>
      <c r="BT108" s="34">
        <v>0</v>
      </c>
      <c r="BU108" s="34">
        <v>0</v>
      </c>
      <c r="BV108" s="34">
        <v>0</v>
      </c>
      <c r="BW108" s="34">
        <v>0</v>
      </c>
      <c r="BX108" s="34">
        <v>0</v>
      </c>
      <c r="BY108" s="34">
        <v>0</v>
      </c>
      <c r="BZ108" s="34">
        <v>0</v>
      </c>
      <c r="CA108" s="34">
        <v>0</v>
      </c>
      <c r="CB108" s="34">
        <v>0</v>
      </c>
      <c r="CC108" s="34">
        <v>0</v>
      </c>
      <c r="CD108" s="34">
        <v>0</v>
      </c>
      <c r="CE108" s="34">
        <v>0</v>
      </c>
      <c r="CF108" s="34">
        <v>0</v>
      </c>
      <c r="CG108" s="35">
        <v>3029.6404299999999</v>
      </c>
      <c r="CH108" s="37" t="s">
        <v>86</v>
      </c>
      <c r="CI108" s="302" t="s">
        <v>538</v>
      </c>
      <c r="CJ108" s="302" t="s">
        <v>80</v>
      </c>
      <c r="CK108" s="303" t="s">
        <v>80</v>
      </c>
      <c r="CL108" s="304" t="s">
        <v>80</v>
      </c>
      <c r="CM108" s="113"/>
    </row>
    <row r="109" spans="1:91" ht="36">
      <c r="A109" s="770"/>
      <c r="B109" s="66" t="s">
        <v>525</v>
      </c>
      <c r="C109" s="91" t="s">
        <v>80</v>
      </c>
      <c r="D109" s="27" t="s">
        <v>194</v>
      </c>
      <c r="E109" s="27" t="s">
        <v>80</v>
      </c>
      <c r="F109" s="10" t="s">
        <v>80</v>
      </c>
      <c r="G109" s="10" t="s">
        <v>80</v>
      </c>
      <c r="H109" s="27" t="s">
        <v>324</v>
      </c>
      <c r="I109" s="35">
        <v>1821</v>
      </c>
      <c r="J109" s="35">
        <v>1821</v>
      </c>
      <c r="K109" s="35">
        <v>0</v>
      </c>
      <c r="L109" s="35">
        <v>0</v>
      </c>
      <c r="M109" s="35">
        <v>1821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5">
        <v>0</v>
      </c>
      <c r="U109" s="35">
        <v>0</v>
      </c>
      <c r="V109" s="35">
        <v>0</v>
      </c>
      <c r="W109" s="35">
        <v>0</v>
      </c>
      <c r="X109" s="35">
        <v>0</v>
      </c>
      <c r="Y109" s="35">
        <v>0</v>
      </c>
      <c r="Z109" s="35">
        <v>0</v>
      </c>
      <c r="AA109" s="35">
        <v>0</v>
      </c>
      <c r="AB109" s="35">
        <v>0</v>
      </c>
      <c r="AC109" s="35">
        <v>0</v>
      </c>
      <c r="AD109" s="35">
        <v>0</v>
      </c>
      <c r="AE109" s="35">
        <v>0</v>
      </c>
      <c r="AF109" s="35">
        <v>0</v>
      </c>
      <c r="AG109" s="34">
        <v>0</v>
      </c>
      <c r="AH109" s="34">
        <v>0</v>
      </c>
      <c r="AI109" s="34">
        <v>0</v>
      </c>
      <c r="AJ109" s="34">
        <v>0</v>
      </c>
      <c r="AK109" s="34">
        <v>0</v>
      </c>
      <c r="AL109" s="34">
        <v>0</v>
      </c>
      <c r="AM109" s="34">
        <v>0</v>
      </c>
      <c r="AN109" s="34">
        <v>0</v>
      </c>
      <c r="AO109" s="34">
        <v>0</v>
      </c>
      <c r="AP109" s="34">
        <v>0</v>
      </c>
      <c r="AQ109" s="34">
        <v>0</v>
      </c>
      <c r="AR109" s="34">
        <v>0</v>
      </c>
      <c r="AS109" s="34">
        <v>0</v>
      </c>
      <c r="AT109" s="34">
        <v>0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4">
        <v>0</v>
      </c>
      <c r="BB109" s="34">
        <v>0</v>
      </c>
      <c r="BC109" s="34">
        <v>0</v>
      </c>
      <c r="BD109" s="34">
        <v>0</v>
      </c>
      <c r="BE109" s="34">
        <v>0</v>
      </c>
      <c r="BF109" s="34">
        <v>0</v>
      </c>
      <c r="BG109" s="34">
        <v>0</v>
      </c>
      <c r="BH109" s="34">
        <v>0</v>
      </c>
      <c r="BI109" s="34">
        <v>0</v>
      </c>
      <c r="BJ109" s="34">
        <v>0</v>
      </c>
      <c r="BK109" s="34">
        <v>0</v>
      </c>
      <c r="BL109" s="34">
        <v>0</v>
      </c>
      <c r="BM109" s="34">
        <v>0</v>
      </c>
      <c r="BN109" s="34">
        <v>0</v>
      </c>
      <c r="BO109" s="34">
        <v>0</v>
      </c>
      <c r="BP109" s="34">
        <v>0</v>
      </c>
      <c r="BQ109" s="34">
        <v>0</v>
      </c>
      <c r="BR109" s="34">
        <v>0</v>
      </c>
      <c r="BS109" s="34">
        <v>0</v>
      </c>
      <c r="BT109" s="34">
        <v>0</v>
      </c>
      <c r="BU109" s="34">
        <v>0</v>
      </c>
      <c r="BV109" s="34">
        <v>0</v>
      </c>
      <c r="BW109" s="34">
        <v>0</v>
      </c>
      <c r="BX109" s="34">
        <v>0</v>
      </c>
      <c r="BY109" s="34">
        <v>0</v>
      </c>
      <c r="BZ109" s="34">
        <v>0</v>
      </c>
      <c r="CA109" s="34">
        <v>0</v>
      </c>
      <c r="CB109" s="34">
        <v>0</v>
      </c>
      <c r="CC109" s="34">
        <v>0</v>
      </c>
      <c r="CD109" s="34">
        <v>0</v>
      </c>
      <c r="CE109" s="34">
        <v>0</v>
      </c>
      <c r="CF109" s="34">
        <v>0</v>
      </c>
      <c r="CG109" s="35">
        <v>1821</v>
      </c>
      <c r="CH109" s="37" t="s">
        <v>86</v>
      </c>
      <c r="CI109" s="302" t="s">
        <v>538</v>
      </c>
      <c r="CJ109" s="302" t="s">
        <v>80</v>
      </c>
      <c r="CK109" s="303" t="s">
        <v>80</v>
      </c>
      <c r="CL109" s="304" t="s">
        <v>80</v>
      </c>
      <c r="CM109" s="113"/>
    </row>
    <row r="110" spans="1:91" ht="36">
      <c r="A110" s="770"/>
      <c r="B110" s="66" t="s">
        <v>526</v>
      </c>
      <c r="C110" s="91" t="s">
        <v>80</v>
      </c>
      <c r="D110" s="27" t="s">
        <v>194</v>
      </c>
      <c r="E110" s="27" t="s">
        <v>80</v>
      </c>
      <c r="F110" s="10" t="s">
        <v>80</v>
      </c>
      <c r="G110" s="10" t="s">
        <v>80</v>
      </c>
      <c r="H110" s="27" t="s">
        <v>324</v>
      </c>
      <c r="I110" s="35">
        <v>5505.02322</v>
      </c>
      <c r="J110" s="35">
        <v>5505.02322</v>
      </c>
      <c r="K110" s="35">
        <v>0</v>
      </c>
      <c r="L110" s="35">
        <v>0</v>
      </c>
      <c r="M110" s="35">
        <v>5505.02322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4">
        <v>0</v>
      </c>
      <c r="AH110" s="34">
        <v>0</v>
      </c>
      <c r="AI110" s="34">
        <v>0</v>
      </c>
      <c r="AJ110" s="34">
        <v>0</v>
      </c>
      <c r="AK110" s="34">
        <v>0</v>
      </c>
      <c r="AL110" s="34">
        <v>0</v>
      </c>
      <c r="AM110" s="34">
        <v>0</v>
      </c>
      <c r="AN110" s="34">
        <v>0</v>
      </c>
      <c r="AO110" s="34">
        <v>0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  <c r="AU110" s="34">
        <v>0</v>
      </c>
      <c r="AV110" s="34">
        <v>0</v>
      </c>
      <c r="AW110" s="34">
        <v>0</v>
      </c>
      <c r="AX110" s="34">
        <v>0</v>
      </c>
      <c r="AY110" s="34">
        <v>0</v>
      </c>
      <c r="AZ110" s="34">
        <v>0</v>
      </c>
      <c r="BA110" s="34">
        <v>0</v>
      </c>
      <c r="BB110" s="34">
        <v>0</v>
      </c>
      <c r="BC110" s="34">
        <v>0</v>
      </c>
      <c r="BD110" s="34">
        <v>0</v>
      </c>
      <c r="BE110" s="34">
        <v>0</v>
      </c>
      <c r="BF110" s="34">
        <v>0</v>
      </c>
      <c r="BG110" s="34">
        <v>0</v>
      </c>
      <c r="BH110" s="34">
        <v>0</v>
      </c>
      <c r="BI110" s="34">
        <v>0</v>
      </c>
      <c r="BJ110" s="34">
        <v>0</v>
      </c>
      <c r="BK110" s="34">
        <v>0</v>
      </c>
      <c r="BL110" s="34">
        <v>0</v>
      </c>
      <c r="BM110" s="34">
        <v>0</v>
      </c>
      <c r="BN110" s="34">
        <v>0</v>
      </c>
      <c r="BO110" s="34">
        <v>0</v>
      </c>
      <c r="BP110" s="34">
        <v>0</v>
      </c>
      <c r="BQ110" s="34">
        <v>0</v>
      </c>
      <c r="BR110" s="34">
        <v>0</v>
      </c>
      <c r="BS110" s="34">
        <v>0</v>
      </c>
      <c r="BT110" s="34">
        <v>0</v>
      </c>
      <c r="BU110" s="34">
        <v>0</v>
      </c>
      <c r="BV110" s="34">
        <v>0</v>
      </c>
      <c r="BW110" s="34">
        <v>0</v>
      </c>
      <c r="BX110" s="34">
        <v>0</v>
      </c>
      <c r="BY110" s="34">
        <v>0</v>
      </c>
      <c r="BZ110" s="34">
        <v>0</v>
      </c>
      <c r="CA110" s="34">
        <v>0</v>
      </c>
      <c r="CB110" s="34">
        <v>0</v>
      </c>
      <c r="CC110" s="34">
        <v>0</v>
      </c>
      <c r="CD110" s="34">
        <v>0</v>
      </c>
      <c r="CE110" s="34">
        <v>0</v>
      </c>
      <c r="CF110" s="34">
        <v>0</v>
      </c>
      <c r="CG110" s="35">
        <v>5505.02322</v>
      </c>
      <c r="CH110" s="37" t="s">
        <v>86</v>
      </c>
      <c r="CI110" s="302" t="s">
        <v>538</v>
      </c>
      <c r="CJ110" s="302" t="s">
        <v>80</v>
      </c>
      <c r="CK110" s="303" t="s">
        <v>80</v>
      </c>
      <c r="CL110" s="304" t="s">
        <v>80</v>
      </c>
      <c r="CM110" s="113"/>
    </row>
    <row r="111" spans="1:91" ht="36">
      <c r="A111" s="770"/>
      <c r="B111" s="66" t="s">
        <v>527</v>
      </c>
      <c r="C111" s="91" t="s">
        <v>80</v>
      </c>
      <c r="D111" s="27" t="s">
        <v>194</v>
      </c>
      <c r="E111" s="27" t="s">
        <v>80</v>
      </c>
      <c r="F111" s="10" t="s">
        <v>80</v>
      </c>
      <c r="G111" s="10" t="s">
        <v>80</v>
      </c>
      <c r="H111" s="27" t="s">
        <v>324</v>
      </c>
      <c r="I111" s="35">
        <v>5188.14599</v>
      </c>
      <c r="J111" s="35">
        <v>5188.14599</v>
      </c>
      <c r="K111" s="35">
        <v>0</v>
      </c>
      <c r="L111" s="35">
        <v>0</v>
      </c>
      <c r="M111" s="35">
        <v>5188.14599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v>0</v>
      </c>
      <c r="V111" s="35">
        <v>0</v>
      </c>
      <c r="W111" s="35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0</v>
      </c>
      <c r="AE111" s="35">
        <v>0</v>
      </c>
      <c r="AF111" s="35">
        <v>0</v>
      </c>
      <c r="AG111" s="34">
        <v>0</v>
      </c>
      <c r="AH111" s="34">
        <v>0</v>
      </c>
      <c r="AI111" s="34">
        <v>0</v>
      </c>
      <c r="AJ111" s="34">
        <v>0</v>
      </c>
      <c r="AK111" s="34">
        <v>0</v>
      </c>
      <c r="AL111" s="34">
        <v>0</v>
      </c>
      <c r="AM111" s="34">
        <v>0</v>
      </c>
      <c r="AN111" s="34">
        <v>0</v>
      </c>
      <c r="AO111" s="34">
        <v>0</v>
      </c>
      <c r="AP111" s="34">
        <v>0</v>
      </c>
      <c r="AQ111" s="34">
        <v>0</v>
      </c>
      <c r="AR111" s="34">
        <v>0</v>
      </c>
      <c r="AS111" s="34">
        <v>0</v>
      </c>
      <c r="AT111" s="34">
        <v>0</v>
      </c>
      <c r="AU111" s="34">
        <v>0</v>
      </c>
      <c r="AV111" s="34">
        <v>0</v>
      </c>
      <c r="AW111" s="34">
        <v>0</v>
      </c>
      <c r="AX111" s="34">
        <v>0</v>
      </c>
      <c r="AY111" s="34">
        <v>0</v>
      </c>
      <c r="AZ111" s="34">
        <v>0</v>
      </c>
      <c r="BA111" s="34">
        <v>0</v>
      </c>
      <c r="BB111" s="34">
        <v>0</v>
      </c>
      <c r="BC111" s="34">
        <v>0</v>
      </c>
      <c r="BD111" s="34">
        <v>0</v>
      </c>
      <c r="BE111" s="34">
        <v>0</v>
      </c>
      <c r="BF111" s="34">
        <v>0</v>
      </c>
      <c r="BG111" s="34">
        <v>0</v>
      </c>
      <c r="BH111" s="34">
        <v>0</v>
      </c>
      <c r="BI111" s="34">
        <v>0</v>
      </c>
      <c r="BJ111" s="34">
        <v>0</v>
      </c>
      <c r="BK111" s="34">
        <v>0</v>
      </c>
      <c r="BL111" s="34">
        <v>0</v>
      </c>
      <c r="BM111" s="34">
        <v>0</v>
      </c>
      <c r="BN111" s="34">
        <v>0</v>
      </c>
      <c r="BO111" s="34">
        <v>0</v>
      </c>
      <c r="BP111" s="34">
        <v>0</v>
      </c>
      <c r="BQ111" s="34">
        <v>0</v>
      </c>
      <c r="BR111" s="34">
        <v>0</v>
      </c>
      <c r="BS111" s="34">
        <v>0</v>
      </c>
      <c r="BT111" s="34">
        <v>0</v>
      </c>
      <c r="BU111" s="34">
        <v>0</v>
      </c>
      <c r="BV111" s="34">
        <v>0</v>
      </c>
      <c r="BW111" s="34">
        <v>0</v>
      </c>
      <c r="BX111" s="34">
        <v>0</v>
      </c>
      <c r="BY111" s="34">
        <v>0</v>
      </c>
      <c r="BZ111" s="34">
        <v>0</v>
      </c>
      <c r="CA111" s="34">
        <v>0</v>
      </c>
      <c r="CB111" s="34">
        <v>0</v>
      </c>
      <c r="CC111" s="34">
        <v>0</v>
      </c>
      <c r="CD111" s="34">
        <v>0</v>
      </c>
      <c r="CE111" s="34">
        <v>0</v>
      </c>
      <c r="CF111" s="34">
        <v>0</v>
      </c>
      <c r="CG111" s="35">
        <v>5188.14599</v>
      </c>
      <c r="CH111" s="37" t="s">
        <v>86</v>
      </c>
      <c r="CI111" s="302" t="s">
        <v>538</v>
      </c>
      <c r="CJ111" s="302" t="s">
        <v>80</v>
      </c>
      <c r="CK111" s="303" t="s">
        <v>80</v>
      </c>
      <c r="CL111" s="304" t="s">
        <v>80</v>
      </c>
      <c r="CM111" s="113"/>
    </row>
    <row r="112" spans="1:91" ht="36">
      <c r="A112" s="770"/>
      <c r="B112" s="66" t="s">
        <v>528</v>
      </c>
      <c r="C112" s="91" t="s">
        <v>80</v>
      </c>
      <c r="D112" s="27" t="s">
        <v>194</v>
      </c>
      <c r="E112" s="27" t="s">
        <v>80</v>
      </c>
      <c r="F112" s="10" t="s">
        <v>80</v>
      </c>
      <c r="G112" s="10" t="s">
        <v>80</v>
      </c>
      <c r="H112" s="27" t="s">
        <v>324</v>
      </c>
      <c r="I112" s="35">
        <v>3537.2858200000001</v>
      </c>
      <c r="J112" s="35">
        <v>3537.2858200000001</v>
      </c>
      <c r="K112" s="35">
        <v>0</v>
      </c>
      <c r="L112" s="35">
        <v>0</v>
      </c>
      <c r="M112" s="35">
        <v>3537.2858200000001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4">
        <v>0</v>
      </c>
      <c r="AH112" s="34">
        <v>0</v>
      </c>
      <c r="AI112" s="34">
        <v>0</v>
      </c>
      <c r="AJ112" s="34">
        <v>0</v>
      </c>
      <c r="AK112" s="34">
        <v>0</v>
      </c>
      <c r="AL112" s="34">
        <v>0</v>
      </c>
      <c r="AM112" s="34">
        <v>0</v>
      </c>
      <c r="AN112" s="34">
        <v>0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0</v>
      </c>
      <c r="BD112" s="34">
        <v>0</v>
      </c>
      <c r="BE112" s="34">
        <v>0</v>
      </c>
      <c r="BF112" s="34">
        <v>0</v>
      </c>
      <c r="BG112" s="34">
        <v>0</v>
      </c>
      <c r="BH112" s="34">
        <v>0</v>
      </c>
      <c r="BI112" s="34">
        <v>0</v>
      </c>
      <c r="BJ112" s="34">
        <v>0</v>
      </c>
      <c r="BK112" s="34">
        <v>0</v>
      </c>
      <c r="BL112" s="34">
        <v>0</v>
      </c>
      <c r="BM112" s="34">
        <v>0</v>
      </c>
      <c r="BN112" s="34">
        <v>0</v>
      </c>
      <c r="BO112" s="34">
        <v>0</v>
      </c>
      <c r="BP112" s="34">
        <v>0</v>
      </c>
      <c r="BQ112" s="34">
        <v>0</v>
      </c>
      <c r="BR112" s="34">
        <v>0</v>
      </c>
      <c r="BS112" s="34">
        <v>0</v>
      </c>
      <c r="BT112" s="34">
        <v>0</v>
      </c>
      <c r="BU112" s="34">
        <v>0</v>
      </c>
      <c r="BV112" s="34">
        <v>0</v>
      </c>
      <c r="BW112" s="34">
        <v>0</v>
      </c>
      <c r="BX112" s="34">
        <v>0</v>
      </c>
      <c r="BY112" s="34">
        <v>0</v>
      </c>
      <c r="BZ112" s="34">
        <v>0</v>
      </c>
      <c r="CA112" s="34">
        <v>0</v>
      </c>
      <c r="CB112" s="34">
        <v>0</v>
      </c>
      <c r="CC112" s="34">
        <v>0</v>
      </c>
      <c r="CD112" s="34">
        <v>0</v>
      </c>
      <c r="CE112" s="34">
        <v>0</v>
      </c>
      <c r="CF112" s="34">
        <v>0</v>
      </c>
      <c r="CG112" s="35">
        <v>3537.2858200000001</v>
      </c>
      <c r="CH112" s="37" t="s">
        <v>86</v>
      </c>
      <c r="CI112" s="302" t="s">
        <v>538</v>
      </c>
      <c r="CJ112" s="302" t="s">
        <v>80</v>
      </c>
      <c r="CK112" s="303" t="s">
        <v>80</v>
      </c>
      <c r="CL112" s="304" t="s">
        <v>80</v>
      </c>
      <c r="CM112" s="113"/>
    </row>
    <row r="113" spans="1:91" ht="36">
      <c r="A113" s="770"/>
      <c r="B113" s="66" t="s">
        <v>529</v>
      </c>
      <c r="C113" s="91" t="s">
        <v>80</v>
      </c>
      <c r="D113" s="27" t="s">
        <v>194</v>
      </c>
      <c r="E113" s="27" t="s">
        <v>80</v>
      </c>
      <c r="F113" s="10" t="s">
        <v>80</v>
      </c>
      <c r="G113" s="10" t="s">
        <v>80</v>
      </c>
      <c r="H113" s="27" t="s">
        <v>324</v>
      </c>
      <c r="I113" s="35">
        <v>5759.2481900000002</v>
      </c>
      <c r="J113" s="35">
        <v>5759.2481900000002</v>
      </c>
      <c r="K113" s="35">
        <v>0</v>
      </c>
      <c r="L113" s="35">
        <v>0</v>
      </c>
      <c r="M113" s="35">
        <v>5759.2481900000002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4">
        <v>0</v>
      </c>
      <c r="AH113" s="34">
        <v>0</v>
      </c>
      <c r="AI113" s="34">
        <v>0</v>
      </c>
      <c r="AJ113" s="34">
        <v>0</v>
      </c>
      <c r="AK113" s="34">
        <v>0</v>
      </c>
      <c r="AL113" s="34">
        <v>0</v>
      </c>
      <c r="AM113" s="34">
        <v>0</v>
      </c>
      <c r="AN113" s="34">
        <v>0</v>
      </c>
      <c r="AO113" s="34">
        <v>0</v>
      </c>
      <c r="AP113" s="34">
        <v>0</v>
      </c>
      <c r="AQ113" s="34">
        <v>0</v>
      </c>
      <c r="AR113" s="34">
        <v>0</v>
      </c>
      <c r="AS113" s="34">
        <v>0</v>
      </c>
      <c r="AT113" s="34">
        <v>0</v>
      </c>
      <c r="AU113" s="34">
        <v>0</v>
      </c>
      <c r="AV113" s="34">
        <v>0</v>
      </c>
      <c r="AW113" s="34">
        <v>0</v>
      </c>
      <c r="AX113" s="34">
        <v>0</v>
      </c>
      <c r="AY113" s="34">
        <v>0</v>
      </c>
      <c r="AZ113" s="34">
        <v>0</v>
      </c>
      <c r="BA113" s="34">
        <v>0</v>
      </c>
      <c r="BB113" s="34">
        <v>0</v>
      </c>
      <c r="BC113" s="34">
        <v>0</v>
      </c>
      <c r="BD113" s="34">
        <v>0</v>
      </c>
      <c r="BE113" s="34">
        <v>0</v>
      </c>
      <c r="BF113" s="34">
        <v>0</v>
      </c>
      <c r="BG113" s="34">
        <v>0</v>
      </c>
      <c r="BH113" s="34">
        <v>0</v>
      </c>
      <c r="BI113" s="34">
        <v>0</v>
      </c>
      <c r="BJ113" s="34">
        <v>0</v>
      </c>
      <c r="BK113" s="34">
        <v>0</v>
      </c>
      <c r="BL113" s="34">
        <v>0</v>
      </c>
      <c r="BM113" s="34">
        <v>0</v>
      </c>
      <c r="BN113" s="34">
        <v>0</v>
      </c>
      <c r="BO113" s="34">
        <v>0</v>
      </c>
      <c r="BP113" s="34">
        <v>0</v>
      </c>
      <c r="BQ113" s="34">
        <v>0</v>
      </c>
      <c r="BR113" s="34">
        <v>0</v>
      </c>
      <c r="BS113" s="34">
        <v>0</v>
      </c>
      <c r="BT113" s="34">
        <v>0</v>
      </c>
      <c r="BU113" s="34">
        <v>0</v>
      </c>
      <c r="BV113" s="34">
        <v>0</v>
      </c>
      <c r="BW113" s="34">
        <v>0</v>
      </c>
      <c r="BX113" s="34">
        <v>0</v>
      </c>
      <c r="BY113" s="34">
        <v>0</v>
      </c>
      <c r="BZ113" s="34">
        <v>0</v>
      </c>
      <c r="CA113" s="34">
        <v>0</v>
      </c>
      <c r="CB113" s="34">
        <v>0</v>
      </c>
      <c r="CC113" s="34">
        <v>0</v>
      </c>
      <c r="CD113" s="34">
        <v>0</v>
      </c>
      <c r="CE113" s="34">
        <v>0</v>
      </c>
      <c r="CF113" s="34">
        <v>0</v>
      </c>
      <c r="CG113" s="35">
        <v>5759.2481900000002</v>
      </c>
      <c r="CH113" s="37" t="s">
        <v>86</v>
      </c>
      <c r="CI113" s="302" t="s">
        <v>538</v>
      </c>
      <c r="CJ113" s="302" t="s">
        <v>80</v>
      </c>
      <c r="CK113" s="303" t="s">
        <v>80</v>
      </c>
      <c r="CL113" s="304" t="s">
        <v>80</v>
      </c>
      <c r="CM113" s="113"/>
    </row>
    <row r="114" spans="1:91" ht="36">
      <c r="A114" s="770"/>
      <c r="B114" s="66" t="s">
        <v>530</v>
      </c>
      <c r="C114" s="91" t="s">
        <v>80</v>
      </c>
      <c r="D114" s="27" t="s">
        <v>194</v>
      </c>
      <c r="E114" s="27" t="s">
        <v>80</v>
      </c>
      <c r="F114" s="10" t="s">
        <v>80</v>
      </c>
      <c r="G114" s="10" t="s">
        <v>80</v>
      </c>
      <c r="H114" s="27" t="s">
        <v>324</v>
      </c>
      <c r="I114" s="35">
        <v>15105.31177</v>
      </c>
      <c r="J114" s="35">
        <v>15105.31177</v>
      </c>
      <c r="K114" s="35">
        <v>0</v>
      </c>
      <c r="L114" s="35">
        <v>0</v>
      </c>
      <c r="M114" s="35">
        <v>15105.31177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5">
        <v>0</v>
      </c>
      <c r="U114" s="35">
        <v>0</v>
      </c>
      <c r="V114" s="35">
        <v>0</v>
      </c>
      <c r="W114" s="35">
        <v>0</v>
      </c>
      <c r="X114" s="35">
        <v>0</v>
      </c>
      <c r="Y114" s="35">
        <v>0</v>
      </c>
      <c r="Z114" s="35">
        <v>0</v>
      </c>
      <c r="AA114" s="35">
        <v>0</v>
      </c>
      <c r="AB114" s="35">
        <v>0</v>
      </c>
      <c r="AC114" s="35">
        <v>0</v>
      </c>
      <c r="AD114" s="35">
        <v>0</v>
      </c>
      <c r="AE114" s="35">
        <v>0</v>
      </c>
      <c r="AF114" s="35">
        <v>0</v>
      </c>
      <c r="AG114" s="34">
        <v>0</v>
      </c>
      <c r="AH114" s="34">
        <v>0</v>
      </c>
      <c r="AI114" s="34">
        <v>0</v>
      </c>
      <c r="AJ114" s="34">
        <v>0</v>
      </c>
      <c r="AK114" s="34">
        <v>0</v>
      </c>
      <c r="AL114" s="34">
        <v>0</v>
      </c>
      <c r="AM114" s="34">
        <v>0</v>
      </c>
      <c r="AN114" s="34">
        <v>0</v>
      </c>
      <c r="AO114" s="34">
        <v>0</v>
      </c>
      <c r="AP114" s="34">
        <v>0</v>
      </c>
      <c r="AQ114" s="34">
        <v>0</v>
      </c>
      <c r="AR114" s="34">
        <v>0</v>
      </c>
      <c r="AS114" s="34">
        <v>0</v>
      </c>
      <c r="AT114" s="34">
        <v>0</v>
      </c>
      <c r="AU114" s="34">
        <v>0</v>
      </c>
      <c r="AV114" s="34">
        <v>0</v>
      </c>
      <c r="AW114" s="34">
        <v>0</v>
      </c>
      <c r="AX114" s="34">
        <v>0</v>
      </c>
      <c r="AY114" s="34">
        <v>0</v>
      </c>
      <c r="AZ114" s="34">
        <v>0</v>
      </c>
      <c r="BA114" s="34">
        <v>0</v>
      </c>
      <c r="BB114" s="34">
        <v>0</v>
      </c>
      <c r="BC114" s="34">
        <v>0</v>
      </c>
      <c r="BD114" s="34">
        <v>0</v>
      </c>
      <c r="BE114" s="34">
        <v>0</v>
      </c>
      <c r="BF114" s="34">
        <v>0</v>
      </c>
      <c r="BG114" s="34">
        <v>0</v>
      </c>
      <c r="BH114" s="34">
        <v>0</v>
      </c>
      <c r="BI114" s="34">
        <v>0</v>
      </c>
      <c r="BJ114" s="34">
        <v>0</v>
      </c>
      <c r="BK114" s="34">
        <v>0</v>
      </c>
      <c r="BL114" s="34">
        <v>0</v>
      </c>
      <c r="BM114" s="34">
        <v>0</v>
      </c>
      <c r="BN114" s="34">
        <v>0</v>
      </c>
      <c r="BO114" s="34">
        <v>0</v>
      </c>
      <c r="BP114" s="34">
        <v>0</v>
      </c>
      <c r="BQ114" s="34">
        <v>0</v>
      </c>
      <c r="BR114" s="34">
        <v>0</v>
      </c>
      <c r="BS114" s="34">
        <v>0</v>
      </c>
      <c r="BT114" s="34">
        <v>0</v>
      </c>
      <c r="BU114" s="34">
        <v>0</v>
      </c>
      <c r="BV114" s="34">
        <v>0</v>
      </c>
      <c r="BW114" s="34">
        <v>0</v>
      </c>
      <c r="BX114" s="34">
        <v>0</v>
      </c>
      <c r="BY114" s="34">
        <v>0</v>
      </c>
      <c r="BZ114" s="34">
        <v>0</v>
      </c>
      <c r="CA114" s="34">
        <v>0</v>
      </c>
      <c r="CB114" s="34">
        <v>0</v>
      </c>
      <c r="CC114" s="34">
        <v>0</v>
      </c>
      <c r="CD114" s="34">
        <v>0</v>
      </c>
      <c r="CE114" s="34">
        <v>0</v>
      </c>
      <c r="CF114" s="34">
        <v>0</v>
      </c>
      <c r="CG114" s="35">
        <v>15105.31177</v>
      </c>
      <c r="CH114" s="37" t="s">
        <v>86</v>
      </c>
      <c r="CI114" s="302" t="s">
        <v>538</v>
      </c>
      <c r="CJ114" s="302" t="s">
        <v>80</v>
      </c>
      <c r="CK114" s="303" t="s">
        <v>80</v>
      </c>
      <c r="CL114" s="304" t="s">
        <v>80</v>
      </c>
      <c r="CM114" s="113"/>
    </row>
    <row r="115" spans="1:91" ht="36">
      <c r="A115" s="770"/>
      <c r="B115" s="66" t="s">
        <v>531</v>
      </c>
      <c r="C115" s="91" t="s">
        <v>80</v>
      </c>
      <c r="D115" s="27" t="s">
        <v>194</v>
      </c>
      <c r="E115" s="27" t="s">
        <v>80</v>
      </c>
      <c r="F115" s="10" t="s">
        <v>80</v>
      </c>
      <c r="G115" s="10" t="s">
        <v>80</v>
      </c>
      <c r="H115" s="27" t="s">
        <v>324</v>
      </c>
      <c r="I115" s="35">
        <v>1553.18625</v>
      </c>
      <c r="J115" s="35">
        <v>1553.18625</v>
      </c>
      <c r="K115" s="35">
        <v>0</v>
      </c>
      <c r="L115" s="35">
        <v>0</v>
      </c>
      <c r="M115" s="35">
        <v>1553.18625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4">
        <v>0</v>
      </c>
      <c r="AH115" s="34">
        <v>0</v>
      </c>
      <c r="AI115" s="34">
        <v>0</v>
      </c>
      <c r="AJ115" s="34">
        <v>0</v>
      </c>
      <c r="AK115" s="34">
        <v>0</v>
      </c>
      <c r="AL115" s="34">
        <v>0</v>
      </c>
      <c r="AM115" s="34">
        <v>0</v>
      </c>
      <c r="AN115" s="34">
        <v>0</v>
      </c>
      <c r="AO115" s="34">
        <v>0</v>
      </c>
      <c r="AP115" s="34">
        <v>0</v>
      </c>
      <c r="AQ115" s="34">
        <v>0</v>
      </c>
      <c r="AR115" s="34">
        <v>0</v>
      </c>
      <c r="AS115" s="34">
        <v>0</v>
      </c>
      <c r="AT115" s="34">
        <v>0</v>
      </c>
      <c r="AU115" s="34">
        <v>0</v>
      </c>
      <c r="AV115" s="34">
        <v>0</v>
      </c>
      <c r="AW115" s="34">
        <v>0</v>
      </c>
      <c r="AX115" s="34">
        <v>0</v>
      </c>
      <c r="AY115" s="34">
        <v>0</v>
      </c>
      <c r="AZ115" s="34">
        <v>0</v>
      </c>
      <c r="BA115" s="34">
        <v>0</v>
      </c>
      <c r="BB115" s="34">
        <v>0</v>
      </c>
      <c r="BC115" s="34">
        <v>0</v>
      </c>
      <c r="BD115" s="34">
        <v>0</v>
      </c>
      <c r="BE115" s="34">
        <v>0</v>
      </c>
      <c r="BF115" s="34">
        <v>0</v>
      </c>
      <c r="BG115" s="34">
        <v>0</v>
      </c>
      <c r="BH115" s="34">
        <v>0</v>
      </c>
      <c r="BI115" s="34">
        <v>0</v>
      </c>
      <c r="BJ115" s="34">
        <v>0</v>
      </c>
      <c r="BK115" s="34">
        <v>0</v>
      </c>
      <c r="BL115" s="34">
        <v>0</v>
      </c>
      <c r="BM115" s="34">
        <v>0</v>
      </c>
      <c r="BN115" s="34">
        <v>0</v>
      </c>
      <c r="BO115" s="34">
        <v>0</v>
      </c>
      <c r="BP115" s="34">
        <v>0</v>
      </c>
      <c r="BQ115" s="34">
        <v>0</v>
      </c>
      <c r="BR115" s="34">
        <v>0</v>
      </c>
      <c r="BS115" s="34">
        <v>0</v>
      </c>
      <c r="BT115" s="34">
        <v>0</v>
      </c>
      <c r="BU115" s="34">
        <v>0</v>
      </c>
      <c r="BV115" s="34">
        <v>0</v>
      </c>
      <c r="BW115" s="34">
        <v>0</v>
      </c>
      <c r="BX115" s="34">
        <v>0</v>
      </c>
      <c r="BY115" s="34">
        <v>0</v>
      </c>
      <c r="BZ115" s="34">
        <v>0</v>
      </c>
      <c r="CA115" s="34">
        <v>0</v>
      </c>
      <c r="CB115" s="34">
        <v>0</v>
      </c>
      <c r="CC115" s="34">
        <v>0</v>
      </c>
      <c r="CD115" s="34">
        <v>0</v>
      </c>
      <c r="CE115" s="34">
        <v>0</v>
      </c>
      <c r="CF115" s="34">
        <v>0</v>
      </c>
      <c r="CG115" s="35">
        <v>1553.18625</v>
      </c>
      <c r="CH115" s="37" t="s">
        <v>86</v>
      </c>
      <c r="CI115" s="302" t="s">
        <v>538</v>
      </c>
      <c r="CJ115" s="302" t="s">
        <v>80</v>
      </c>
      <c r="CK115" s="303" t="s">
        <v>80</v>
      </c>
      <c r="CL115" s="304" t="s">
        <v>80</v>
      </c>
      <c r="CM115" s="113"/>
    </row>
    <row r="116" spans="1:91" ht="36">
      <c r="A116" s="770"/>
      <c r="B116" s="66" t="s">
        <v>532</v>
      </c>
      <c r="C116" s="91" t="s">
        <v>80</v>
      </c>
      <c r="D116" s="27" t="s">
        <v>194</v>
      </c>
      <c r="E116" s="27" t="s">
        <v>80</v>
      </c>
      <c r="F116" s="10" t="s">
        <v>80</v>
      </c>
      <c r="G116" s="10" t="s">
        <v>80</v>
      </c>
      <c r="H116" s="27" t="s">
        <v>324</v>
      </c>
      <c r="I116" s="35">
        <v>2605.19776</v>
      </c>
      <c r="J116" s="35">
        <v>2605.19776</v>
      </c>
      <c r="K116" s="35">
        <v>0</v>
      </c>
      <c r="L116" s="35">
        <v>0</v>
      </c>
      <c r="M116" s="35">
        <v>2605.19776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5">
        <v>0</v>
      </c>
      <c r="U116" s="35">
        <v>0</v>
      </c>
      <c r="V116" s="35">
        <v>0</v>
      </c>
      <c r="W116" s="35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35">
        <v>0</v>
      </c>
      <c r="AD116" s="35">
        <v>0</v>
      </c>
      <c r="AE116" s="35">
        <v>0</v>
      </c>
      <c r="AF116" s="35">
        <v>0</v>
      </c>
      <c r="AG116" s="34">
        <v>0</v>
      </c>
      <c r="AH116" s="34">
        <v>0</v>
      </c>
      <c r="AI116" s="34">
        <v>0</v>
      </c>
      <c r="AJ116" s="34">
        <v>0</v>
      </c>
      <c r="AK116" s="34">
        <v>0</v>
      </c>
      <c r="AL116" s="34">
        <v>0</v>
      </c>
      <c r="AM116" s="34">
        <v>0</v>
      </c>
      <c r="AN116" s="34">
        <v>0</v>
      </c>
      <c r="AO116" s="34">
        <v>0</v>
      </c>
      <c r="AP116" s="34">
        <v>0</v>
      </c>
      <c r="AQ116" s="34">
        <v>0</v>
      </c>
      <c r="AR116" s="34">
        <v>0</v>
      </c>
      <c r="AS116" s="34">
        <v>0</v>
      </c>
      <c r="AT116" s="34">
        <v>0</v>
      </c>
      <c r="AU116" s="34">
        <v>0</v>
      </c>
      <c r="AV116" s="34">
        <v>0</v>
      </c>
      <c r="AW116" s="34">
        <v>0</v>
      </c>
      <c r="AX116" s="34">
        <v>0</v>
      </c>
      <c r="AY116" s="34">
        <v>0</v>
      </c>
      <c r="AZ116" s="34">
        <v>0</v>
      </c>
      <c r="BA116" s="34">
        <v>0</v>
      </c>
      <c r="BB116" s="34">
        <v>0</v>
      </c>
      <c r="BC116" s="34">
        <v>0</v>
      </c>
      <c r="BD116" s="34">
        <v>0</v>
      </c>
      <c r="BE116" s="34">
        <v>0</v>
      </c>
      <c r="BF116" s="34">
        <v>0</v>
      </c>
      <c r="BG116" s="34">
        <v>0</v>
      </c>
      <c r="BH116" s="34">
        <v>0</v>
      </c>
      <c r="BI116" s="34">
        <v>0</v>
      </c>
      <c r="BJ116" s="34">
        <v>0</v>
      </c>
      <c r="BK116" s="34">
        <v>0</v>
      </c>
      <c r="BL116" s="34">
        <v>0</v>
      </c>
      <c r="BM116" s="34">
        <v>0</v>
      </c>
      <c r="BN116" s="34">
        <v>0</v>
      </c>
      <c r="BO116" s="34">
        <v>0</v>
      </c>
      <c r="BP116" s="34">
        <v>0</v>
      </c>
      <c r="BQ116" s="34">
        <v>0</v>
      </c>
      <c r="BR116" s="34">
        <v>0</v>
      </c>
      <c r="BS116" s="34">
        <v>0</v>
      </c>
      <c r="BT116" s="34">
        <v>0</v>
      </c>
      <c r="BU116" s="34">
        <v>0</v>
      </c>
      <c r="BV116" s="34">
        <v>0</v>
      </c>
      <c r="BW116" s="34">
        <v>0</v>
      </c>
      <c r="BX116" s="34">
        <v>0</v>
      </c>
      <c r="BY116" s="34">
        <v>0</v>
      </c>
      <c r="BZ116" s="34">
        <v>0</v>
      </c>
      <c r="CA116" s="34">
        <v>0</v>
      </c>
      <c r="CB116" s="34">
        <v>0</v>
      </c>
      <c r="CC116" s="34">
        <v>0</v>
      </c>
      <c r="CD116" s="34">
        <v>0</v>
      </c>
      <c r="CE116" s="34">
        <v>0</v>
      </c>
      <c r="CF116" s="34">
        <v>0</v>
      </c>
      <c r="CG116" s="35">
        <v>2605.19776</v>
      </c>
      <c r="CH116" s="37" t="s">
        <v>86</v>
      </c>
      <c r="CI116" s="302" t="s">
        <v>538</v>
      </c>
      <c r="CJ116" s="302" t="s">
        <v>80</v>
      </c>
      <c r="CK116" s="303" t="s">
        <v>80</v>
      </c>
      <c r="CL116" s="304" t="s">
        <v>80</v>
      </c>
      <c r="CM116" s="113"/>
    </row>
    <row r="117" spans="1:91" ht="36">
      <c r="A117" s="770"/>
      <c r="B117" s="66" t="s">
        <v>533</v>
      </c>
      <c r="C117" s="91" t="s">
        <v>80</v>
      </c>
      <c r="D117" s="27" t="s">
        <v>194</v>
      </c>
      <c r="E117" s="27" t="s">
        <v>80</v>
      </c>
      <c r="F117" s="10" t="s">
        <v>80</v>
      </c>
      <c r="G117" s="10" t="s">
        <v>80</v>
      </c>
      <c r="H117" s="27" t="s">
        <v>324</v>
      </c>
      <c r="I117" s="35">
        <v>1626.6701599999999</v>
      </c>
      <c r="J117" s="35">
        <v>1626.6701599999999</v>
      </c>
      <c r="K117" s="35">
        <v>0</v>
      </c>
      <c r="L117" s="35">
        <v>0</v>
      </c>
      <c r="M117" s="35">
        <v>1626.6701599999999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4">
        <v>0</v>
      </c>
      <c r="AH117" s="34">
        <v>0</v>
      </c>
      <c r="AI117" s="34">
        <v>0</v>
      </c>
      <c r="AJ117" s="34">
        <v>0</v>
      </c>
      <c r="AK117" s="34">
        <v>0</v>
      </c>
      <c r="AL117" s="34">
        <v>0</v>
      </c>
      <c r="AM117" s="34">
        <v>0</v>
      </c>
      <c r="AN117" s="34">
        <v>0</v>
      </c>
      <c r="AO117" s="34">
        <v>0</v>
      </c>
      <c r="AP117" s="34">
        <v>0</v>
      </c>
      <c r="AQ117" s="34">
        <v>0</v>
      </c>
      <c r="AR117" s="34">
        <v>0</v>
      </c>
      <c r="AS117" s="34">
        <v>0</v>
      </c>
      <c r="AT117" s="34">
        <v>0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0</v>
      </c>
      <c r="BB117" s="34">
        <v>0</v>
      </c>
      <c r="BC117" s="34">
        <v>0</v>
      </c>
      <c r="BD117" s="34">
        <v>0</v>
      </c>
      <c r="BE117" s="34">
        <v>0</v>
      </c>
      <c r="BF117" s="34">
        <v>0</v>
      </c>
      <c r="BG117" s="34">
        <v>0</v>
      </c>
      <c r="BH117" s="34">
        <v>0</v>
      </c>
      <c r="BI117" s="34">
        <v>0</v>
      </c>
      <c r="BJ117" s="34">
        <v>0</v>
      </c>
      <c r="BK117" s="34">
        <v>0</v>
      </c>
      <c r="BL117" s="34">
        <v>0</v>
      </c>
      <c r="BM117" s="34">
        <v>0</v>
      </c>
      <c r="BN117" s="34">
        <v>0</v>
      </c>
      <c r="BO117" s="34">
        <v>0</v>
      </c>
      <c r="BP117" s="34">
        <v>0</v>
      </c>
      <c r="BQ117" s="34">
        <v>0</v>
      </c>
      <c r="BR117" s="34">
        <v>0</v>
      </c>
      <c r="BS117" s="34">
        <v>0</v>
      </c>
      <c r="BT117" s="34">
        <v>0</v>
      </c>
      <c r="BU117" s="34">
        <v>0</v>
      </c>
      <c r="BV117" s="34">
        <v>0</v>
      </c>
      <c r="BW117" s="34">
        <v>0</v>
      </c>
      <c r="BX117" s="34">
        <v>0</v>
      </c>
      <c r="BY117" s="34">
        <v>0</v>
      </c>
      <c r="BZ117" s="34">
        <v>0</v>
      </c>
      <c r="CA117" s="34">
        <v>0</v>
      </c>
      <c r="CB117" s="34">
        <v>0</v>
      </c>
      <c r="CC117" s="34">
        <v>0</v>
      </c>
      <c r="CD117" s="34">
        <v>0</v>
      </c>
      <c r="CE117" s="34">
        <v>0</v>
      </c>
      <c r="CF117" s="34">
        <v>0</v>
      </c>
      <c r="CG117" s="35">
        <v>1626.6701599999999</v>
      </c>
      <c r="CH117" s="37" t="s">
        <v>86</v>
      </c>
      <c r="CI117" s="302" t="s">
        <v>538</v>
      </c>
      <c r="CJ117" s="302" t="s">
        <v>80</v>
      </c>
      <c r="CK117" s="303" t="s">
        <v>80</v>
      </c>
      <c r="CL117" s="304" t="s">
        <v>80</v>
      </c>
      <c r="CM117" s="113"/>
    </row>
    <row r="118" spans="1:91" ht="36">
      <c r="A118" s="770"/>
      <c r="B118" s="148" t="s">
        <v>1019</v>
      </c>
      <c r="C118" s="170" t="s">
        <v>80</v>
      </c>
      <c r="D118" s="67" t="s">
        <v>194</v>
      </c>
      <c r="E118" s="67" t="s">
        <v>80</v>
      </c>
      <c r="F118" s="18" t="s">
        <v>80</v>
      </c>
      <c r="G118" s="18" t="s">
        <v>80</v>
      </c>
      <c r="H118" s="67" t="s">
        <v>324</v>
      </c>
      <c r="I118" s="171">
        <v>37483.093180000003</v>
      </c>
      <c r="J118" s="171">
        <v>37483.093180000003</v>
      </c>
      <c r="K118" s="171">
        <v>0</v>
      </c>
      <c r="L118" s="171">
        <v>0</v>
      </c>
      <c r="M118" s="171">
        <v>37483.093180000003</v>
      </c>
      <c r="N118" s="171">
        <v>0</v>
      </c>
      <c r="O118" s="171">
        <v>0</v>
      </c>
      <c r="P118" s="171">
        <v>0</v>
      </c>
      <c r="Q118" s="171">
        <v>0</v>
      </c>
      <c r="R118" s="171">
        <v>0</v>
      </c>
      <c r="S118" s="171">
        <v>0</v>
      </c>
      <c r="T118" s="171">
        <v>0</v>
      </c>
      <c r="U118" s="171">
        <v>0</v>
      </c>
      <c r="V118" s="171">
        <v>0</v>
      </c>
      <c r="W118" s="171">
        <v>0</v>
      </c>
      <c r="X118" s="171">
        <v>0</v>
      </c>
      <c r="Y118" s="171">
        <v>0</v>
      </c>
      <c r="Z118" s="171">
        <v>0</v>
      </c>
      <c r="AA118" s="171">
        <v>0</v>
      </c>
      <c r="AB118" s="171">
        <v>0</v>
      </c>
      <c r="AC118" s="171">
        <v>0</v>
      </c>
      <c r="AD118" s="171">
        <v>0</v>
      </c>
      <c r="AE118" s="171">
        <v>0</v>
      </c>
      <c r="AF118" s="230">
        <v>0</v>
      </c>
      <c r="AG118" s="34">
        <v>0</v>
      </c>
      <c r="AH118" s="34">
        <v>0</v>
      </c>
      <c r="AI118" s="34">
        <v>0</v>
      </c>
      <c r="AJ118" s="34">
        <v>0</v>
      </c>
      <c r="AK118" s="34">
        <v>0</v>
      </c>
      <c r="AL118" s="34">
        <v>0</v>
      </c>
      <c r="AM118" s="34">
        <v>0</v>
      </c>
      <c r="AN118" s="34">
        <v>0</v>
      </c>
      <c r="AO118" s="15">
        <v>0</v>
      </c>
      <c r="AP118" s="19">
        <v>0</v>
      </c>
      <c r="AQ118" s="19">
        <v>0</v>
      </c>
      <c r="AR118" s="19">
        <v>0</v>
      </c>
      <c r="AS118" s="19">
        <v>0</v>
      </c>
      <c r="AT118" s="19">
        <v>0</v>
      </c>
      <c r="AU118" s="19">
        <v>0</v>
      </c>
      <c r="AV118" s="19">
        <v>0</v>
      </c>
      <c r="AW118" s="19">
        <v>0</v>
      </c>
      <c r="AX118" s="19">
        <v>0</v>
      </c>
      <c r="AY118" s="19">
        <v>0</v>
      </c>
      <c r="AZ118" s="19">
        <v>0</v>
      </c>
      <c r="BA118" s="19">
        <v>0</v>
      </c>
      <c r="BB118" s="19">
        <v>0</v>
      </c>
      <c r="BC118" s="19">
        <v>0</v>
      </c>
      <c r="BD118" s="19">
        <v>0</v>
      </c>
      <c r="BE118" s="19">
        <v>0</v>
      </c>
      <c r="BF118" s="19">
        <v>0</v>
      </c>
      <c r="BG118" s="19">
        <v>0</v>
      </c>
      <c r="BH118" s="19">
        <v>0</v>
      </c>
      <c r="BI118" s="19">
        <v>0</v>
      </c>
      <c r="BJ118" s="19">
        <v>0</v>
      </c>
      <c r="BK118" s="19">
        <v>0</v>
      </c>
      <c r="BL118" s="19">
        <v>0</v>
      </c>
      <c r="BM118" s="19">
        <v>0</v>
      </c>
      <c r="BN118" s="19">
        <v>0</v>
      </c>
      <c r="BO118" s="19">
        <v>0</v>
      </c>
      <c r="BP118" s="19">
        <v>0</v>
      </c>
      <c r="BQ118" s="19">
        <v>0</v>
      </c>
      <c r="BR118" s="19">
        <v>0</v>
      </c>
      <c r="BS118" s="19">
        <v>0</v>
      </c>
      <c r="BT118" s="19">
        <v>0</v>
      </c>
      <c r="BU118" s="19">
        <v>0</v>
      </c>
      <c r="BV118" s="19">
        <v>0</v>
      </c>
      <c r="BW118" s="19">
        <v>0</v>
      </c>
      <c r="BX118" s="19">
        <v>0</v>
      </c>
      <c r="BY118" s="19">
        <v>0</v>
      </c>
      <c r="BZ118" s="19">
        <v>0</v>
      </c>
      <c r="CA118" s="19">
        <v>0</v>
      </c>
      <c r="CB118" s="19">
        <v>0</v>
      </c>
      <c r="CC118" s="19">
        <v>0</v>
      </c>
      <c r="CD118" s="19">
        <v>0</v>
      </c>
      <c r="CE118" s="19">
        <v>0</v>
      </c>
      <c r="CF118" s="19">
        <v>0</v>
      </c>
      <c r="CG118" s="171">
        <v>37483.093180000003</v>
      </c>
      <c r="CH118" s="153" t="s">
        <v>496</v>
      </c>
      <c r="CI118" s="302" t="s">
        <v>1018</v>
      </c>
      <c r="CJ118" s="302" t="s">
        <v>80</v>
      </c>
      <c r="CK118" s="303">
        <v>43738</v>
      </c>
      <c r="CL118" s="304">
        <v>43951</v>
      </c>
      <c r="CM118" s="273"/>
    </row>
    <row r="119" spans="1:91" ht="46.5">
      <c r="A119" s="770"/>
      <c r="B119" s="66" t="s">
        <v>1020</v>
      </c>
      <c r="C119" s="91" t="s">
        <v>80</v>
      </c>
      <c r="D119" s="27" t="s">
        <v>194</v>
      </c>
      <c r="E119" s="27" t="s">
        <v>80</v>
      </c>
      <c r="F119" s="10" t="s">
        <v>80</v>
      </c>
      <c r="G119" s="10" t="s">
        <v>80</v>
      </c>
      <c r="H119" s="27" t="s">
        <v>324</v>
      </c>
      <c r="I119" s="35">
        <v>9250.7702000000008</v>
      </c>
      <c r="J119" s="35">
        <v>9250.7702000000008</v>
      </c>
      <c r="K119" s="35">
        <v>0</v>
      </c>
      <c r="L119" s="35">
        <v>0</v>
      </c>
      <c r="M119" s="35">
        <v>9250.7702000000008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  <c r="S119" s="34">
        <v>0</v>
      </c>
      <c r="T119" s="34">
        <v>0</v>
      </c>
      <c r="U119" s="34">
        <v>0</v>
      </c>
      <c r="V119" s="34">
        <v>0</v>
      </c>
      <c r="W119" s="34">
        <v>0</v>
      </c>
      <c r="X119" s="34">
        <v>0</v>
      </c>
      <c r="Y119" s="34">
        <v>0</v>
      </c>
      <c r="Z119" s="34">
        <v>0</v>
      </c>
      <c r="AA119" s="34">
        <v>0</v>
      </c>
      <c r="AB119" s="34">
        <v>0</v>
      </c>
      <c r="AC119" s="34">
        <v>0</v>
      </c>
      <c r="AD119" s="34">
        <v>0</v>
      </c>
      <c r="AE119" s="34">
        <v>0</v>
      </c>
      <c r="AF119" s="34">
        <v>0</v>
      </c>
      <c r="AG119" s="34">
        <v>0</v>
      </c>
      <c r="AH119" s="34">
        <v>0</v>
      </c>
      <c r="AI119" s="34">
        <v>0</v>
      </c>
      <c r="AJ119" s="34">
        <v>0</v>
      </c>
      <c r="AK119" s="34">
        <v>0</v>
      </c>
      <c r="AL119" s="34">
        <v>0</v>
      </c>
      <c r="AM119" s="34">
        <v>0</v>
      </c>
      <c r="AN119" s="34">
        <v>0</v>
      </c>
      <c r="AO119" s="34">
        <v>0</v>
      </c>
      <c r="AP119" s="34">
        <v>0</v>
      </c>
      <c r="AQ119" s="34">
        <v>0</v>
      </c>
      <c r="AR119" s="34">
        <v>0</v>
      </c>
      <c r="AS119" s="34">
        <v>0</v>
      </c>
      <c r="AT119" s="34">
        <v>0</v>
      </c>
      <c r="AU119" s="34">
        <v>0</v>
      </c>
      <c r="AV119" s="34">
        <v>0</v>
      </c>
      <c r="AW119" s="34">
        <v>0</v>
      </c>
      <c r="AX119" s="34">
        <v>0</v>
      </c>
      <c r="AY119" s="34">
        <v>0</v>
      </c>
      <c r="AZ119" s="34">
        <v>0</v>
      </c>
      <c r="BA119" s="34">
        <v>0</v>
      </c>
      <c r="BB119" s="34">
        <v>0</v>
      </c>
      <c r="BC119" s="34">
        <v>0</v>
      </c>
      <c r="BD119" s="34">
        <v>0</v>
      </c>
      <c r="BE119" s="34">
        <v>0</v>
      </c>
      <c r="BF119" s="34">
        <v>0</v>
      </c>
      <c r="BG119" s="34">
        <v>0</v>
      </c>
      <c r="BH119" s="34">
        <v>0</v>
      </c>
      <c r="BI119" s="34">
        <v>0</v>
      </c>
      <c r="BJ119" s="34">
        <v>0</v>
      </c>
      <c r="BK119" s="34">
        <v>0</v>
      </c>
      <c r="BL119" s="34">
        <v>0</v>
      </c>
      <c r="BM119" s="34">
        <v>0</v>
      </c>
      <c r="BN119" s="34">
        <v>0</v>
      </c>
      <c r="BO119" s="34">
        <v>0</v>
      </c>
      <c r="BP119" s="34">
        <v>0</v>
      </c>
      <c r="BQ119" s="34">
        <v>0</v>
      </c>
      <c r="BR119" s="34">
        <v>0</v>
      </c>
      <c r="BS119" s="34">
        <v>0</v>
      </c>
      <c r="BT119" s="34">
        <v>0</v>
      </c>
      <c r="BU119" s="34">
        <v>0</v>
      </c>
      <c r="BV119" s="34">
        <v>0</v>
      </c>
      <c r="BW119" s="34">
        <v>0</v>
      </c>
      <c r="BX119" s="34">
        <v>0</v>
      </c>
      <c r="BY119" s="34">
        <v>0</v>
      </c>
      <c r="BZ119" s="34">
        <v>0</v>
      </c>
      <c r="CA119" s="34">
        <v>0</v>
      </c>
      <c r="CB119" s="34">
        <v>0</v>
      </c>
      <c r="CC119" s="34">
        <v>0</v>
      </c>
      <c r="CD119" s="34">
        <v>0</v>
      </c>
      <c r="CE119" s="34">
        <v>0</v>
      </c>
      <c r="CF119" s="34">
        <v>0</v>
      </c>
      <c r="CG119" s="35">
        <v>9250.7702000000008</v>
      </c>
      <c r="CH119" s="37" t="s">
        <v>86</v>
      </c>
      <c r="CI119" s="302" t="s">
        <v>1018</v>
      </c>
      <c r="CJ119" s="302" t="s">
        <v>80</v>
      </c>
      <c r="CK119" s="303" t="s">
        <v>80</v>
      </c>
      <c r="CL119" s="304" t="s">
        <v>80</v>
      </c>
      <c r="CM119" s="113"/>
    </row>
    <row r="120" spans="1:91" ht="36">
      <c r="A120" s="770"/>
      <c r="B120" s="66" t="s">
        <v>438</v>
      </c>
      <c r="C120" s="91" t="s">
        <v>80</v>
      </c>
      <c r="D120" s="27" t="s">
        <v>194</v>
      </c>
      <c r="E120" s="27" t="s">
        <v>80</v>
      </c>
      <c r="F120" s="10" t="s">
        <v>80</v>
      </c>
      <c r="G120" s="10" t="s">
        <v>80</v>
      </c>
      <c r="H120" s="27" t="s">
        <v>324</v>
      </c>
      <c r="I120" s="230">
        <v>46174.667999999998</v>
      </c>
      <c r="J120" s="35">
        <v>32544.097730000001</v>
      </c>
      <c r="K120" s="35">
        <v>2000</v>
      </c>
      <c r="L120" s="35">
        <v>0</v>
      </c>
      <c r="M120" s="35">
        <v>32544.097730000001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4">
        <v>0</v>
      </c>
      <c r="V120" s="34">
        <v>0</v>
      </c>
      <c r="W120" s="34">
        <v>0</v>
      </c>
      <c r="X120" s="34">
        <v>2000</v>
      </c>
      <c r="Y120" s="34">
        <v>0</v>
      </c>
      <c r="Z120" s="34">
        <v>2000</v>
      </c>
      <c r="AA120" s="34">
        <v>0</v>
      </c>
      <c r="AB120" s="34">
        <v>0</v>
      </c>
      <c r="AC120" s="34">
        <v>0</v>
      </c>
      <c r="AD120" s="34">
        <v>0</v>
      </c>
      <c r="AE120" s="34">
        <v>0</v>
      </c>
      <c r="AF120" s="34">
        <v>0</v>
      </c>
      <c r="AG120" s="34">
        <v>0</v>
      </c>
      <c r="AH120" s="34">
        <v>0</v>
      </c>
      <c r="AI120" s="34">
        <v>0</v>
      </c>
      <c r="AJ120" s="34">
        <v>0</v>
      </c>
      <c r="AK120" s="34">
        <v>0</v>
      </c>
      <c r="AL120" s="34">
        <v>0</v>
      </c>
      <c r="AM120" s="34">
        <v>0</v>
      </c>
      <c r="AN120" s="34">
        <v>0</v>
      </c>
      <c r="AO120" s="34">
        <v>0</v>
      </c>
      <c r="AP120" s="34">
        <v>0</v>
      </c>
      <c r="AQ120" s="34">
        <v>0</v>
      </c>
      <c r="AR120" s="34">
        <v>0</v>
      </c>
      <c r="AS120" s="34">
        <v>0</v>
      </c>
      <c r="AT120" s="34">
        <v>0</v>
      </c>
      <c r="AU120" s="34">
        <v>0</v>
      </c>
      <c r="AV120" s="34">
        <v>2000</v>
      </c>
      <c r="AW120" s="34">
        <v>0</v>
      </c>
      <c r="AX120" s="34">
        <v>2000</v>
      </c>
      <c r="AY120" s="34">
        <v>0</v>
      </c>
      <c r="AZ120" s="34">
        <v>0</v>
      </c>
      <c r="BA120" s="34">
        <v>0</v>
      </c>
      <c r="BB120" s="34">
        <v>0</v>
      </c>
      <c r="BC120" s="34">
        <v>0</v>
      </c>
      <c r="BD120" s="34">
        <v>0</v>
      </c>
      <c r="BE120" s="34">
        <v>0</v>
      </c>
      <c r="BF120" s="34">
        <v>0</v>
      </c>
      <c r="BG120" s="34">
        <v>0</v>
      </c>
      <c r="BH120" s="34">
        <v>0</v>
      </c>
      <c r="BI120" s="34">
        <v>0</v>
      </c>
      <c r="BJ120" s="34">
        <v>0</v>
      </c>
      <c r="BK120" s="34">
        <v>0</v>
      </c>
      <c r="BL120" s="34">
        <v>0</v>
      </c>
      <c r="BM120" s="34">
        <v>0</v>
      </c>
      <c r="BN120" s="34">
        <v>0</v>
      </c>
      <c r="BO120" s="34">
        <v>0</v>
      </c>
      <c r="BP120" s="34">
        <v>0</v>
      </c>
      <c r="BQ120" s="34">
        <v>0</v>
      </c>
      <c r="BR120" s="34">
        <v>0</v>
      </c>
      <c r="BS120" s="34">
        <v>0</v>
      </c>
      <c r="BT120" s="34">
        <v>0</v>
      </c>
      <c r="BU120" s="34">
        <v>0</v>
      </c>
      <c r="BV120" s="34">
        <v>0</v>
      </c>
      <c r="BW120" s="34">
        <v>0</v>
      </c>
      <c r="BX120" s="34">
        <v>0</v>
      </c>
      <c r="BY120" s="34">
        <v>0</v>
      </c>
      <c r="BZ120" s="34">
        <v>0</v>
      </c>
      <c r="CA120" s="34">
        <v>0</v>
      </c>
      <c r="CB120" s="34">
        <v>0</v>
      </c>
      <c r="CC120" s="34">
        <v>0</v>
      </c>
      <c r="CD120" s="34">
        <v>0</v>
      </c>
      <c r="CE120" s="34">
        <v>0</v>
      </c>
      <c r="CF120" s="34">
        <v>0</v>
      </c>
      <c r="CG120" s="35">
        <v>0</v>
      </c>
      <c r="CH120" s="37" t="s">
        <v>81</v>
      </c>
      <c r="CI120" s="302" t="s">
        <v>1018</v>
      </c>
      <c r="CJ120" s="302" t="s">
        <v>1536</v>
      </c>
      <c r="CK120" s="303">
        <v>43710</v>
      </c>
      <c r="CL120" s="304" t="s">
        <v>1537</v>
      </c>
      <c r="CM120" s="113"/>
    </row>
    <row r="121" spans="1:91" ht="48.75" customHeight="1">
      <c r="A121" s="770"/>
      <c r="B121" s="148" t="s">
        <v>1021</v>
      </c>
      <c r="C121" s="170" t="s">
        <v>80</v>
      </c>
      <c r="D121" s="67" t="s">
        <v>194</v>
      </c>
      <c r="E121" s="67" t="s">
        <v>80</v>
      </c>
      <c r="F121" s="18" t="s">
        <v>80</v>
      </c>
      <c r="G121" s="18" t="s">
        <v>80</v>
      </c>
      <c r="H121" s="67" t="s">
        <v>324</v>
      </c>
      <c r="I121" s="171">
        <v>7281.1641799999998</v>
      </c>
      <c r="J121" s="171">
        <v>7281.1641799999998</v>
      </c>
      <c r="K121" s="171">
        <v>0</v>
      </c>
      <c r="L121" s="171">
        <v>0</v>
      </c>
      <c r="M121" s="171">
        <v>7281.1641799999998</v>
      </c>
      <c r="N121" s="171">
        <v>0</v>
      </c>
      <c r="O121" s="171">
        <v>0</v>
      </c>
      <c r="P121" s="171">
        <v>0</v>
      </c>
      <c r="Q121" s="171">
        <v>500</v>
      </c>
      <c r="R121" s="171">
        <v>0</v>
      </c>
      <c r="S121" s="171">
        <v>500</v>
      </c>
      <c r="T121" s="171">
        <v>0</v>
      </c>
      <c r="U121" s="171">
        <v>0</v>
      </c>
      <c r="V121" s="171">
        <v>0</v>
      </c>
      <c r="W121" s="171">
        <v>0</v>
      </c>
      <c r="X121" s="171">
        <v>500</v>
      </c>
      <c r="Y121" s="171">
        <v>0</v>
      </c>
      <c r="Z121" s="171">
        <v>500</v>
      </c>
      <c r="AA121" s="171">
        <v>0</v>
      </c>
      <c r="AB121" s="171">
        <v>0</v>
      </c>
      <c r="AC121" s="171">
        <v>0</v>
      </c>
      <c r="AD121" s="171">
        <v>0</v>
      </c>
      <c r="AE121" s="171">
        <v>0</v>
      </c>
      <c r="AF121" s="171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500</v>
      </c>
      <c r="AR121" s="19">
        <v>0</v>
      </c>
      <c r="AS121" s="19">
        <v>500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0</v>
      </c>
      <c r="BA121" s="19">
        <v>0</v>
      </c>
      <c r="BB121" s="19">
        <v>0</v>
      </c>
      <c r="BC121" s="19">
        <v>0</v>
      </c>
      <c r="BD121" s="19">
        <v>0</v>
      </c>
      <c r="BE121" s="19">
        <v>0</v>
      </c>
      <c r="BF121" s="19"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v>0</v>
      </c>
      <c r="BL121" s="19">
        <v>0</v>
      </c>
      <c r="BM121" s="19">
        <v>0</v>
      </c>
      <c r="BN121" s="19">
        <v>0</v>
      </c>
      <c r="BO121" s="19">
        <v>0</v>
      </c>
      <c r="BP121" s="19">
        <v>0</v>
      </c>
      <c r="BQ121" s="19">
        <v>0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>
        <v>0</v>
      </c>
      <c r="BY121" s="19">
        <v>0</v>
      </c>
      <c r="BZ121" s="19">
        <v>0</v>
      </c>
      <c r="CA121" s="19">
        <v>0</v>
      </c>
      <c r="CB121" s="19">
        <v>0</v>
      </c>
      <c r="CC121" s="19">
        <v>0</v>
      </c>
      <c r="CD121" s="19">
        <v>0</v>
      </c>
      <c r="CE121" s="19">
        <v>0</v>
      </c>
      <c r="CF121" s="19">
        <v>0</v>
      </c>
      <c r="CG121" s="171">
        <v>0</v>
      </c>
      <c r="CH121" s="153" t="s">
        <v>496</v>
      </c>
      <c r="CI121" s="302" t="s">
        <v>1018</v>
      </c>
      <c r="CJ121" s="302" t="s">
        <v>80</v>
      </c>
      <c r="CK121" s="303">
        <v>43692</v>
      </c>
      <c r="CL121" s="304">
        <v>43816</v>
      </c>
      <c r="CM121" s="273"/>
    </row>
    <row r="122" spans="1:91" ht="36">
      <c r="A122" s="770"/>
      <c r="B122" s="66" t="s">
        <v>1022</v>
      </c>
      <c r="C122" s="91" t="s">
        <v>80</v>
      </c>
      <c r="D122" s="27" t="s">
        <v>194</v>
      </c>
      <c r="E122" s="27" t="s">
        <v>80</v>
      </c>
      <c r="F122" s="10" t="s">
        <v>80</v>
      </c>
      <c r="G122" s="10" t="s">
        <v>80</v>
      </c>
      <c r="H122" s="27" t="s">
        <v>324</v>
      </c>
      <c r="I122" s="35">
        <v>101000</v>
      </c>
      <c r="J122" s="35">
        <v>101000</v>
      </c>
      <c r="K122" s="35">
        <v>0</v>
      </c>
      <c r="L122" s="35">
        <v>0</v>
      </c>
      <c r="M122" s="35">
        <v>101000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4">
        <v>0</v>
      </c>
      <c r="AH122" s="34">
        <v>0</v>
      </c>
      <c r="AI122" s="34">
        <v>0</v>
      </c>
      <c r="AJ122" s="34">
        <v>0</v>
      </c>
      <c r="AK122" s="34">
        <v>0</v>
      </c>
      <c r="AL122" s="34">
        <v>0</v>
      </c>
      <c r="AM122" s="34">
        <v>0</v>
      </c>
      <c r="AN122" s="34">
        <v>0</v>
      </c>
      <c r="AO122" s="34">
        <v>0</v>
      </c>
      <c r="AP122" s="34">
        <v>0</v>
      </c>
      <c r="AQ122" s="34">
        <v>0</v>
      </c>
      <c r="AR122" s="34">
        <v>0</v>
      </c>
      <c r="AS122" s="34">
        <v>0</v>
      </c>
      <c r="AT122" s="34">
        <v>0</v>
      </c>
      <c r="AU122" s="34">
        <v>0</v>
      </c>
      <c r="AV122" s="34">
        <v>0</v>
      </c>
      <c r="AW122" s="34">
        <v>0</v>
      </c>
      <c r="AX122" s="34">
        <v>0</v>
      </c>
      <c r="AY122" s="34">
        <v>0</v>
      </c>
      <c r="AZ122" s="34">
        <v>0</v>
      </c>
      <c r="BA122" s="34">
        <v>0</v>
      </c>
      <c r="BB122" s="34">
        <v>0</v>
      </c>
      <c r="BC122" s="34">
        <v>0</v>
      </c>
      <c r="BD122" s="34">
        <v>0</v>
      </c>
      <c r="BE122" s="34">
        <v>0</v>
      </c>
      <c r="BF122" s="34">
        <v>0</v>
      </c>
      <c r="BG122" s="34">
        <v>0</v>
      </c>
      <c r="BH122" s="34">
        <v>0</v>
      </c>
      <c r="BI122" s="34">
        <v>0</v>
      </c>
      <c r="BJ122" s="34">
        <v>0</v>
      </c>
      <c r="BK122" s="34">
        <v>0</v>
      </c>
      <c r="BL122" s="34">
        <v>0</v>
      </c>
      <c r="BM122" s="34">
        <v>0</v>
      </c>
      <c r="BN122" s="34">
        <v>0</v>
      </c>
      <c r="BO122" s="34">
        <v>0</v>
      </c>
      <c r="BP122" s="34">
        <v>0</v>
      </c>
      <c r="BQ122" s="34">
        <v>0</v>
      </c>
      <c r="BR122" s="34">
        <v>0</v>
      </c>
      <c r="BS122" s="34">
        <v>0</v>
      </c>
      <c r="BT122" s="34">
        <v>0</v>
      </c>
      <c r="BU122" s="34">
        <v>0</v>
      </c>
      <c r="BV122" s="34">
        <v>0</v>
      </c>
      <c r="BW122" s="34">
        <v>0</v>
      </c>
      <c r="BX122" s="34">
        <v>0</v>
      </c>
      <c r="BY122" s="34">
        <v>0</v>
      </c>
      <c r="BZ122" s="34">
        <v>0</v>
      </c>
      <c r="CA122" s="34">
        <v>0</v>
      </c>
      <c r="CB122" s="34">
        <v>0</v>
      </c>
      <c r="CC122" s="34">
        <v>0</v>
      </c>
      <c r="CD122" s="34">
        <v>0</v>
      </c>
      <c r="CE122" s="34">
        <v>0</v>
      </c>
      <c r="CF122" s="34">
        <v>0</v>
      </c>
      <c r="CG122" s="35">
        <v>0</v>
      </c>
      <c r="CH122" s="37" t="s">
        <v>86</v>
      </c>
      <c r="CI122" s="302" t="s">
        <v>1018</v>
      </c>
      <c r="CJ122" s="302" t="s">
        <v>80</v>
      </c>
      <c r="CK122" s="303" t="s">
        <v>80</v>
      </c>
      <c r="CL122" s="304" t="s">
        <v>80</v>
      </c>
      <c r="CM122" s="113"/>
    </row>
    <row r="123" spans="1:91" ht="36">
      <c r="A123" s="770"/>
      <c r="B123" s="66" t="s">
        <v>1244</v>
      </c>
      <c r="C123" s="91" t="s">
        <v>80</v>
      </c>
      <c r="D123" s="27" t="s">
        <v>194</v>
      </c>
      <c r="E123" s="27" t="s">
        <v>80</v>
      </c>
      <c r="F123" s="10" t="s">
        <v>80</v>
      </c>
      <c r="G123" s="10" t="s">
        <v>80</v>
      </c>
      <c r="H123" s="27" t="s">
        <v>324</v>
      </c>
      <c r="I123" s="35">
        <v>58090.732000000004</v>
      </c>
      <c r="J123" s="35">
        <v>58090.732000000004</v>
      </c>
      <c r="K123" s="35">
        <v>0</v>
      </c>
      <c r="L123" s="35">
        <v>0</v>
      </c>
      <c r="M123" s="35">
        <v>58090.732000000004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4">
        <v>0</v>
      </c>
      <c r="AH123" s="34">
        <v>0</v>
      </c>
      <c r="AI123" s="34">
        <v>0</v>
      </c>
      <c r="AJ123" s="34">
        <v>0</v>
      </c>
      <c r="AK123" s="34">
        <v>0</v>
      </c>
      <c r="AL123" s="34">
        <v>0</v>
      </c>
      <c r="AM123" s="34">
        <v>0</v>
      </c>
      <c r="AN123" s="34">
        <v>0</v>
      </c>
      <c r="AO123" s="34">
        <v>0</v>
      </c>
      <c r="AP123" s="34">
        <v>0</v>
      </c>
      <c r="AQ123" s="34">
        <v>0</v>
      </c>
      <c r="AR123" s="34">
        <v>0</v>
      </c>
      <c r="AS123" s="34">
        <v>0</v>
      </c>
      <c r="AT123" s="34">
        <v>0</v>
      </c>
      <c r="AU123" s="34">
        <v>0</v>
      </c>
      <c r="AV123" s="34">
        <v>0</v>
      </c>
      <c r="AW123" s="34">
        <v>0</v>
      </c>
      <c r="AX123" s="34">
        <v>0</v>
      </c>
      <c r="AY123" s="34">
        <v>0</v>
      </c>
      <c r="AZ123" s="34">
        <v>0</v>
      </c>
      <c r="BA123" s="34">
        <v>0</v>
      </c>
      <c r="BB123" s="34">
        <v>0</v>
      </c>
      <c r="BC123" s="34">
        <v>0</v>
      </c>
      <c r="BD123" s="34">
        <v>0</v>
      </c>
      <c r="BE123" s="34">
        <v>0</v>
      </c>
      <c r="BF123" s="34">
        <v>0</v>
      </c>
      <c r="BG123" s="34">
        <v>0</v>
      </c>
      <c r="BH123" s="34">
        <v>0</v>
      </c>
      <c r="BI123" s="34">
        <v>0</v>
      </c>
      <c r="BJ123" s="34">
        <v>0</v>
      </c>
      <c r="BK123" s="34">
        <v>0</v>
      </c>
      <c r="BL123" s="34">
        <v>0</v>
      </c>
      <c r="BM123" s="34">
        <v>0</v>
      </c>
      <c r="BN123" s="34">
        <v>0</v>
      </c>
      <c r="BO123" s="34">
        <v>0</v>
      </c>
      <c r="BP123" s="34">
        <v>0</v>
      </c>
      <c r="BQ123" s="34">
        <v>0</v>
      </c>
      <c r="BR123" s="34">
        <v>0</v>
      </c>
      <c r="BS123" s="34">
        <v>0</v>
      </c>
      <c r="BT123" s="34">
        <v>0</v>
      </c>
      <c r="BU123" s="34">
        <v>0</v>
      </c>
      <c r="BV123" s="34">
        <v>0</v>
      </c>
      <c r="BW123" s="34">
        <v>0</v>
      </c>
      <c r="BX123" s="34">
        <v>0</v>
      </c>
      <c r="BY123" s="34">
        <v>0</v>
      </c>
      <c r="BZ123" s="34">
        <v>0</v>
      </c>
      <c r="CA123" s="34">
        <v>0</v>
      </c>
      <c r="CB123" s="34">
        <v>0</v>
      </c>
      <c r="CC123" s="34">
        <v>0</v>
      </c>
      <c r="CD123" s="34">
        <v>0</v>
      </c>
      <c r="CE123" s="34">
        <v>0</v>
      </c>
      <c r="CF123" s="34">
        <v>0</v>
      </c>
      <c r="CG123" s="35">
        <v>58090.732000000004</v>
      </c>
      <c r="CH123" s="37" t="s">
        <v>1666</v>
      </c>
      <c r="CI123" s="302" t="s">
        <v>1277</v>
      </c>
      <c r="CJ123" s="302" t="s">
        <v>80</v>
      </c>
      <c r="CK123" s="303">
        <v>43682</v>
      </c>
      <c r="CL123" s="304" t="s">
        <v>80</v>
      </c>
      <c r="CM123" s="113"/>
    </row>
    <row r="124" spans="1:91" ht="36">
      <c r="A124" s="770"/>
      <c r="B124" s="66" t="s">
        <v>1245</v>
      </c>
      <c r="C124" s="91" t="s">
        <v>80</v>
      </c>
      <c r="D124" s="27" t="s">
        <v>194</v>
      </c>
      <c r="E124" s="27" t="s">
        <v>80</v>
      </c>
      <c r="F124" s="10" t="s">
        <v>80</v>
      </c>
      <c r="G124" s="10" t="s">
        <v>80</v>
      </c>
      <c r="H124" s="27" t="s">
        <v>324</v>
      </c>
      <c r="I124" s="35">
        <v>90275.054999999993</v>
      </c>
      <c r="J124" s="35">
        <v>90275.054999999993</v>
      </c>
      <c r="K124" s="35">
        <v>0</v>
      </c>
      <c r="L124" s="35">
        <v>0</v>
      </c>
      <c r="M124" s="35">
        <v>90275.054999999993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4">
        <v>0</v>
      </c>
      <c r="AH124" s="34">
        <v>0</v>
      </c>
      <c r="AI124" s="34">
        <v>0</v>
      </c>
      <c r="AJ124" s="34">
        <v>0</v>
      </c>
      <c r="AK124" s="34">
        <v>0</v>
      </c>
      <c r="AL124" s="34">
        <v>0</v>
      </c>
      <c r="AM124" s="34">
        <v>0</v>
      </c>
      <c r="AN124" s="34">
        <v>0</v>
      </c>
      <c r="AO124" s="34">
        <v>0</v>
      </c>
      <c r="AP124" s="34">
        <v>0</v>
      </c>
      <c r="AQ124" s="34">
        <v>0</v>
      </c>
      <c r="AR124" s="34">
        <v>0</v>
      </c>
      <c r="AS124" s="34">
        <v>0</v>
      </c>
      <c r="AT124" s="34">
        <v>0</v>
      </c>
      <c r="AU124" s="34">
        <v>0</v>
      </c>
      <c r="AV124" s="34">
        <v>0</v>
      </c>
      <c r="AW124" s="34">
        <v>0</v>
      </c>
      <c r="AX124" s="34">
        <v>0</v>
      </c>
      <c r="AY124" s="34">
        <v>0</v>
      </c>
      <c r="AZ124" s="34">
        <v>0</v>
      </c>
      <c r="BA124" s="34">
        <v>0</v>
      </c>
      <c r="BB124" s="34">
        <v>0</v>
      </c>
      <c r="BC124" s="34">
        <v>0</v>
      </c>
      <c r="BD124" s="34">
        <v>0</v>
      </c>
      <c r="BE124" s="34">
        <v>0</v>
      </c>
      <c r="BF124" s="34">
        <v>0</v>
      </c>
      <c r="BG124" s="34">
        <v>0</v>
      </c>
      <c r="BH124" s="34">
        <v>0</v>
      </c>
      <c r="BI124" s="34">
        <v>0</v>
      </c>
      <c r="BJ124" s="34">
        <v>0</v>
      </c>
      <c r="BK124" s="34">
        <v>0</v>
      </c>
      <c r="BL124" s="34">
        <v>0</v>
      </c>
      <c r="BM124" s="34">
        <v>0</v>
      </c>
      <c r="BN124" s="34">
        <v>0</v>
      </c>
      <c r="BO124" s="34">
        <v>0</v>
      </c>
      <c r="BP124" s="34">
        <v>0</v>
      </c>
      <c r="BQ124" s="34">
        <v>0</v>
      </c>
      <c r="BR124" s="34">
        <v>0</v>
      </c>
      <c r="BS124" s="34">
        <v>0</v>
      </c>
      <c r="BT124" s="34">
        <v>0</v>
      </c>
      <c r="BU124" s="34">
        <v>0</v>
      </c>
      <c r="BV124" s="34">
        <v>0</v>
      </c>
      <c r="BW124" s="34">
        <v>0</v>
      </c>
      <c r="BX124" s="34">
        <v>0</v>
      </c>
      <c r="BY124" s="34">
        <v>0</v>
      </c>
      <c r="BZ124" s="34">
        <v>0</v>
      </c>
      <c r="CA124" s="34">
        <v>0</v>
      </c>
      <c r="CB124" s="34">
        <v>0</v>
      </c>
      <c r="CC124" s="34">
        <v>0</v>
      </c>
      <c r="CD124" s="34">
        <v>0</v>
      </c>
      <c r="CE124" s="34">
        <v>0</v>
      </c>
      <c r="CF124" s="34">
        <v>0</v>
      </c>
      <c r="CG124" s="35">
        <v>90275.054999999993</v>
      </c>
      <c r="CH124" s="37" t="s">
        <v>86</v>
      </c>
      <c r="CI124" s="302" t="s">
        <v>1277</v>
      </c>
      <c r="CJ124" s="302" t="s">
        <v>80</v>
      </c>
      <c r="CK124" s="303" t="s">
        <v>80</v>
      </c>
      <c r="CL124" s="304" t="s">
        <v>80</v>
      </c>
      <c r="CM124" s="113"/>
    </row>
    <row r="125" spans="1:91" ht="36">
      <c r="A125" s="770"/>
      <c r="B125" s="66" t="s">
        <v>1246</v>
      </c>
      <c r="C125" s="91" t="s">
        <v>80</v>
      </c>
      <c r="D125" s="27" t="s">
        <v>194</v>
      </c>
      <c r="E125" s="27" t="s">
        <v>80</v>
      </c>
      <c r="F125" s="10" t="s">
        <v>80</v>
      </c>
      <c r="G125" s="10" t="s">
        <v>80</v>
      </c>
      <c r="H125" s="27" t="s">
        <v>324</v>
      </c>
      <c r="I125" s="35">
        <v>2420</v>
      </c>
      <c r="J125" s="35">
        <v>2420</v>
      </c>
      <c r="K125" s="35">
        <v>0</v>
      </c>
      <c r="L125" s="35">
        <v>0</v>
      </c>
      <c r="M125" s="35">
        <v>2420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4">
        <v>0</v>
      </c>
      <c r="AH125" s="34">
        <v>0</v>
      </c>
      <c r="AI125" s="34">
        <v>0</v>
      </c>
      <c r="AJ125" s="34">
        <v>0</v>
      </c>
      <c r="AK125" s="34">
        <v>0</v>
      </c>
      <c r="AL125" s="34">
        <v>0</v>
      </c>
      <c r="AM125" s="34">
        <v>0</v>
      </c>
      <c r="AN125" s="34">
        <v>0</v>
      </c>
      <c r="AO125" s="34">
        <v>0</v>
      </c>
      <c r="AP125" s="34">
        <v>0</v>
      </c>
      <c r="AQ125" s="34">
        <v>0</v>
      </c>
      <c r="AR125" s="34">
        <v>0</v>
      </c>
      <c r="AS125" s="34">
        <v>0</v>
      </c>
      <c r="AT125" s="34">
        <v>0</v>
      </c>
      <c r="AU125" s="34">
        <v>0</v>
      </c>
      <c r="AV125" s="34">
        <v>0</v>
      </c>
      <c r="AW125" s="34">
        <v>0</v>
      </c>
      <c r="AX125" s="34">
        <v>0</v>
      </c>
      <c r="AY125" s="34">
        <v>0</v>
      </c>
      <c r="AZ125" s="34">
        <v>0</v>
      </c>
      <c r="BA125" s="34">
        <v>0</v>
      </c>
      <c r="BB125" s="34">
        <v>0</v>
      </c>
      <c r="BC125" s="34">
        <v>0</v>
      </c>
      <c r="BD125" s="34">
        <v>0</v>
      </c>
      <c r="BE125" s="34">
        <v>0</v>
      </c>
      <c r="BF125" s="34">
        <v>0</v>
      </c>
      <c r="BG125" s="34">
        <v>0</v>
      </c>
      <c r="BH125" s="34">
        <v>0</v>
      </c>
      <c r="BI125" s="34">
        <v>0</v>
      </c>
      <c r="BJ125" s="34">
        <v>0</v>
      </c>
      <c r="BK125" s="34">
        <v>0</v>
      </c>
      <c r="BL125" s="34">
        <v>0</v>
      </c>
      <c r="BM125" s="34">
        <v>0</v>
      </c>
      <c r="BN125" s="34">
        <v>0</v>
      </c>
      <c r="BO125" s="34">
        <v>0</v>
      </c>
      <c r="BP125" s="34">
        <v>0</v>
      </c>
      <c r="BQ125" s="34">
        <v>0</v>
      </c>
      <c r="BR125" s="34">
        <v>0</v>
      </c>
      <c r="BS125" s="34">
        <v>0</v>
      </c>
      <c r="BT125" s="34">
        <v>0</v>
      </c>
      <c r="BU125" s="34">
        <v>0</v>
      </c>
      <c r="BV125" s="34">
        <v>0</v>
      </c>
      <c r="BW125" s="34">
        <v>0</v>
      </c>
      <c r="BX125" s="34">
        <v>0</v>
      </c>
      <c r="BY125" s="34">
        <v>0</v>
      </c>
      <c r="BZ125" s="34">
        <v>0</v>
      </c>
      <c r="CA125" s="34">
        <v>0</v>
      </c>
      <c r="CB125" s="34">
        <v>0</v>
      </c>
      <c r="CC125" s="34">
        <v>0</v>
      </c>
      <c r="CD125" s="34">
        <v>0</v>
      </c>
      <c r="CE125" s="34">
        <v>0</v>
      </c>
      <c r="CF125" s="34">
        <v>0</v>
      </c>
      <c r="CG125" s="35">
        <v>2420</v>
      </c>
      <c r="CH125" s="37" t="s">
        <v>86</v>
      </c>
      <c r="CI125" s="302" t="s">
        <v>1277</v>
      </c>
      <c r="CJ125" s="302" t="s">
        <v>80</v>
      </c>
      <c r="CK125" s="303" t="s">
        <v>80</v>
      </c>
      <c r="CL125" s="304" t="s">
        <v>80</v>
      </c>
      <c r="CM125" s="113"/>
    </row>
    <row r="126" spans="1:91" ht="36">
      <c r="A126" s="770"/>
      <c r="B126" s="66" t="s">
        <v>1247</v>
      </c>
      <c r="C126" s="91" t="s">
        <v>80</v>
      </c>
      <c r="D126" s="27" t="s">
        <v>194</v>
      </c>
      <c r="E126" s="27" t="s">
        <v>80</v>
      </c>
      <c r="F126" s="10" t="s">
        <v>80</v>
      </c>
      <c r="G126" s="10" t="s">
        <v>80</v>
      </c>
      <c r="H126" s="27" t="s">
        <v>324</v>
      </c>
      <c r="I126" s="35">
        <v>10000</v>
      </c>
      <c r="J126" s="35">
        <v>10000</v>
      </c>
      <c r="K126" s="35">
        <v>0</v>
      </c>
      <c r="L126" s="35">
        <v>0</v>
      </c>
      <c r="M126" s="35">
        <v>10000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4">
        <v>0</v>
      </c>
      <c r="AH126" s="34">
        <v>0</v>
      </c>
      <c r="AI126" s="34">
        <v>0</v>
      </c>
      <c r="AJ126" s="34">
        <v>0</v>
      </c>
      <c r="AK126" s="34">
        <v>0</v>
      </c>
      <c r="AL126" s="34">
        <v>0</v>
      </c>
      <c r="AM126" s="34">
        <v>0</v>
      </c>
      <c r="AN126" s="34">
        <v>0</v>
      </c>
      <c r="AO126" s="34">
        <v>0</v>
      </c>
      <c r="AP126" s="34">
        <v>0</v>
      </c>
      <c r="AQ126" s="34">
        <v>0</v>
      </c>
      <c r="AR126" s="34">
        <v>0</v>
      </c>
      <c r="AS126" s="34">
        <v>0</v>
      </c>
      <c r="AT126" s="34">
        <v>0</v>
      </c>
      <c r="AU126" s="34">
        <v>0</v>
      </c>
      <c r="AV126" s="34">
        <v>0</v>
      </c>
      <c r="AW126" s="34">
        <v>0</v>
      </c>
      <c r="AX126" s="34">
        <v>0</v>
      </c>
      <c r="AY126" s="34">
        <v>0</v>
      </c>
      <c r="AZ126" s="34">
        <v>0</v>
      </c>
      <c r="BA126" s="34">
        <v>0</v>
      </c>
      <c r="BB126" s="34">
        <v>0</v>
      </c>
      <c r="BC126" s="34">
        <v>0</v>
      </c>
      <c r="BD126" s="34">
        <v>0</v>
      </c>
      <c r="BE126" s="34">
        <v>0</v>
      </c>
      <c r="BF126" s="34">
        <v>0</v>
      </c>
      <c r="BG126" s="34">
        <v>0</v>
      </c>
      <c r="BH126" s="34">
        <v>0</v>
      </c>
      <c r="BI126" s="34">
        <v>0</v>
      </c>
      <c r="BJ126" s="34">
        <v>0</v>
      </c>
      <c r="BK126" s="34">
        <v>0</v>
      </c>
      <c r="BL126" s="34">
        <v>0</v>
      </c>
      <c r="BM126" s="34">
        <v>0</v>
      </c>
      <c r="BN126" s="34">
        <v>0</v>
      </c>
      <c r="BO126" s="34">
        <v>0</v>
      </c>
      <c r="BP126" s="34">
        <v>0</v>
      </c>
      <c r="BQ126" s="34">
        <v>0</v>
      </c>
      <c r="BR126" s="34">
        <v>0</v>
      </c>
      <c r="BS126" s="34">
        <v>0</v>
      </c>
      <c r="BT126" s="34">
        <v>0</v>
      </c>
      <c r="BU126" s="34">
        <v>0</v>
      </c>
      <c r="BV126" s="34">
        <v>0</v>
      </c>
      <c r="BW126" s="34">
        <v>0</v>
      </c>
      <c r="BX126" s="34">
        <v>0</v>
      </c>
      <c r="BY126" s="34">
        <v>0</v>
      </c>
      <c r="BZ126" s="34">
        <v>0</v>
      </c>
      <c r="CA126" s="34">
        <v>0</v>
      </c>
      <c r="CB126" s="34">
        <v>0</v>
      </c>
      <c r="CC126" s="34">
        <v>0</v>
      </c>
      <c r="CD126" s="34">
        <v>0</v>
      </c>
      <c r="CE126" s="34">
        <v>0</v>
      </c>
      <c r="CF126" s="34">
        <v>0</v>
      </c>
      <c r="CG126" s="35">
        <v>10000</v>
      </c>
      <c r="CH126" s="37" t="s">
        <v>86</v>
      </c>
      <c r="CI126" s="302" t="s">
        <v>1277</v>
      </c>
      <c r="CJ126" s="302" t="s">
        <v>80</v>
      </c>
      <c r="CK126" s="303" t="s">
        <v>80</v>
      </c>
      <c r="CL126" s="304" t="s">
        <v>80</v>
      </c>
      <c r="CM126" s="113"/>
    </row>
    <row r="127" spans="1:91" ht="36">
      <c r="A127" s="770"/>
      <c r="B127" s="66" t="s">
        <v>1248</v>
      </c>
      <c r="C127" s="91" t="s">
        <v>80</v>
      </c>
      <c r="D127" s="27" t="s">
        <v>194</v>
      </c>
      <c r="E127" s="27" t="s">
        <v>80</v>
      </c>
      <c r="F127" s="10" t="s">
        <v>80</v>
      </c>
      <c r="G127" s="10" t="s">
        <v>80</v>
      </c>
      <c r="H127" s="27" t="s">
        <v>324</v>
      </c>
      <c r="I127" s="35">
        <v>10000</v>
      </c>
      <c r="J127" s="35">
        <v>10000</v>
      </c>
      <c r="K127" s="35">
        <v>0</v>
      </c>
      <c r="L127" s="35">
        <v>0</v>
      </c>
      <c r="M127" s="35">
        <v>10000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4">
        <v>0</v>
      </c>
      <c r="AH127" s="34">
        <v>0</v>
      </c>
      <c r="AI127" s="34">
        <v>0</v>
      </c>
      <c r="AJ127" s="34">
        <v>0</v>
      </c>
      <c r="AK127" s="34">
        <v>0</v>
      </c>
      <c r="AL127" s="34">
        <v>0</v>
      </c>
      <c r="AM127" s="34">
        <v>0</v>
      </c>
      <c r="AN127" s="34">
        <v>0</v>
      </c>
      <c r="AO127" s="34">
        <v>0</v>
      </c>
      <c r="AP127" s="34">
        <v>0</v>
      </c>
      <c r="AQ127" s="34">
        <v>0</v>
      </c>
      <c r="AR127" s="34">
        <v>0</v>
      </c>
      <c r="AS127" s="34">
        <v>0</v>
      </c>
      <c r="AT127" s="34">
        <v>0</v>
      </c>
      <c r="AU127" s="34">
        <v>0</v>
      </c>
      <c r="AV127" s="34">
        <v>0</v>
      </c>
      <c r="AW127" s="34">
        <v>0</v>
      </c>
      <c r="AX127" s="34">
        <v>0</v>
      </c>
      <c r="AY127" s="34">
        <v>0</v>
      </c>
      <c r="AZ127" s="34">
        <v>0</v>
      </c>
      <c r="BA127" s="34">
        <v>0</v>
      </c>
      <c r="BB127" s="34">
        <v>0</v>
      </c>
      <c r="BC127" s="34">
        <v>0</v>
      </c>
      <c r="BD127" s="34">
        <v>0</v>
      </c>
      <c r="BE127" s="34">
        <v>0</v>
      </c>
      <c r="BF127" s="34">
        <v>0</v>
      </c>
      <c r="BG127" s="34">
        <v>0</v>
      </c>
      <c r="BH127" s="34">
        <v>0</v>
      </c>
      <c r="BI127" s="34">
        <v>0</v>
      </c>
      <c r="BJ127" s="34">
        <v>0</v>
      </c>
      <c r="BK127" s="34">
        <v>0</v>
      </c>
      <c r="BL127" s="34">
        <v>0</v>
      </c>
      <c r="BM127" s="34">
        <v>0</v>
      </c>
      <c r="BN127" s="34">
        <v>0</v>
      </c>
      <c r="BO127" s="34">
        <v>0</v>
      </c>
      <c r="BP127" s="34">
        <v>0</v>
      </c>
      <c r="BQ127" s="34">
        <v>0</v>
      </c>
      <c r="BR127" s="34">
        <v>0</v>
      </c>
      <c r="BS127" s="34">
        <v>0</v>
      </c>
      <c r="BT127" s="34">
        <v>0</v>
      </c>
      <c r="BU127" s="34">
        <v>0</v>
      </c>
      <c r="BV127" s="34">
        <v>0</v>
      </c>
      <c r="BW127" s="34">
        <v>0</v>
      </c>
      <c r="BX127" s="34">
        <v>0</v>
      </c>
      <c r="BY127" s="34">
        <v>0</v>
      </c>
      <c r="BZ127" s="34">
        <v>0</v>
      </c>
      <c r="CA127" s="34">
        <v>0</v>
      </c>
      <c r="CB127" s="34">
        <v>0</v>
      </c>
      <c r="CC127" s="34">
        <v>0</v>
      </c>
      <c r="CD127" s="34">
        <v>0</v>
      </c>
      <c r="CE127" s="34">
        <v>0</v>
      </c>
      <c r="CF127" s="34">
        <v>0</v>
      </c>
      <c r="CG127" s="35">
        <v>10000</v>
      </c>
      <c r="CH127" s="37" t="s">
        <v>86</v>
      </c>
      <c r="CI127" s="302" t="s">
        <v>1277</v>
      </c>
      <c r="CJ127" s="302" t="s">
        <v>80</v>
      </c>
      <c r="CK127" s="303" t="s">
        <v>80</v>
      </c>
      <c r="CL127" s="304" t="s">
        <v>80</v>
      </c>
      <c r="CM127" s="113"/>
    </row>
    <row r="128" spans="1:91" ht="36">
      <c r="A128" s="770"/>
      <c r="B128" s="66" t="s">
        <v>1249</v>
      </c>
      <c r="C128" s="91" t="s">
        <v>80</v>
      </c>
      <c r="D128" s="27" t="s">
        <v>194</v>
      </c>
      <c r="E128" s="27" t="s">
        <v>80</v>
      </c>
      <c r="F128" s="10" t="s">
        <v>80</v>
      </c>
      <c r="G128" s="10" t="s">
        <v>80</v>
      </c>
      <c r="H128" s="27" t="s">
        <v>324</v>
      </c>
      <c r="I128" s="35">
        <v>2420</v>
      </c>
      <c r="J128" s="35">
        <v>2420</v>
      </c>
      <c r="K128" s="35">
        <v>0</v>
      </c>
      <c r="L128" s="35">
        <v>0</v>
      </c>
      <c r="M128" s="35">
        <v>2420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4">
        <v>0</v>
      </c>
      <c r="AH128" s="34">
        <v>0</v>
      </c>
      <c r="AI128" s="34">
        <v>0</v>
      </c>
      <c r="AJ128" s="34">
        <v>0</v>
      </c>
      <c r="AK128" s="34">
        <v>0</v>
      </c>
      <c r="AL128" s="34">
        <v>0</v>
      </c>
      <c r="AM128" s="34">
        <v>0</v>
      </c>
      <c r="AN128" s="34">
        <v>0</v>
      </c>
      <c r="AO128" s="34">
        <v>0</v>
      </c>
      <c r="AP128" s="34">
        <v>0</v>
      </c>
      <c r="AQ128" s="34">
        <v>0</v>
      </c>
      <c r="AR128" s="34">
        <v>0</v>
      </c>
      <c r="AS128" s="34">
        <v>0</v>
      </c>
      <c r="AT128" s="34">
        <v>0</v>
      </c>
      <c r="AU128" s="34">
        <v>0</v>
      </c>
      <c r="AV128" s="34">
        <v>0</v>
      </c>
      <c r="AW128" s="34">
        <v>0</v>
      </c>
      <c r="AX128" s="34">
        <v>0</v>
      </c>
      <c r="AY128" s="34">
        <v>0</v>
      </c>
      <c r="AZ128" s="34">
        <v>0</v>
      </c>
      <c r="BA128" s="34">
        <v>0</v>
      </c>
      <c r="BB128" s="34">
        <v>0</v>
      </c>
      <c r="BC128" s="34">
        <v>0</v>
      </c>
      <c r="BD128" s="34">
        <v>0</v>
      </c>
      <c r="BE128" s="34">
        <v>0</v>
      </c>
      <c r="BF128" s="34">
        <v>0</v>
      </c>
      <c r="BG128" s="34">
        <v>0</v>
      </c>
      <c r="BH128" s="34">
        <v>0</v>
      </c>
      <c r="BI128" s="34">
        <v>0</v>
      </c>
      <c r="BJ128" s="34">
        <v>0</v>
      </c>
      <c r="BK128" s="34">
        <v>0</v>
      </c>
      <c r="BL128" s="34">
        <v>0</v>
      </c>
      <c r="BM128" s="34">
        <v>0</v>
      </c>
      <c r="BN128" s="34">
        <v>0</v>
      </c>
      <c r="BO128" s="34">
        <v>0</v>
      </c>
      <c r="BP128" s="34">
        <v>0</v>
      </c>
      <c r="BQ128" s="34">
        <v>0</v>
      </c>
      <c r="BR128" s="34">
        <v>0</v>
      </c>
      <c r="BS128" s="34">
        <v>0</v>
      </c>
      <c r="BT128" s="34">
        <v>0</v>
      </c>
      <c r="BU128" s="34">
        <v>0</v>
      </c>
      <c r="BV128" s="34">
        <v>0</v>
      </c>
      <c r="BW128" s="34">
        <v>0</v>
      </c>
      <c r="BX128" s="34">
        <v>0</v>
      </c>
      <c r="BY128" s="34">
        <v>0</v>
      </c>
      <c r="BZ128" s="34">
        <v>0</v>
      </c>
      <c r="CA128" s="34">
        <v>0</v>
      </c>
      <c r="CB128" s="34">
        <v>0</v>
      </c>
      <c r="CC128" s="34">
        <v>0</v>
      </c>
      <c r="CD128" s="34">
        <v>0</v>
      </c>
      <c r="CE128" s="34">
        <v>0</v>
      </c>
      <c r="CF128" s="34">
        <v>0</v>
      </c>
      <c r="CG128" s="35">
        <v>2420</v>
      </c>
      <c r="CH128" s="37" t="s">
        <v>86</v>
      </c>
      <c r="CI128" s="302" t="s">
        <v>1277</v>
      </c>
      <c r="CJ128" s="302" t="s">
        <v>80</v>
      </c>
      <c r="CK128" s="303" t="s">
        <v>80</v>
      </c>
      <c r="CL128" s="304" t="s">
        <v>80</v>
      </c>
      <c r="CM128" s="113"/>
    </row>
    <row r="129" spans="1:91" ht="46.5">
      <c r="A129" s="770"/>
      <c r="B129" s="66" t="s">
        <v>1250</v>
      </c>
      <c r="C129" s="91" t="s">
        <v>80</v>
      </c>
      <c r="D129" s="27" t="s">
        <v>194</v>
      </c>
      <c r="E129" s="27" t="s">
        <v>80</v>
      </c>
      <c r="F129" s="10" t="s">
        <v>80</v>
      </c>
      <c r="G129" s="10" t="s">
        <v>80</v>
      </c>
      <c r="H129" s="27" t="s">
        <v>324</v>
      </c>
      <c r="I129" s="35">
        <v>2420</v>
      </c>
      <c r="J129" s="35">
        <v>2420</v>
      </c>
      <c r="K129" s="35">
        <v>0</v>
      </c>
      <c r="L129" s="35">
        <v>0</v>
      </c>
      <c r="M129" s="35">
        <v>2420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4">
        <v>0</v>
      </c>
      <c r="AH129" s="34">
        <v>0</v>
      </c>
      <c r="AI129" s="34">
        <v>0</v>
      </c>
      <c r="AJ129" s="34">
        <v>0</v>
      </c>
      <c r="AK129" s="34">
        <v>0</v>
      </c>
      <c r="AL129" s="34">
        <v>0</v>
      </c>
      <c r="AM129" s="34">
        <v>0</v>
      </c>
      <c r="AN129" s="34">
        <v>0</v>
      </c>
      <c r="AO129" s="34">
        <v>0</v>
      </c>
      <c r="AP129" s="34">
        <v>0</v>
      </c>
      <c r="AQ129" s="34">
        <v>0</v>
      </c>
      <c r="AR129" s="34">
        <v>0</v>
      </c>
      <c r="AS129" s="34">
        <v>0</v>
      </c>
      <c r="AT129" s="34">
        <v>0</v>
      </c>
      <c r="AU129" s="34">
        <v>0</v>
      </c>
      <c r="AV129" s="34">
        <v>0</v>
      </c>
      <c r="AW129" s="34">
        <v>0</v>
      </c>
      <c r="AX129" s="34">
        <v>0</v>
      </c>
      <c r="AY129" s="34">
        <v>0</v>
      </c>
      <c r="AZ129" s="34">
        <v>0</v>
      </c>
      <c r="BA129" s="34">
        <v>0</v>
      </c>
      <c r="BB129" s="34">
        <v>0</v>
      </c>
      <c r="BC129" s="34">
        <v>0</v>
      </c>
      <c r="BD129" s="34">
        <v>0</v>
      </c>
      <c r="BE129" s="34">
        <v>0</v>
      </c>
      <c r="BF129" s="34">
        <v>0</v>
      </c>
      <c r="BG129" s="34">
        <v>0</v>
      </c>
      <c r="BH129" s="34">
        <v>0</v>
      </c>
      <c r="BI129" s="34">
        <v>0</v>
      </c>
      <c r="BJ129" s="34">
        <v>0</v>
      </c>
      <c r="BK129" s="34">
        <v>0</v>
      </c>
      <c r="BL129" s="34">
        <v>0</v>
      </c>
      <c r="BM129" s="34">
        <v>0</v>
      </c>
      <c r="BN129" s="34">
        <v>0</v>
      </c>
      <c r="BO129" s="34">
        <v>0</v>
      </c>
      <c r="BP129" s="34">
        <v>0</v>
      </c>
      <c r="BQ129" s="34">
        <v>0</v>
      </c>
      <c r="BR129" s="34">
        <v>0</v>
      </c>
      <c r="BS129" s="34">
        <v>0</v>
      </c>
      <c r="BT129" s="34">
        <v>0</v>
      </c>
      <c r="BU129" s="34">
        <v>0</v>
      </c>
      <c r="BV129" s="34">
        <v>0</v>
      </c>
      <c r="BW129" s="34">
        <v>0</v>
      </c>
      <c r="BX129" s="34">
        <v>0</v>
      </c>
      <c r="BY129" s="34">
        <v>0</v>
      </c>
      <c r="BZ129" s="34">
        <v>0</v>
      </c>
      <c r="CA129" s="34">
        <v>0</v>
      </c>
      <c r="CB129" s="34">
        <v>0</v>
      </c>
      <c r="CC129" s="34">
        <v>0</v>
      </c>
      <c r="CD129" s="34">
        <v>0</v>
      </c>
      <c r="CE129" s="34">
        <v>0</v>
      </c>
      <c r="CF129" s="34">
        <v>0</v>
      </c>
      <c r="CG129" s="35">
        <v>2420</v>
      </c>
      <c r="CH129" s="37" t="s">
        <v>86</v>
      </c>
      <c r="CI129" s="302" t="s">
        <v>1277</v>
      </c>
      <c r="CJ129" s="302" t="s">
        <v>80</v>
      </c>
      <c r="CK129" s="303" t="s">
        <v>80</v>
      </c>
      <c r="CL129" s="304" t="s">
        <v>80</v>
      </c>
      <c r="CM129" s="113"/>
    </row>
    <row r="130" spans="1:91" ht="36">
      <c r="A130" s="770"/>
      <c r="B130" s="148" t="s">
        <v>1251</v>
      </c>
      <c r="C130" s="170" t="s">
        <v>80</v>
      </c>
      <c r="D130" s="67" t="s">
        <v>194</v>
      </c>
      <c r="E130" s="67" t="s">
        <v>80</v>
      </c>
      <c r="F130" s="18" t="s">
        <v>80</v>
      </c>
      <c r="G130" s="18" t="s">
        <v>80</v>
      </c>
      <c r="H130" s="67" t="s">
        <v>324</v>
      </c>
      <c r="I130" s="171">
        <v>22443.6368</v>
      </c>
      <c r="J130" s="171">
        <v>22443.6368</v>
      </c>
      <c r="K130" s="171">
        <v>0</v>
      </c>
      <c r="L130" s="171">
        <v>0</v>
      </c>
      <c r="M130" s="171">
        <v>22443.6368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  <c r="V130" s="19">
        <v>0</v>
      </c>
      <c r="W130" s="19">
        <v>0</v>
      </c>
      <c r="X130" s="19">
        <v>0</v>
      </c>
      <c r="Y130" s="19">
        <v>0</v>
      </c>
      <c r="Z130" s="19">
        <v>0</v>
      </c>
      <c r="AA130" s="19">
        <v>0</v>
      </c>
      <c r="AB130" s="19">
        <v>0</v>
      </c>
      <c r="AC130" s="19">
        <v>0</v>
      </c>
      <c r="AD130" s="19">
        <v>0</v>
      </c>
      <c r="AE130" s="19">
        <v>0</v>
      </c>
      <c r="AF130" s="19">
        <v>0</v>
      </c>
      <c r="AG130" s="19">
        <v>0</v>
      </c>
      <c r="AH130" s="19">
        <v>0</v>
      </c>
      <c r="AI130" s="19">
        <v>0</v>
      </c>
      <c r="AJ130" s="19">
        <v>0</v>
      </c>
      <c r="AK130" s="19">
        <v>0</v>
      </c>
      <c r="AL130" s="19">
        <v>0</v>
      </c>
      <c r="AM130" s="19">
        <v>0</v>
      </c>
      <c r="AN130" s="19">
        <v>0</v>
      </c>
      <c r="AO130" s="19">
        <v>0</v>
      </c>
      <c r="AP130" s="19">
        <v>0</v>
      </c>
      <c r="AQ130" s="19">
        <v>0</v>
      </c>
      <c r="AR130" s="19">
        <v>0</v>
      </c>
      <c r="AS130" s="19">
        <v>0</v>
      </c>
      <c r="AT130" s="19">
        <v>0</v>
      </c>
      <c r="AU130" s="19">
        <v>0</v>
      </c>
      <c r="AV130" s="19">
        <v>0</v>
      </c>
      <c r="AW130" s="19">
        <v>0</v>
      </c>
      <c r="AX130" s="19">
        <v>0</v>
      </c>
      <c r="AY130" s="19">
        <v>0</v>
      </c>
      <c r="AZ130" s="19">
        <v>0</v>
      </c>
      <c r="BA130" s="19">
        <v>0</v>
      </c>
      <c r="BB130" s="19">
        <v>0</v>
      </c>
      <c r="BC130" s="19">
        <v>0</v>
      </c>
      <c r="BD130" s="19">
        <v>0</v>
      </c>
      <c r="BE130" s="19">
        <v>0</v>
      </c>
      <c r="BF130" s="19">
        <v>0</v>
      </c>
      <c r="BG130" s="19">
        <v>0</v>
      </c>
      <c r="BH130" s="19">
        <v>0</v>
      </c>
      <c r="BI130" s="19">
        <v>0</v>
      </c>
      <c r="BJ130" s="19">
        <v>0</v>
      </c>
      <c r="BK130" s="19">
        <v>0</v>
      </c>
      <c r="BL130" s="19">
        <v>0</v>
      </c>
      <c r="BM130" s="19">
        <v>0</v>
      </c>
      <c r="BN130" s="19">
        <v>0</v>
      </c>
      <c r="BO130" s="19">
        <v>0</v>
      </c>
      <c r="BP130" s="19">
        <v>0</v>
      </c>
      <c r="BQ130" s="19">
        <v>0</v>
      </c>
      <c r="BR130" s="19">
        <v>0</v>
      </c>
      <c r="BS130" s="19">
        <v>0</v>
      </c>
      <c r="BT130" s="19">
        <v>0</v>
      </c>
      <c r="BU130" s="19">
        <v>0</v>
      </c>
      <c r="BV130" s="19">
        <v>0</v>
      </c>
      <c r="BW130" s="19">
        <v>0</v>
      </c>
      <c r="BX130" s="19">
        <v>0</v>
      </c>
      <c r="BY130" s="19">
        <v>0</v>
      </c>
      <c r="BZ130" s="19">
        <v>0</v>
      </c>
      <c r="CA130" s="19">
        <v>0</v>
      </c>
      <c r="CB130" s="19">
        <v>0</v>
      </c>
      <c r="CC130" s="19">
        <v>0</v>
      </c>
      <c r="CD130" s="19">
        <v>0</v>
      </c>
      <c r="CE130" s="19">
        <v>0</v>
      </c>
      <c r="CF130" s="19">
        <v>0</v>
      </c>
      <c r="CG130" s="171">
        <v>22443.6368</v>
      </c>
      <c r="CH130" s="153" t="s">
        <v>496</v>
      </c>
      <c r="CI130" s="302" t="s">
        <v>1277</v>
      </c>
      <c r="CJ130" s="302" t="s">
        <v>80</v>
      </c>
      <c r="CK130" s="303">
        <v>43563</v>
      </c>
      <c r="CL130" s="304">
        <v>43895</v>
      </c>
      <c r="CM130" s="273"/>
    </row>
    <row r="131" spans="1:91" ht="36">
      <c r="A131" s="770"/>
      <c r="B131" s="66" t="s">
        <v>1252</v>
      </c>
      <c r="C131" s="91" t="s">
        <v>80</v>
      </c>
      <c r="D131" s="27" t="s">
        <v>194</v>
      </c>
      <c r="E131" s="27" t="s">
        <v>80</v>
      </c>
      <c r="F131" s="10" t="s">
        <v>80</v>
      </c>
      <c r="G131" s="10" t="s">
        <v>80</v>
      </c>
      <c r="H131" s="27" t="s">
        <v>324</v>
      </c>
      <c r="I131" s="35">
        <v>4235</v>
      </c>
      <c r="J131" s="35">
        <v>4235</v>
      </c>
      <c r="K131" s="35">
        <v>0</v>
      </c>
      <c r="L131" s="35">
        <v>0</v>
      </c>
      <c r="M131" s="35">
        <v>4235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4">
        <v>0</v>
      </c>
      <c r="AH131" s="34">
        <v>0</v>
      </c>
      <c r="AI131" s="34">
        <v>0</v>
      </c>
      <c r="AJ131" s="34">
        <v>0</v>
      </c>
      <c r="AK131" s="34">
        <v>0</v>
      </c>
      <c r="AL131" s="34">
        <v>0</v>
      </c>
      <c r="AM131" s="34">
        <v>0</v>
      </c>
      <c r="AN131" s="34">
        <v>0</v>
      </c>
      <c r="AO131" s="34">
        <v>0</v>
      </c>
      <c r="AP131" s="34">
        <v>0</v>
      </c>
      <c r="AQ131" s="34">
        <v>0</v>
      </c>
      <c r="AR131" s="34">
        <v>0</v>
      </c>
      <c r="AS131" s="34">
        <v>0</v>
      </c>
      <c r="AT131" s="34">
        <v>0</v>
      </c>
      <c r="AU131" s="34">
        <v>0</v>
      </c>
      <c r="AV131" s="34">
        <v>0</v>
      </c>
      <c r="AW131" s="34">
        <v>0</v>
      </c>
      <c r="AX131" s="34">
        <v>0</v>
      </c>
      <c r="AY131" s="34">
        <v>0</v>
      </c>
      <c r="AZ131" s="34">
        <v>0</v>
      </c>
      <c r="BA131" s="34">
        <v>0</v>
      </c>
      <c r="BB131" s="34">
        <v>0</v>
      </c>
      <c r="BC131" s="34">
        <v>0</v>
      </c>
      <c r="BD131" s="34">
        <v>0</v>
      </c>
      <c r="BE131" s="34">
        <v>0</v>
      </c>
      <c r="BF131" s="34">
        <v>0</v>
      </c>
      <c r="BG131" s="34">
        <v>0</v>
      </c>
      <c r="BH131" s="34">
        <v>0</v>
      </c>
      <c r="BI131" s="34">
        <v>0</v>
      </c>
      <c r="BJ131" s="34">
        <v>0</v>
      </c>
      <c r="BK131" s="34">
        <v>0</v>
      </c>
      <c r="BL131" s="34">
        <v>0</v>
      </c>
      <c r="BM131" s="34">
        <v>0</v>
      </c>
      <c r="BN131" s="34">
        <v>0</v>
      </c>
      <c r="BO131" s="34">
        <v>0</v>
      </c>
      <c r="BP131" s="34">
        <v>0</v>
      </c>
      <c r="BQ131" s="34">
        <v>0</v>
      </c>
      <c r="BR131" s="34">
        <v>0</v>
      </c>
      <c r="BS131" s="34">
        <v>0</v>
      </c>
      <c r="BT131" s="34">
        <v>0</v>
      </c>
      <c r="BU131" s="34">
        <v>0</v>
      </c>
      <c r="BV131" s="34">
        <v>0</v>
      </c>
      <c r="BW131" s="34">
        <v>0</v>
      </c>
      <c r="BX131" s="34">
        <v>0</v>
      </c>
      <c r="BY131" s="34">
        <v>0</v>
      </c>
      <c r="BZ131" s="34">
        <v>0</v>
      </c>
      <c r="CA131" s="34">
        <v>0</v>
      </c>
      <c r="CB131" s="34">
        <v>0</v>
      </c>
      <c r="CC131" s="34">
        <v>0</v>
      </c>
      <c r="CD131" s="34">
        <v>0</v>
      </c>
      <c r="CE131" s="34">
        <v>0</v>
      </c>
      <c r="CF131" s="34">
        <v>0</v>
      </c>
      <c r="CG131" s="35">
        <v>4235</v>
      </c>
      <c r="CH131" s="37" t="s">
        <v>86</v>
      </c>
      <c r="CI131" s="302" t="s">
        <v>1277</v>
      </c>
      <c r="CJ131" s="302" t="s">
        <v>80</v>
      </c>
      <c r="CK131" s="303" t="s">
        <v>80</v>
      </c>
      <c r="CL131" s="304" t="s">
        <v>80</v>
      </c>
      <c r="CM131" s="113"/>
    </row>
    <row r="132" spans="1:91" ht="36">
      <c r="A132" s="770"/>
      <c r="B132" s="66" t="s">
        <v>1253</v>
      </c>
      <c r="C132" s="91" t="s">
        <v>80</v>
      </c>
      <c r="D132" s="27" t="s">
        <v>194</v>
      </c>
      <c r="E132" s="27" t="s">
        <v>80</v>
      </c>
      <c r="F132" s="10" t="s">
        <v>80</v>
      </c>
      <c r="G132" s="10" t="s">
        <v>80</v>
      </c>
      <c r="H132" s="27" t="s">
        <v>324</v>
      </c>
      <c r="I132" s="35">
        <v>2420</v>
      </c>
      <c r="J132" s="35">
        <v>2420</v>
      </c>
      <c r="K132" s="35">
        <v>0</v>
      </c>
      <c r="L132" s="35">
        <v>0</v>
      </c>
      <c r="M132" s="35">
        <v>2420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35">
        <v>0</v>
      </c>
      <c r="V132" s="35">
        <v>0</v>
      </c>
      <c r="W132" s="35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35">
        <v>0</v>
      </c>
      <c r="AD132" s="35">
        <v>0</v>
      </c>
      <c r="AE132" s="35">
        <v>0</v>
      </c>
      <c r="AF132" s="35">
        <v>0</v>
      </c>
      <c r="AG132" s="34">
        <v>0</v>
      </c>
      <c r="AH132" s="34">
        <v>0</v>
      </c>
      <c r="AI132" s="34">
        <v>0</v>
      </c>
      <c r="AJ132" s="34">
        <v>0</v>
      </c>
      <c r="AK132" s="34">
        <v>0</v>
      </c>
      <c r="AL132" s="34">
        <v>0</v>
      </c>
      <c r="AM132" s="34">
        <v>0</v>
      </c>
      <c r="AN132" s="34">
        <v>0</v>
      </c>
      <c r="AO132" s="34">
        <v>0</v>
      </c>
      <c r="AP132" s="34">
        <v>0</v>
      </c>
      <c r="AQ132" s="34">
        <v>0</v>
      </c>
      <c r="AR132" s="34">
        <v>0</v>
      </c>
      <c r="AS132" s="34">
        <v>0</v>
      </c>
      <c r="AT132" s="34">
        <v>0</v>
      </c>
      <c r="AU132" s="34">
        <v>0</v>
      </c>
      <c r="AV132" s="34">
        <v>0</v>
      </c>
      <c r="AW132" s="34">
        <v>0</v>
      </c>
      <c r="AX132" s="34">
        <v>0</v>
      </c>
      <c r="AY132" s="34">
        <v>0</v>
      </c>
      <c r="AZ132" s="34">
        <v>0</v>
      </c>
      <c r="BA132" s="34">
        <v>0</v>
      </c>
      <c r="BB132" s="34">
        <v>0</v>
      </c>
      <c r="BC132" s="34">
        <v>0</v>
      </c>
      <c r="BD132" s="34">
        <v>0</v>
      </c>
      <c r="BE132" s="34">
        <v>0</v>
      </c>
      <c r="BF132" s="34">
        <v>0</v>
      </c>
      <c r="BG132" s="34">
        <v>0</v>
      </c>
      <c r="BH132" s="34">
        <v>0</v>
      </c>
      <c r="BI132" s="34">
        <v>0</v>
      </c>
      <c r="BJ132" s="34">
        <v>0</v>
      </c>
      <c r="BK132" s="34">
        <v>0</v>
      </c>
      <c r="BL132" s="34">
        <v>0</v>
      </c>
      <c r="BM132" s="34">
        <v>0</v>
      </c>
      <c r="BN132" s="34">
        <v>0</v>
      </c>
      <c r="BO132" s="34">
        <v>0</v>
      </c>
      <c r="BP132" s="34">
        <v>0</v>
      </c>
      <c r="BQ132" s="34">
        <v>0</v>
      </c>
      <c r="BR132" s="34">
        <v>0</v>
      </c>
      <c r="BS132" s="34">
        <v>0</v>
      </c>
      <c r="BT132" s="34">
        <v>0</v>
      </c>
      <c r="BU132" s="34">
        <v>0</v>
      </c>
      <c r="BV132" s="34">
        <v>0</v>
      </c>
      <c r="BW132" s="34">
        <v>0</v>
      </c>
      <c r="BX132" s="34">
        <v>0</v>
      </c>
      <c r="BY132" s="34">
        <v>0</v>
      </c>
      <c r="BZ132" s="34">
        <v>0</v>
      </c>
      <c r="CA132" s="34">
        <v>0</v>
      </c>
      <c r="CB132" s="34">
        <v>0</v>
      </c>
      <c r="CC132" s="34">
        <v>0</v>
      </c>
      <c r="CD132" s="34">
        <v>0</v>
      </c>
      <c r="CE132" s="34">
        <v>0</v>
      </c>
      <c r="CF132" s="34">
        <v>0</v>
      </c>
      <c r="CG132" s="35">
        <v>2420</v>
      </c>
      <c r="CH132" s="37" t="s">
        <v>86</v>
      </c>
      <c r="CI132" s="302" t="s">
        <v>1277</v>
      </c>
      <c r="CJ132" s="302" t="s">
        <v>80</v>
      </c>
      <c r="CK132" s="303" t="s">
        <v>80</v>
      </c>
      <c r="CL132" s="304" t="s">
        <v>80</v>
      </c>
      <c r="CM132" s="113"/>
    </row>
    <row r="133" spans="1:91" ht="36">
      <c r="A133" s="770"/>
      <c r="B133" s="66" t="s">
        <v>1254</v>
      </c>
      <c r="C133" s="91" t="s">
        <v>80</v>
      </c>
      <c r="D133" s="27" t="s">
        <v>194</v>
      </c>
      <c r="E133" s="27" t="s">
        <v>80</v>
      </c>
      <c r="F133" s="10" t="s">
        <v>80</v>
      </c>
      <c r="G133" s="10" t="s">
        <v>80</v>
      </c>
      <c r="H133" s="27" t="s">
        <v>324</v>
      </c>
      <c r="I133" s="35">
        <v>2420</v>
      </c>
      <c r="J133" s="35">
        <v>2420</v>
      </c>
      <c r="K133" s="35">
        <v>0</v>
      </c>
      <c r="L133" s="35">
        <v>0</v>
      </c>
      <c r="M133" s="35">
        <v>2420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0</v>
      </c>
      <c r="AD133" s="35">
        <v>0</v>
      </c>
      <c r="AE133" s="35">
        <v>0</v>
      </c>
      <c r="AF133" s="35">
        <v>0</v>
      </c>
      <c r="AG133" s="34">
        <v>0</v>
      </c>
      <c r="AH133" s="34">
        <v>0</v>
      </c>
      <c r="AI133" s="34">
        <v>0</v>
      </c>
      <c r="AJ133" s="34">
        <v>0</v>
      </c>
      <c r="AK133" s="34">
        <v>0</v>
      </c>
      <c r="AL133" s="34">
        <v>0</v>
      </c>
      <c r="AM133" s="34">
        <v>0</v>
      </c>
      <c r="AN133" s="34">
        <v>0</v>
      </c>
      <c r="AO133" s="34">
        <v>0</v>
      </c>
      <c r="AP133" s="34">
        <v>0</v>
      </c>
      <c r="AQ133" s="34">
        <v>0</v>
      </c>
      <c r="AR133" s="34">
        <v>0</v>
      </c>
      <c r="AS133" s="34">
        <v>0</v>
      </c>
      <c r="AT133" s="34">
        <v>0</v>
      </c>
      <c r="AU133" s="34">
        <v>0</v>
      </c>
      <c r="AV133" s="34">
        <v>0</v>
      </c>
      <c r="AW133" s="34">
        <v>0</v>
      </c>
      <c r="AX133" s="34">
        <v>0</v>
      </c>
      <c r="AY133" s="34">
        <v>0</v>
      </c>
      <c r="AZ133" s="34">
        <v>0</v>
      </c>
      <c r="BA133" s="34">
        <v>0</v>
      </c>
      <c r="BB133" s="34">
        <v>0</v>
      </c>
      <c r="BC133" s="34">
        <v>0</v>
      </c>
      <c r="BD133" s="34">
        <v>0</v>
      </c>
      <c r="BE133" s="34">
        <v>0</v>
      </c>
      <c r="BF133" s="34">
        <v>0</v>
      </c>
      <c r="BG133" s="34">
        <v>0</v>
      </c>
      <c r="BH133" s="34">
        <v>0</v>
      </c>
      <c r="BI133" s="34">
        <v>0</v>
      </c>
      <c r="BJ133" s="34">
        <v>0</v>
      </c>
      <c r="BK133" s="34">
        <v>0</v>
      </c>
      <c r="BL133" s="34">
        <v>0</v>
      </c>
      <c r="BM133" s="34">
        <v>0</v>
      </c>
      <c r="BN133" s="34">
        <v>0</v>
      </c>
      <c r="BO133" s="34">
        <v>0</v>
      </c>
      <c r="BP133" s="34">
        <v>0</v>
      </c>
      <c r="BQ133" s="34">
        <v>0</v>
      </c>
      <c r="BR133" s="34">
        <v>0</v>
      </c>
      <c r="BS133" s="34">
        <v>0</v>
      </c>
      <c r="BT133" s="34">
        <v>0</v>
      </c>
      <c r="BU133" s="34">
        <v>0</v>
      </c>
      <c r="BV133" s="34">
        <v>0</v>
      </c>
      <c r="BW133" s="34">
        <v>0</v>
      </c>
      <c r="BX133" s="34">
        <v>0</v>
      </c>
      <c r="BY133" s="34">
        <v>0</v>
      </c>
      <c r="BZ133" s="34">
        <v>0</v>
      </c>
      <c r="CA133" s="34">
        <v>0</v>
      </c>
      <c r="CB133" s="34">
        <v>0</v>
      </c>
      <c r="CC133" s="34">
        <v>0</v>
      </c>
      <c r="CD133" s="34">
        <v>0</v>
      </c>
      <c r="CE133" s="34">
        <v>0</v>
      </c>
      <c r="CF133" s="34">
        <v>0</v>
      </c>
      <c r="CG133" s="35">
        <v>2420</v>
      </c>
      <c r="CH133" s="37" t="s">
        <v>86</v>
      </c>
      <c r="CI133" s="302" t="s">
        <v>1277</v>
      </c>
      <c r="CJ133" s="302" t="s">
        <v>80</v>
      </c>
      <c r="CK133" s="303" t="s">
        <v>80</v>
      </c>
      <c r="CL133" s="304" t="s">
        <v>80</v>
      </c>
      <c r="CM133" s="113"/>
    </row>
    <row r="134" spans="1:91" ht="36">
      <c r="A134" s="770"/>
      <c r="B134" s="66" t="s">
        <v>1255</v>
      </c>
      <c r="C134" s="91" t="s">
        <v>80</v>
      </c>
      <c r="D134" s="27" t="s">
        <v>194</v>
      </c>
      <c r="E134" s="27" t="s">
        <v>80</v>
      </c>
      <c r="F134" s="10" t="s">
        <v>80</v>
      </c>
      <c r="G134" s="10" t="s">
        <v>80</v>
      </c>
      <c r="H134" s="27" t="s">
        <v>324</v>
      </c>
      <c r="I134" s="35">
        <v>2420</v>
      </c>
      <c r="J134" s="35">
        <v>2420</v>
      </c>
      <c r="K134" s="35">
        <v>0</v>
      </c>
      <c r="L134" s="35">
        <v>0</v>
      </c>
      <c r="M134" s="35">
        <v>2420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35">
        <v>0</v>
      </c>
      <c r="X134" s="35">
        <v>0</v>
      </c>
      <c r="Y134" s="35">
        <v>0</v>
      </c>
      <c r="Z134" s="35">
        <v>0</v>
      </c>
      <c r="AA134" s="35">
        <v>0</v>
      </c>
      <c r="AB134" s="35">
        <v>0</v>
      </c>
      <c r="AC134" s="35">
        <v>0</v>
      </c>
      <c r="AD134" s="35">
        <v>0</v>
      </c>
      <c r="AE134" s="35">
        <v>0</v>
      </c>
      <c r="AF134" s="35">
        <v>0</v>
      </c>
      <c r="AG134" s="34">
        <v>0</v>
      </c>
      <c r="AH134" s="34">
        <v>0</v>
      </c>
      <c r="AI134" s="34">
        <v>0</v>
      </c>
      <c r="AJ134" s="34">
        <v>0</v>
      </c>
      <c r="AK134" s="34">
        <v>0</v>
      </c>
      <c r="AL134" s="34">
        <v>0</v>
      </c>
      <c r="AM134" s="34">
        <v>0</v>
      </c>
      <c r="AN134" s="34">
        <v>0</v>
      </c>
      <c r="AO134" s="34">
        <v>0</v>
      </c>
      <c r="AP134" s="34">
        <v>0</v>
      </c>
      <c r="AQ134" s="34">
        <v>0</v>
      </c>
      <c r="AR134" s="34">
        <v>0</v>
      </c>
      <c r="AS134" s="34">
        <v>0</v>
      </c>
      <c r="AT134" s="34">
        <v>0</v>
      </c>
      <c r="AU134" s="34">
        <v>0</v>
      </c>
      <c r="AV134" s="34">
        <v>0</v>
      </c>
      <c r="AW134" s="34">
        <v>0</v>
      </c>
      <c r="AX134" s="34">
        <v>0</v>
      </c>
      <c r="AY134" s="34">
        <v>0</v>
      </c>
      <c r="AZ134" s="34">
        <v>0</v>
      </c>
      <c r="BA134" s="34">
        <v>0</v>
      </c>
      <c r="BB134" s="34">
        <v>0</v>
      </c>
      <c r="BC134" s="34">
        <v>0</v>
      </c>
      <c r="BD134" s="34">
        <v>0</v>
      </c>
      <c r="BE134" s="34">
        <v>0</v>
      </c>
      <c r="BF134" s="34">
        <v>0</v>
      </c>
      <c r="BG134" s="34">
        <v>0</v>
      </c>
      <c r="BH134" s="34">
        <v>0</v>
      </c>
      <c r="BI134" s="34">
        <v>0</v>
      </c>
      <c r="BJ134" s="34">
        <v>0</v>
      </c>
      <c r="BK134" s="34">
        <v>0</v>
      </c>
      <c r="BL134" s="34">
        <v>0</v>
      </c>
      <c r="BM134" s="34">
        <v>0</v>
      </c>
      <c r="BN134" s="34">
        <v>0</v>
      </c>
      <c r="BO134" s="34">
        <v>0</v>
      </c>
      <c r="BP134" s="34">
        <v>0</v>
      </c>
      <c r="BQ134" s="34">
        <v>0</v>
      </c>
      <c r="BR134" s="34">
        <v>0</v>
      </c>
      <c r="BS134" s="34">
        <v>0</v>
      </c>
      <c r="BT134" s="34">
        <v>0</v>
      </c>
      <c r="BU134" s="34">
        <v>0</v>
      </c>
      <c r="BV134" s="34">
        <v>0</v>
      </c>
      <c r="BW134" s="34">
        <v>0</v>
      </c>
      <c r="BX134" s="34">
        <v>0</v>
      </c>
      <c r="BY134" s="34">
        <v>0</v>
      </c>
      <c r="BZ134" s="34">
        <v>0</v>
      </c>
      <c r="CA134" s="34">
        <v>0</v>
      </c>
      <c r="CB134" s="34">
        <v>0</v>
      </c>
      <c r="CC134" s="34">
        <v>0</v>
      </c>
      <c r="CD134" s="34">
        <v>0</v>
      </c>
      <c r="CE134" s="34">
        <v>0</v>
      </c>
      <c r="CF134" s="34">
        <v>0</v>
      </c>
      <c r="CG134" s="35">
        <v>2420</v>
      </c>
      <c r="CH134" s="37" t="s">
        <v>86</v>
      </c>
      <c r="CI134" s="302" t="s">
        <v>1277</v>
      </c>
      <c r="CJ134" s="302" t="s">
        <v>80</v>
      </c>
      <c r="CK134" s="303" t="s">
        <v>80</v>
      </c>
      <c r="CL134" s="304" t="s">
        <v>80</v>
      </c>
      <c r="CM134" s="113"/>
    </row>
    <row r="135" spans="1:91" ht="36">
      <c r="A135" s="770"/>
      <c r="B135" s="66" t="s">
        <v>1256</v>
      </c>
      <c r="C135" s="91" t="s">
        <v>80</v>
      </c>
      <c r="D135" s="27" t="s">
        <v>194</v>
      </c>
      <c r="E135" s="27" t="s">
        <v>80</v>
      </c>
      <c r="F135" s="10" t="s">
        <v>80</v>
      </c>
      <c r="G135" s="10" t="s">
        <v>80</v>
      </c>
      <c r="H135" s="27" t="s">
        <v>324</v>
      </c>
      <c r="I135" s="35">
        <v>2420</v>
      </c>
      <c r="J135" s="35">
        <v>2420</v>
      </c>
      <c r="K135" s="35">
        <v>0</v>
      </c>
      <c r="L135" s="35">
        <v>0</v>
      </c>
      <c r="M135" s="35">
        <v>2420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4">
        <v>0</v>
      </c>
      <c r="AH135" s="34">
        <v>0</v>
      </c>
      <c r="AI135" s="34">
        <v>0</v>
      </c>
      <c r="AJ135" s="34">
        <v>0</v>
      </c>
      <c r="AK135" s="34">
        <v>0</v>
      </c>
      <c r="AL135" s="34">
        <v>0</v>
      </c>
      <c r="AM135" s="34">
        <v>0</v>
      </c>
      <c r="AN135" s="34">
        <v>0</v>
      </c>
      <c r="AO135" s="34">
        <v>0</v>
      </c>
      <c r="AP135" s="34">
        <v>0</v>
      </c>
      <c r="AQ135" s="34">
        <v>0</v>
      </c>
      <c r="AR135" s="34">
        <v>0</v>
      </c>
      <c r="AS135" s="34">
        <v>0</v>
      </c>
      <c r="AT135" s="34">
        <v>0</v>
      </c>
      <c r="AU135" s="34">
        <v>0</v>
      </c>
      <c r="AV135" s="34">
        <v>0</v>
      </c>
      <c r="AW135" s="34">
        <v>0</v>
      </c>
      <c r="AX135" s="34">
        <v>0</v>
      </c>
      <c r="AY135" s="34">
        <v>0</v>
      </c>
      <c r="AZ135" s="34">
        <v>0</v>
      </c>
      <c r="BA135" s="34">
        <v>0</v>
      </c>
      <c r="BB135" s="34">
        <v>0</v>
      </c>
      <c r="BC135" s="34">
        <v>0</v>
      </c>
      <c r="BD135" s="34">
        <v>0</v>
      </c>
      <c r="BE135" s="34">
        <v>0</v>
      </c>
      <c r="BF135" s="34">
        <v>0</v>
      </c>
      <c r="BG135" s="34">
        <v>0</v>
      </c>
      <c r="BH135" s="34">
        <v>0</v>
      </c>
      <c r="BI135" s="34">
        <v>0</v>
      </c>
      <c r="BJ135" s="34">
        <v>0</v>
      </c>
      <c r="BK135" s="34">
        <v>0</v>
      </c>
      <c r="BL135" s="34">
        <v>0</v>
      </c>
      <c r="BM135" s="34">
        <v>0</v>
      </c>
      <c r="BN135" s="34">
        <v>0</v>
      </c>
      <c r="BO135" s="34">
        <v>0</v>
      </c>
      <c r="BP135" s="34">
        <v>0</v>
      </c>
      <c r="BQ135" s="34">
        <v>0</v>
      </c>
      <c r="BR135" s="34">
        <v>0</v>
      </c>
      <c r="BS135" s="34">
        <v>0</v>
      </c>
      <c r="BT135" s="34">
        <v>0</v>
      </c>
      <c r="BU135" s="34">
        <v>0</v>
      </c>
      <c r="BV135" s="34">
        <v>0</v>
      </c>
      <c r="BW135" s="34">
        <v>0</v>
      </c>
      <c r="BX135" s="34">
        <v>0</v>
      </c>
      <c r="BY135" s="34">
        <v>0</v>
      </c>
      <c r="BZ135" s="34">
        <v>0</v>
      </c>
      <c r="CA135" s="34">
        <v>0</v>
      </c>
      <c r="CB135" s="34">
        <v>0</v>
      </c>
      <c r="CC135" s="34">
        <v>0</v>
      </c>
      <c r="CD135" s="34">
        <v>0</v>
      </c>
      <c r="CE135" s="34">
        <v>0</v>
      </c>
      <c r="CF135" s="34">
        <v>0</v>
      </c>
      <c r="CG135" s="35">
        <v>2420</v>
      </c>
      <c r="CH135" s="37" t="s">
        <v>86</v>
      </c>
      <c r="CI135" s="302" t="s">
        <v>1277</v>
      </c>
      <c r="CJ135" s="302" t="s">
        <v>80</v>
      </c>
      <c r="CK135" s="303" t="s">
        <v>80</v>
      </c>
      <c r="CL135" s="304" t="s">
        <v>80</v>
      </c>
      <c r="CM135" s="113"/>
    </row>
    <row r="136" spans="1:91" ht="36">
      <c r="A136" s="770"/>
      <c r="B136" s="66" t="s">
        <v>1257</v>
      </c>
      <c r="C136" s="91" t="s">
        <v>80</v>
      </c>
      <c r="D136" s="27" t="s">
        <v>194</v>
      </c>
      <c r="E136" s="27" t="s">
        <v>80</v>
      </c>
      <c r="F136" s="10" t="s">
        <v>80</v>
      </c>
      <c r="G136" s="10" t="s">
        <v>80</v>
      </c>
      <c r="H136" s="27" t="s">
        <v>324</v>
      </c>
      <c r="I136" s="35">
        <v>2420</v>
      </c>
      <c r="J136" s="35">
        <v>2420</v>
      </c>
      <c r="K136" s="35">
        <v>0</v>
      </c>
      <c r="L136" s="35">
        <v>0</v>
      </c>
      <c r="M136" s="35">
        <v>2420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4">
        <v>0</v>
      </c>
      <c r="AH136" s="34">
        <v>0</v>
      </c>
      <c r="AI136" s="34">
        <v>0</v>
      </c>
      <c r="AJ136" s="34">
        <v>0</v>
      </c>
      <c r="AK136" s="34">
        <v>0</v>
      </c>
      <c r="AL136" s="34">
        <v>0</v>
      </c>
      <c r="AM136" s="34">
        <v>0</v>
      </c>
      <c r="AN136" s="34">
        <v>0</v>
      </c>
      <c r="AO136" s="34">
        <v>0</v>
      </c>
      <c r="AP136" s="34">
        <v>0</v>
      </c>
      <c r="AQ136" s="34">
        <v>0</v>
      </c>
      <c r="AR136" s="34">
        <v>0</v>
      </c>
      <c r="AS136" s="34">
        <v>0</v>
      </c>
      <c r="AT136" s="34">
        <v>0</v>
      </c>
      <c r="AU136" s="34">
        <v>0</v>
      </c>
      <c r="AV136" s="34">
        <v>0</v>
      </c>
      <c r="AW136" s="34">
        <v>0</v>
      </c>
      <c r="AX136" s="34">
        <v>0</v>
      </c>
      <c r="AY136" s="34">
        <v>0</v>
      </c>
      <c r="AZ136" s="34">
        <v>0</v>
      </c>
      <c r="BA136" s="34">
        <v>0</v>
      </c>
      <c r="BB136" s="34">
        <v>0</v>
      </c>
      <c r="BC136" s="34">
        <v>0</v>
      </c>
      <c r="BD136" s="34">
        <v>0</v>
      </c>
      <c r="BE136" s="34">
        <v>0</v>
      </c>
      <c r="BF136" s="34">
        <v>0</v>
      </c>
      <c r="BG136" s="34">
        <v>0</v>
      </c>
      <c r="BH136" s="34">
        <v>0</v>
      </c>
      <c r="BI136" s="34">
        <v>0</v>
      </c>
      <c r="BJ136" s="34">
        <v>0</v>
      </c>
      <c r="BK136" s="34">
        <v>0</v>
      </c>
      <c r="BL136" s="34">
        <v>0</v>
      </c>
      <c r="BM136" s="34">
        <v>0</v>
      </c>
      <c r="BN136" s="34">
        <v>0</v>
      </c>
      <c r="BO136" s="34">
        <v>0</v>
      </c>
      <c r="BP136" s="34">
        <v>0</v>
      </c>
      <c r="BQ136" s="34">
        <v>0</v>
      </c>
      <c r="BR136" s="34">
        <v>0</v>
      </c>
      <c r="BS136" s="34">
        <v>0</v>
      </c>
      <c r="BT136" s="34">
        <v>0</v>
      </c>
      <c r="BU136" s="34">
        <v>0</v>
      </c>
      <c r="BV136" s="34">
        <v>0</v>
      </c>
      <c r="BW136" s="34">
        <v>0</v>
      </c>
      <c r="BX136" s="34">
        <v>0</v>
      </c>
      <c r="BY136" s="34">
        <v>0</v>
      </c>
      <c r="BZ136" s="34">
        <v>0</v>
      </c>
      <c r="CA136" s="34">
        <v>0</v>
      </c>
      <c r="CB136" s="34">
        <v>0</v>
      </c>
      <c r="CC136" s="34">
        <v>0</v>
      </c>
      <c r="CD136" s="34">
        <v>0</v>
      </c>
      <c r="CE136" s="34">
        <v>0</v>
      </c>
      <c r="CF136" s="34">
        <v>0</v>
      </c>
      <c r="CG136" s="35">
        <v>2420</v>
      </c>
      <c r="CH136" s="37" t="s">
        <v>86</v>
      </c>
      <c r="CI136" s="302" t="s">
        <v>1277</v>
      </c>
      <c r="CJ136" s="302" t="s">
        <v>80</v>
      </c>
      <c r="CK136" s="303" t="s">
        <v>80</v>
      </c>
      <c r="CL136" s="304" t="s">
        <v>80</v>
      </c>
      <c r="CM136" s="113"/>
    </row>
    <row r="137" spans="1:91" ht="46.5">
      <c r="A137" s="770"/>
      <c r="B137" s="148" t="s">
        <v>1258</v>
      </c>
      <c r="C137" s="170" t="s">
        <v>80</v>
      </c>
      <c r="D137" s="67" t="s">
        <v>194</v>
      </c>
      <c r="E137" s="67" t="s">
        <v>80</v>
      </c>
      <c r="F137" s="18" t="s">
        <v>80</v>
      </c>
      <c r="G137" s="18" t="s">
        <v>80</v>
      </c>
      <c r="H137" s="67" t="s">
        <v>324</v>
      </c>
      <c r="I137" s="171">
        <v>54520.775000000001</v>
      </c>
      <c r="J137" s="171">
        <v>50176.196000000004</v>
      </c>
      <c r="K137" s="171">
        <v>4344.5782399999998</v>
      </c>
      <c r="L137" s="171">
        <v>0</v>
      </c>
      <c r="M137" s="171">
        <v>50176.196000000004</v>
      </c>
      <c r="N137" s="171">
        <v>0</v>
      </c>
      <c r="O137" s="171">
        <v>0</v>
      </c>
      <c r="P137" s="171">
        <v>0</v>
      </c>
      <c r="Q137" s="171">
        <v>4344.5782399999998</v>
      </c>
      <c r="R137" s="171">
        <v>0</v>
      </c>
      <c r="S137" s="171">
        <v>4344.5782399999998</v>
      </c>
      <c r="T137" s="171">
        <v>0</v>
      </c>
      <c r="U137" s="171">
        <v>0</v>
      </c>
      <c r="V137" s="171">
        <v>0</v>
      </c>
      <c r="W137" s="171">
        <v>0</v>
      </c>
      <c r="X137" s="171">
        <v>4344.5782399999998</v>
      </c>
      <c r="Y137" s="171">
        <v>0</v>
      </c>
      <c r="Z137" s="171">
        <v>4344.5782399999998</v>
      </c>
      <c r="AA137" s="171">
        <v>0</v>
      </c>
      <c r="AB137" s="171">
        <v>0</v>
      </c>
      <c r="AC137" s="171">
        <v>0</v>
      </c>
      <c r="AD137" s="171">
        <v>0</v>
      </c>
      <c r="AE137" s="171">
        <v>0</v>
      </c>
      <c r="AF137" s="171">
        <v>0</v>
      </c>
      <c r="AG137" s="19">
        <v>0</v>
      </c>
      <c r="AH137" s="19">
        <v>0</v>
      </c>
      <c r="AI137" s="19">
        <v>0</v>
      </c>
      <c r="AJ137" s="19">
        <v>0</v>
      </c>
      <c r="AK137" s="19">
        <v>0</v>
      </c>
      <c r="AL137" s="19">
        <v>0</v>
      </c>
      <c r="AM137" s="19">
        <v>0</v>
      </c>
      <c r="AN137" s="19">
        <v>0</v>
      </c>
      <c r="AO137" s="19">
        <v>0</v>
      </c>
      <c r="AP137" s="19">
        <v>0</v>
      </c>
      <c r="AQ137" s="19">
        <v>4344.5782399999998</v>
      </c>
      <c r="AR137" s="19">
        <v>0</v>
      </c>
      <c r="AS137" s="19">
        <v>4344.5782399999998</v>
      </c>
      <c r="AT137" s="19">
        <v>0</v>
      </c>
      <c r="AU137" s="19">
        <v>0</v>
      </c>
      <c r="AV137" s="19">
        <v>0</v>
      </c>
      <c r="AW137" s="19">
        <v>0</v>
      </c>
      <c r="AX137" s="19">
        <v>0</v>
      </c>
      <c r="AY137" s="19">
        <v>0</v>
      </c>
      <c r="AZ137" s="19">
        <v>0</v>
      </c>
      <c r="BA137" s="19">
        <v>0</v>
      </c>
      <c r="BB137" s="19">
        <v>0</v>
      </c>
      <c r="BC137" s="19">
        <v>0</v>
      </c>
      <c r="BD137" s="19">
        <v>0</v>
      </c>
      <c r="BE137" s="19">
        <v>0</v>
      </c>
      <c r="BF137" s="19">
        <v>0</v>
      </c>
      <c r="BG137" s="19">
        <v>0</v>
      </c>
      <c r="BH137" s="19">
        <v>0</v>
      </c>
      <c r="BI137" s="19">
        <v>0</v>
      </c>
      <c r="BJ137" s="19">
        <v>0</v>
      </c>
      <c r="BK137" s="19">
        <v>0</v>
      </c>
      <c r="BL137" s="19">
        <v>0</v>
      </c>
      <c r="BM137" s="19">
        <v>0</v>
      </c>
      <c r="BN137" s="19">
        <v>0</v>
      </c>
      <c r="BO137" s="19">
        <v>0</v>
      </c>
      <c r="BP137" s="19">
        <v>0</v>
      </c>
      <c r="BQ137" s="19">
        <v>0</v>
      </c>
      <c r="BR137" s="19">
        <v>0</v>
      </c>
      <c r="BS137" s="19">
        <v>0</v>
      </c>
      <c r="BT137" s="19">
        <v>0</v>
      </c>
      <c r="BU137" s="19">
        <v>0</v>
      </c>
      <c r="BV137" s="19">
        <v>0</v>
      </c>
      <c r="BW137" s="19">
        <v>0</v>
      </c>
      <c r="BX137" s="19">
        <v>0</v>
      </c>
      <c r="BY137" s="19">
        <v>0</v>
      </c>
      <c r="BZ137" s="19">
        <v>0</v>
      </c>
      <c r="CA137" s="19">
        <v>0</v>
      </c>
      <c r="CB137" s="19">
        <v>0</v>
      </c>
      <c r="CC137" s="19">
        <v>0</v>
      </c>
      <c r="CD137" s="19">
        <v>0</v>
      </c>
      <c r="CE137" s="19">
        <v>0</v>
      </c>
      <c r="CF137" s="19">
        <v>0</v>
      </c>
      <c r="CG137" s="171">
        <v>50176.196000000004</v>
      </c>
      <c r="CH137" s="153" t="s">
        <v>496</v>
      </c>
      <c r="CI137" s="302" t="s">
        <v>1277</v>
      </c>
      <c r="CJ137" s="302" t="s">
        <v>80</v>
      </c>
      <c r="CK137" s="303">
        <v>43668</v>
      </c>
      <c r="CL137" s="304">
        <v>43798</v>
      </c>
      <c r="CM137" s="273"/>
    </row>
    <row r="138" spans="1:91" ht="46.5">
      <c r="A138" s="770"/>
      <c r="B138" s="66" t="s">
        <v>1260</v>
      </c>
      <c r="C138" s="91" t="s">
        <v>80</v>
      </c>
      <c r="D138" s="27" t="s">
        <v>194</v>
      </c>
      <c r="E138" s="27" t="s">
        <v>80</v>
      </c>
      <c r="F138" s="10" t="s">
        <v>80</v>
      </c>
      <c r="G138" s="10" t="s">
        <v>80</v>
      </c>
      <c r="H138" s="27" t="s">
        <v>324</v>
      </c>
      <c r="I138" s="35">
        <v>20000</v>
      </c>
      <c r="J138" s="35">
        <v>20000</v>
      </c>
      <c r="K138" s="35">
        <v>0</v>
      </c>
      <c r="L138" s="35">
        <v>0</v>
      </c>
      <c r="M138" s="35">
        <v>20000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4">
        <v>0</v>
      </c>
      <c r="AH138" s="34">
        <v>0</v>
      </c>
      <c r="AI138" s="34">
        <v>0</v>
      </c>
      <c r="AJ138" s="34">
        <v>0</v>
      </c>
      <c r="AK138" s="34">
        <v>0</v>
      </c>
      <c r="AL138" s="34">
        <v>0</v>
      </c>
      <c r="AM138" s="34">
        <v>0</v>
      </c>
      <c r="AN138" s="34">
        <v>0</v>
      </c>
      <c r="AO138" s="34">
        <v>0</v>
      </c>
      <c r="AP138" s="34">
        <v>0</v>
      </c>
      <c r="AQ138" s="34">
        <v>0</v>
      </c>
      <c r="AR138" s="34">
        <v>0</v>
      </c>
      <c r="AS138" s="34">
        <v>0</v>
      </c>
      <c r="AT138" s="34">
        <v>0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4">
        <v>0</v>
      </c>
      <c r="BA138" s="34">
        <v>0</v>
      </c>
      <c r="BB138" s="34">
        <v>0</v>
      </c>
      <c r="BC138" s="34">
        <v>0</v>
      </c>
      <c r="BD138" s="34">
        <v>0</v>
      </c>
      <c r="BE138" s="34">
        <v>0</v>
      </c>
      <c r="BF138" s="34">
        <v>0</v>
      </c>
      <c r="BG138" s="34">
        <v>0</v>
      </c>
      <c r="BH138" s="34">
        <v>0</v>
      </c>
      <c r="BI138" s="34">
        <v>0</v>
      </c>
      <c r="BJ138" s="34">
        <v>0</v>
      </c>
      <c r="BK138" s="34">
        <v>0</v>
      </c>
      <c r="BL138" s="34">
        <v>0</v>
      </c>
      <c r="BM138" s="34">
        <v>0</v>
      </c>
      <c r="BN138" s="34">
        <v>0</v>
      </c>
      <c r="BO138" s="34">
        <v>0</v>
      </c>
      <c r="BP138" s="34">
        <v>0</v>
      </c>
      <c r="BQ138" s="34">
        <v>0</v>
      </c>
      <c r="BR138" s="34">
        <v>0</v>
      </c>
      <c r="BS138" s="34">
        <v>0</v>
      </c>
      <c r="BT138" s="34">
        <v>0</v>
      </c>
      <c r="BU138" s="34">
        <v>0</v>
      </c>
      <c r="BV138" s="34">
        <v>0</v>
      </c>
      <c r="BW138" s="34">
        <v>0</v>
      </c>
      <c r="BX138" s="34">
        <v>0</v>
      </c>
      <c r="BY138" s="34">
        <v>0</v>
      </c>
      <c r="BZ138" s="34">
        <v>0</v>
      </c>
      <c r="CA138" s="34">
        <v>0</v>
      </c>
      <c r="CB138" s="34">
        <v>0</v>
      </c>
      <c r="CC138" s="34">
        <v>0</v>
      </c>
      <c r="CD138" s="34">
        <v>0</v>
      </c>
      <c r="CE138" s="34">
        <v>0</v>
      </c>
      <c r="CF138" s="34">
        <v>0</v>
      </c>
      <c r="CG138" s="35">
        <v>20000</v>
      </c>
      <c r="CH138" s="37" t="s">
        <v>1666</v>
      </c>
      <c r="CI138" s="302" t="s">
        <v>1018</v>
      </c>
      <c r="CJ138" s="302" t="s">
        <v>80</v>
      </c>
      <c r="CK138" s="303" t="s">
        <v>80</v>
      </c>
      <c r="CL138" s="304" t="s">
        <v>80</v>
      </c>
      <c r="CM138" s="113"/>
    </row>
    <row r="139" spans="1:91" ht="36">
      <c r="A139" s="770"/>
      <c r="B139" s="66" t="s">
        <v>1261</v>
      </c>
      <c r="C139" s="91" t="s">
        <v>80</v>
      </c>
      <c r="D139" s="27" t="s">
        <v>194</v>
      </c>
      <c r="E139" s="27" t="s">
        <v>80</v>
      </c>
      <c r="F139" s="10" t="s">
        <v>80</v>
      </c>
      <c r="G139" s="10" t="s">
        <v>80</v>
      </c>
      <c r="H139" s="27" t="s">
        <v>324</v>
      </c>
      <c r="I139" s="35">
        <v>34342</v>
      </c>
      <c r="J139" s="35">
        <v>34342</v>
      </c>
      <c r="K139" s="35">
        <v>0</v>
      </c>
      <c r="L139" s="35">
        <v>0</v>
      </c>
      <c r="M139" s="35">
        <v>34342</v>
      </c>
      <c r="N139" s="34">
        <v>0</v>
      </c>
      <c r="O139" s="34">
        <v>0</v>
      </c>
      <c r="P139" s="34">
        <v>0</v>
      </c>
      <c r="Q139" s="34">
        <v>0</v>
      </c>
      <c r="R139" s="34">
        <v>0</v>
      </c>
      <c r="S139" s="34">
        <v>0</v>
      </c>
      <c r="T139" s="34">
        <v>0</v>
      </c>
      <c r="U139" s="34">
        <v>0</v>
      </c>
      <c r="V139" s="34">
        <v>0</v>
      </c>
      <c r="W139" s="34">
        <v>0</v>
      </c>
      <c r="X139" s="34">
        <v>0</v>
      </c>
      <c r="Y139" s="34">
        <v>0</v>
      </c>
      <c r="Z139" s="34">
        <v>0</v>
      </c>
      <c r="AA139" s="34">
        <v>0</v>
      </c>
      <c r="AB139" s="34">
        <v>0</v>
      </c>
      <c r="AC139" s="34">
        <v>0</v>
      </c>
      <c r="AD139" s="34">
        <v>0</v>
      </c>
      <c r="AE139" s="34">
        <v>0</v>
      </c>
      <c r="AF139" s="34">
        <v>0</v>
      </c>
      <c r="AG139" s="34">
        <v>0</v>
      </c>
      <c r="AH139" s="34">
        <v>0</v>
      </c>
      <c r="AI139" s="34">
        <v>0</v>
      </c>
      <c r="AJ139" s="34">
        <v>0</v>
      </c>
      <c r="AK139" s="34">
        <v>0</v>
      </c>
      <c r="AL139" s="34">
        <v>0</v>
      </c>
      <c r="AM139" s="34">
        <v>0</v>
      </c>
      <c r="AN139" s="34">
        <v>0</v>
      </c>
      <c r="AO139" s="34">
        <v>0</v>
      </c>
      <c r="AP139" s="34">
        <v>0</v>
      </c>
      <c r="AQ139" s="34">
        <v>0</v>
      </c>
      <c r="AR139" s="34">
        <v>0</v>
      </c>
      <c r="AS139" s="34">
        <v>0</v>
      </c>
      <c r="AT139" s="34">
        <v>0</v>
      </c>
      <c r="AU139" s="34">
        <v>0</v>
      </c>
      <c r="AV139" s="34">
        <v>0</v>
      </c>
      <c r="AW139" s="34">
        <v>0</v>
      </c>
      <c r="AX139" s="34">
        <v>0</v>
      </c>
      <c r="AY139" s="34">
        <v>0</v>
      </c>
      <c r="AZ139" s="34">
        <v>0</v>
      </c>
      <c r="BA139" s="34">
        <v>0</v>
      </c>
      <c r="BB139" s="34">
        <v>0</v>
      </c>
      <c r="BC139" s="34">
        <v>0</v>
      </c>
      <c r="BD139" s="34">
        <v>0</v>
      </c>
      <c r="BE139" s="34">
        <v>0</v>
      </c>
      <c r="BF139" s="34">
        <v>0</v>
      </c>
      <c r="BG139" s="34">
        <v>0</v>
      </c>
      <c r="BH139" s="34">
        <v>0</v>
      </c>
      <c r="BI139" s="34">
        <v>0</v>
      </c>
      <c r="BJ139" s="34">
        <v>0</v>
      </c>
      <c r="BK139" s="34">
        <v>0</v>
      </c>
      <c r="BL139" s="34">
        <v>0</v>
      </c>
      <c r="BM139" s="34">
        <v>0</v>
      </c>
      <c r="BN139" s="34">
        <v>0</v>
      </c>
      <c r="BO139" s="34">
        <v>0</v>
      </c>
      <c r="BP139" s="34">
        <v>0</v>
      </c>
      <c r="BQ139" s="34">
        <v>0</v>
      </c>
      <c r="BR139" s="34">
        <v>0</v>
      </c>
      <c r="BS139" s="34">
        <v>0</v>
      </c>
      <c r="BT139" s="34">
        <v>0</v>
      </c>
      <c r="BU139" s="34">
        <v>0</v>
      </c>
      <c r="BV139" s="34">
        <v>0</v>
      </c>
      <c r="BW139" s="34">
        <v>0</v>
      </c>
      <c r="BX139" s="34">
        <v>0</v>
      </c>
      <c r="BY139" s="34">
        <v>0</v>
      </c>
      <c r="BZ139" s="34">
        <v>0</v>
      </c>
      <c r="CA139" s="34">
        <v>0</v>
      </c>
      <c r="CB139" s="34">
        <v>0</v>
      </c>
      <c r="CC139" s="34">
        <v>0</v>
      </c>
      <c r="CD139" s="34">
        <v>0</v>
      </c>
      <c r="CE139" s="34">
        <v>0</v>
      </c>
      <c r="CF139" s="34">
        <v>0</v>
      </c>
      <c r="CG139" s="35">
        <v>34342</v>
      </c>
      <c r="CH139" s="37" t="s">
        <v>1666</v>
      </c>
      <c r="CI139" s="302" t="s">
        <v>1018</v>
      </c>
      <c r="CJ139" s="302" t="s">
        <v>80</v>
      </c>
      <c r="CK139" s="303">
        <v>43731</v>
      </c>
      <c r="CL139" s="304" t="s">
        <v>80</v>
      </c>
      <c r="CM139" s="113"/>
    </row>
    <row r="140" spans="1:91" ht="36">
      <c r="A140" s="770"/>
      <c r="B140" s="148" t="s">
        <v>1262</v>
      </c>
      <c r="C140" s="170" t="s">
        <v>80</v>
      </c>
      <c r="D140" s="67" t="s">
        <v>194</v>
      </c>
      <c r="E140" s="67" t="s">
        <v>80</v>
      </c>
      <c r="F140" s="18" t="s">
        <v>80</v>
      </c>
      <c r="G140" s="18" t="s">
        <v>80</v>
      </c>
      <c r="H140" s="67" t="s">
        <v>324</v>
      </c>
      <c r="I140" s="171">
        <v>21710.053769999999</v>
      </c>
      <c r="J140" s="171">
        <v>21710.053769999999</v>
      </c>
      <c r="K140" s="171">
        <v>0</v>
      </c>
      <c r="L140" s="171">
        <v>0</v>
      </c>
      <c r="M140" s="171">
        <v>21710.053769999999</v>
      </c>
      <c r="N140" s="171">
        <v>0</v>
      </c>
      <c r="O140" s="171">
        <v>0</v>
      </c>
      <c r="P140" s="171">
        <v>0</v>
      </c>
      <c r="Q140" s="171">
        <v>0</v>
      </c>
      <c r="R140" s="171">
        <v>0</v>
      </c>
      <c r="S140" s="171">
        <v>0</v>
      </c>
      <c r="T140" s="171">
        <v>0</v>
      </c>
      <c r="U140" s="171">
        <v>0</v>
      </c>
      <c r="V140" s="171">
        <v>0</v>
      </c>
      <c r="W140" s="171">
        <v>0</v>
      </c>
      <c r="X140" s="171">
        <v>0</v>
      </c>
      <c r="Y140" s="171">
        <v>0</v>
      </c>
      <c r="Z140" s="171">
        <v>0</v>
      </c>
      <c r="AA140" s="171">
        <v>0</v>
      </c>
      <c r="AB140" s="171">
        <v>0</v>
      </c>
      <c r="AC140" s="171">
        <v>0</v>
      </c>
      <c r="AD140" s="171">
        <v>0</v>
      </c>
      <c r="AE140" s="171">
        <v>0</v>
      </c>
      <c r="AF140" s="171">
        <v>0</v>
      </c>
      <c r="AG140" s="19">
        <v>0</v>
      </c>
      <c r="AH140" s="19">
        <v>0</v>
      </c>
      <c r="AI140" s="19">
        <v>0</v>
      </c>
      <c r="AJ140" s="19">
        <v>0</v>
      </c>
      <c r="AK140" s="19">
        <v>0</v>
      </c>
      <c r="AL140" s="19">
        <v>0</v>
      </c>
      <c r="AM140" s="19">
        <v>0</v>
      </c>
      <c r="AN140" s="19">
        <v>0</v>
      </c>
      <c r="AO140" s="19">
        <v>0</v>
      </c>
      <c r="AP140" s="19">
        <v>0</v>
      </c>
      <c r="AQ140" s="19">
        <v>0</v>
      </c>
      <c r="AR140" s="19">
        <v>0</v>
      </c>
      <c r="AS140" s="19">
        <v>0</v>
      </c>
      <c r="AT140" s="19">
        <v>0</v>
      </c>
      <c r="AU140" s="19">
        <v>0</v>
      </c>
      <c r="AV140" s="19">
        <v>0</v>
      </c>
      <c r="AW140" s="19">
        <v>0</v>
      </c>
      <c r="AX140" s="19">
        <v>0</v>
      </c>
      <c r="AY140" s="19">
        <v>0</v>
      </c>
      <c r="AZ140" s="19">
        <v>0</v>
      </c>
      <c r="BA140" s="19">
        <v>0</v>
      </c>
      <c r="BB140" s="19">
        <v>0</v>
      </c>
      <c r="BC140" s="19">
        <v>0</v>
      </c>
      <c r="BD140" s="19">
        <v>0</v>
      </c>
      <c r="BE140" s="19">
        <v>0</v>
      </c>
      <c r="BF140" s="19">
        <v>0</v>
      </c>
      <c r="BG140" s="19">
        <v>0</v>
      </c>
      <c r="BH140" s="19">
        <v>0</v>
      </c>
      <c r="BI140" s="19">
        <v>0</v>
      </c>
      <c r="BJ140" s="19">
        <v>0</v>
      </c>
      <c r="BK140" s="19">
        <v>0</v>
      </c>
      <c r="BL140" s="19">
        <v>0</v>
      </c>
      <c r="BM140" s="19">
        <v>0</v>
      </c>
      <c r="BN140" s="19">
        <v>0</v>
      </c>
      <c r="BO140" s="19">
        <v>0</v>
      </c>
      <c r="BP140" s="19">
        <v>0</v>
      </c>
      <c r="BQ140" s="19">
        <v>0</v>
      </c>
      <c r="BR140" s="19">
        <v>0</v>
      </c>
      <c r="BS140" s="19">
        <v>0</v>
      </c>
      <c r="BT140" s="19">
        <v>0</v>
      </c>
      <c r="BU140" s="19">
        <v>0</v>
      </c>
      <c r="BV140" s="19">
        <v>0</v>
      </c>
      <c r="BW140" s="19">
        <v>0</v>
      </c>
      <c r="BX140" s="19">
        <v>0</v>
      </c>
      <c r="BY140" s="19">
        <v>0</v>
      </c>
      <c r="BZ140" s="19">
        <v>0</v>
      </c>
      <c r="CA140" s="19">
        <v>0</v>
      </c>
      <c r="CB140" s="19">
        <v>0</v>
      </c>
      <c r="CC140" s="19">
        <v>0</v>
      </c>
      <c r="CD140" s="19">
        <v>0</v>
      </c>
      <c r="CE140" s="19">
        <v>0</v>
      </c>
      <c r="CF140" s="19">
        <v>0</v>
      </c>
      <c r="CG140" s="171">
        <v>21710.053769999999</v>
      </c>
      <c r="CH140" s="153" t="s">
        <v>496</v>
      </c>
      <c r="CI140" s="302" t="s">
        <v>1018</v>
      </c>
      <c r="CJ140" s="302" t="s">
        <v>80</v>
      </c>
      <c r="CK140" s="303">
        <v>43794</v>
      </c>
      <c r="CL140" s="304">
        <v>43972</v>
      </c>
      <c r="CM140" s="113"/>
    </row>
    <row r="141" spans="1:91" ht="46.5">
      <c r="A141" s="770"/>
      <c r="B141" s="66" t="s">
        <v>1263</v>
      </c>
      <c r="C141" s="91" t="s">
        <v>80</v>
      </c>
      <c r="D141" s="27" t="s">
        <v>194</v>
      </c>
      <c r="E141" s="27" t="s">
        <v>80</v>
      </c>
      <c r="F141" s="10" t="s">
        <v>80</v>
      </c>
      <c r="G141" s="10" t="s">
        <v>80</v>
      </c>
      <c r="H141" s="27" t="s">
        <v>324</v>
      </c>
      <c r="I141" s="35">
        <v>35392.130149999997</v>
      </c>
      <c r="J141" s="35">
        <v>35392.130149999997</v>
      </c>
      <c r="K141" s="35">
        <v>0</v>
      </c>
      <c r="L141" s="35">
        <v>0</v>
      </c>
      <c r="M141" s="35">
        <v>35392.130149999997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4">
        <v>0</v>
      </c>
      <c r="AH141" s="34">
        <v>0</v>
      </c>
      <c r="AI141" s="34">
        <v>0</v>
      </c>
      <c r="AJ141" s="34">
        <v>0</v>
      </c>
      <c r="AK141" s="34">
        <v>0</v>
      </c>
      <c r="AL141" s="34">
        <v>0</v>
      </c>
      <c r="AM141" s="34">
        <v>0</v>
      </c>
      <c r="AN141" s="34">
        <v>0</v>
      </c>
      <c r="AO141" s="34">
        <v>0</v>
      </c>
      <c r="AP141" s="34">
        <v>0</v>
      </c>
      <c r="AQ141" s="34">
        <v>0</v>
      </c>
      <c r="AR141" s="34">
        <v>0</v>
      </c>
      <c r="AS141" s="34">
        <v>0</v>
      </c>
      <c r="AT141" s="34">
        <v>0</v>
      </c>
      <c r="AU141" s="34">
        <v>0</v>
      </c>
      <c r="AV141" s="34">
        <v>0</v>
      </c>
      <c r="AW141" s="34">
        <v>0</v>
      </c>
      <c r="AX141" s="34">
        <v>0</v>
      </c>
      <c r="AY141" s="34">
        <v>0</v>
      </c>
      <c r="AZ141" s="34">
        <v>0</v>
      </c>
      <c r="BA141" s="34">
        <v>0</v>
      </c>
      <c r="BB141" s="34">
        <v>0</v>
      </c>
      <c r="BC141" s="34">
        <v>0</v>
      </c>
      <c r="BD141" s="34">
        <v>0</v>
      </c>
      <c r="BE141" s="34">
        <v>0</v>
      </c>
      <c r="BF141" s="34">
        <v>0</v>
      </c>
      <c r="BG141" s="34">
        <v>0</v>
      </c>
      <c r="BH141" s="34">
        <v>0</v>
      </c>
      <c r="BI141" s="34">
        <v>0</v>
      </c>
      <c r="BJ141" s="34">
        <v>0</v>
      </c>
      <c r="BK141" s="34">
        <v>0</v>
      </c>
      <c r="BL141" s="34">
        <v>0</v>
      </c>
      <c r="BM141" s="34">
        <v>0</v>
      </c>
      <c r="BN141" s="34">
        <v>0</v>
      </c>
      <c r="BO141" s="34">
        <v>0</v>
      </c>
      <c r="BP141" s="34">
        <v>0</v>
      </c>
      <c r="BQ141" s="34">
        <v>0</v>
      </c>
      <c r="BR141" s="34">
        <v>0</v>
      </c>
      <c r="BS141" s="34">
        <v>0</v>
      </c>
      <c r="BT141" s="34">
        <v>0</v>
      </c>
      <c r="BU141" s="34">
        <v>0</v>
      </c>
      <c r="BV141" s="34">
        <v>0</v>
      </c>
      <c r="BW141" s="34">
        <v>0</v>
      </c>
      <c r="BX141" s="34">
        <v>0</v>
      </c>
      <c r="BY141" s="34">
        <v>0</v>
      </c>
      <c r="BZ141" s="34">
        <v>0</v>
      </c>
      <c r="CA141" s="34">
        <v>0</v>
      </c>
      <c r="CB141" s="34">
        <v>0</v>
      </c>
      <c r="CC141" s="34">
        <v>0</v>
      </c>
      <c r="CD141" s="34">
        <v>0</v>
      </c>
      <c r="CE141" s="34">
        <v>0</v>
      </c>
      <c r="CF141" s="34">
        <v>0</v>
      </c>
      <c r="CG141" s="35">
        <v>35392.130149999997</v>
      </c>
      <c r="CH141" s="37" t="s">
        <v>1666</v>
      </c>
      <c r="CI141" s="302" t="s">
        <v>538</v>
      </c>
      <c r="CJ141" s="302" t="s">
        <v>80</v>
      </c>
      <c r="CK141" s="303">
        <v>43798</v>
      </c>
      <c r="CL141" s="304" t="s">
        <v>80</v>
      </c>
      <c r="CM141" s="113"/>
    </row>
    <row r="142" spans="1:91" ht="36">
      <c r="A142" s="770"/>
      <c r="B142" s="148" t="s">
        <v>1264</v>
      </c>
      <c r="C142" s="170" t="s">
        <v>80</v>
      </c>
      <c r="D142" s="67" t="s">
        <v>194</v>
      </c>
      <c r="E142" s="67" t="s">
        <v>80</v>
      </c>
      <c r="F142" s="18" t="s">
        <v>80</v>
      </c>
      <c r="G142" s="18" t="s">
        <v>80</v>
      </c>
      <c r="H142" s="67" t="s">
        <v>324</v>
      </c>
      <c r="I142" s="171">
        <v>21120.935560000002</v>
      </c>
      <c r="J142" s="171">
        <v>16700</v>
      </c>
      <c r="K142" s="171">
        <v>4420.9355599999999</v>
      </c>
      <c r="L142" s="171">
        <v>0</v>
      </c>
      <c r="M142" s="171">
        <v>21120.935560000002</v>
      </c>
      <c r="N142" s="19">
        <v>0</v>
      </c>
      <c r="O142" s="19">
        <v>0</v>
      </c>
      <c r="P142" s="19">
        <v>0</v>
      </c>
      <c r="Q142" s="19">
        <v>0</v>
      </c>
      <c r="R142" s="19">
        <v>0</v>
      </c>
      <c r="S142" s="19">
        <v>0</v>
      </c>
      <c r="T142" s="19">
        <v>0</v>
      </c>
      <c r="U142" s="19">
        <v>0</v>
      </c>
      <c r="V142" s="19">
        <v>0</v>
      </c>
      <c r="W142" s="19">
        <v>0</v>
      </c>
      <c r="X142" s="19">
        <v>4420.9355599999999</v>
      </c>
      <c r="Y142" s="19">
        <v>0</v>
      </c>
      <c r="Z142" s="19">
        <v>4420.9355599999999</v>
      </c>
      <c r="AA142" s="19">
        <v>0</v>
      </c>
      <c r="AB142" s="19">
        <v>0</v>
      </c>
      <c r="AC142" s="19">
        <v>0</v>
      </c>
      <c r="AD142" s="19">
        <v>0</v>
      </c>
      <c r="AE142" s="19">
        <v>0</v>
      </c>
      <c r="AF142" s="19">
        <v>0</v>
      </c>
      <c r="AG142" s="19">
        <v>0</v>
      </c>
      <c r="AH142" s="19">
        <v>0</v>
      </c>
      <c r="AI142" s="19">
        <v>0</v>
      </c>
      <c r="AJ142" s="19">
        <v>0</v>
      </c>
      <c r="AK142" s="19">
        <v>0</v>
      </c>
      <c r="AL142" s="19">
        <v>0</v>
      </c>
      <c r="AM142" s="19">
        <v>0</v>
      </c>
      <c r="AN142" s="19">
        <v>0</v>
      </c>
      <c r="AO142" s="19">
        <v>0</v>
      </c>
      <c r="AP142" s="19">
        <v>0</v>
      </c>
      <c r="AQ142" s="19">
        <v>4420.9355599999999</v>
      </c>
      <c r="AR142" s="19">
        <v>0</v>
      </c>
      <c r="AS142" s="19">
        <v>4420.9355599999999</v>
      </c>
      <c r="AT142" s="19">
        <v>0</v>
      </c>
      <c r="AU142" s="19">
        <v>0</v>
      </c>
      <c r="AV142" s="19">
        <v>0</v>
      </c>
      <c r="AW142" s="19">
        <v>0</v>
      </c>
      <c r="AX142" s="19">
        <v>0</v>
      </c>
      <c r="AY142" s="19">
        <v>0</v>
      </c>
      <c r="AZ142" s="19">
        <v>0</v>
      </c>
      <c r="BA142" s="19">
        <v>0</v>
      </c>
      <c r="BB142" s="19">
        <v>0</v>
      </c>
      <c r="BC142" s="19">
        <v>0</v>
      </c>
      <c r="BD142" s="19">
        <v>0</v>
      </c>
      <c r="BE142" s="19">
        <v>0</v>
      </c>
      <c r="BF142" s="19">
        <v>0</v>
      </c>
      <c r="BG142" s="19">
        <v>0</v>
      </c>
      <c r="BH142" s="19">
        <v>0</v>
      </c>
      <c r="BI142" s="19">
        <v>0</v>
      </c>
      <c r="BJ142" s="19">
        <v>0</v>
      </c>
      <c r="BK142" s="19">
        <v>0</v>
      </c>
      <c r="BL142" s="19">
        <v>0</v>
      </c>
      <c r="BM142" s="19">
        <v>0</v>
      </c>
      <c r="BN142" s="19">
        <v>0</v>
      </c>
      <c r="BO142" s="19">
        <v>0</v>
      </c>
      <c r="BP142" s="19">
        <v>0</v>
      </c>
      <c r="BQ142" s="19">
        <v>0</v>
      </c>
      <c r="BR142" s="19">
        <v>0</v>
      </c>
      <c r="BS142" s="19">
        <v>0</v>
      </c>
      <c r="BT142" s="19">
        <v>0</v>
      </c>
      <c r="BU142" s="19">
        <v>0</v>
      </c>
      <c r="BV142" s="19">
        <v>0</v>
      </c>
      <c r="BW142" s="19">
        <v>0</v>
      </c>
      <c r="BX142" s="19">
        <v>0</v>
      </c>
      <c r="BY142" s="19">
        <v>0</v>
      </c>
      <c r="BZ142" s="19">
        <v>0</v>
      </c>
      <c r="CA142" s="19">
        <v>0</v>
      </c>
      <c r="CB142" s="19">
        <v>0</v>
      </c>
      <c r="CC142" s="19">
        <v>0</v>
      </c>
      <c r="CD142" s="19">
        <v>0</v>
      </c>
      <c r="CE142" s="19">
        <v>0</v>
      </c>
      <c r="CF142" s="19">
        <v>0</v>
      </c>
      <c r="CG142" s="171">
        <v>16700</v>
      </c>
      <c r="CH142" s="153" t="s">
        <v>496</v>
      </c>
      <c r="CI142" s="302" t="s">
        <v>538</v>
      </c>
      <c r="CJ142" s="302" t="s">
        <v>80</v>
      </c>
      <c r="CK142" s="303">
        <v>43578</v>
      </c>
      <c r="CL142" s="304">
        <v>43769</v>
      </c>
      <c r="CM142" s="113"/>
    </row>
    <row r="143" spans="1:91" ht="46.5">
      <c r="A143" s="770"/>
      <c r="B143" s="66" t="s">
        <v>1265</v>
      </c>
      <c r="C143" s="91" t="s">
        <v>80</v>
      </c>
      <c r="D143" s="27" t="s">
        <v>194</v>
      </c>
      <c r="E143" s="27" t="s">
        <v>80</v>
      </c>
      <c r="F143" s="10" t="s">
        <v>80</v>
      </c>
      <c r="G143" s="10" t="s">
        <v>80</v>
      </c>
      <c r="H143" s="27" t="s">
        <v>324</v>
      </c>
      <c r="I143" s="230">
        <v>47721.678110000001</v>
      </c>
      <c r="J143" s="35">
        <v>47721.678110000001</v>
      </c>
      <c r="K143" s="35">
        <v>0</v>
      </c>
      <c r="L143" s="35">
        <v>0</v>
      </c>
      <c r="M143" s="35">
        <v>47721.678110000001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0</v>
      </c>
      <c r="AE143" s="35">
        <v>0</v>
      </c>
      <c r="AF143" s="35">
        <v>0</v>
      </c>
      <c r="AG143" s="34">
        <v>0</v>
      </c>
      <c r="AH143" s="34">
        <v>0</v>
      </c>
      <c r="AI143" s="34">
        <v>0</v>
      </c>
      <c r="AJ143" s="34">
        <v>0</v>
      </c>
      <c r="AK143" s="34">
        <v>0</v>
      </c>
      <c r="AL143" s="34">
        <v>0</v>
      </c>
      <c r="AM143" s="34">
        <v>0</v>
      </c>
      <c r="AN143" s="34">
        <v>0</v>
      </c>
      <c r="AO143" s="34">
        <v>0</v>
      </c>
      <c r="AP143" s="34">
        <v>0</v>
      </c>
      <c r="AQ143" s="34">
        <v>0</v>
      </c>
      <c r="AR143" s="34">
        <v>0</v>
      </c>
      <c r="AS143" s="34">
        <v>0</v>
      </c>
      <c r="AT143" s="34">
        <v>0</v>
      </c>
      <c r="AU143" s="34">
        <v>0</v>
      </c>
      <c r="AV143" s="34">
        <v>0</v>
      </c>
      <c r="AW143" s="34">
        <v>0</v>
      </c>
      <c r="AX143" s="34">
        <v>0</v>
      </c>
      <c r="AY143" s="34">
        <v>0</v>
      </c>
      <c r="AZ143" s="34">
        <v>0</v>
      </c>
      <c r="BA143" s="34">
        <v>0</v>
      </c>
      <c r="BB143" s="34">
        <v>0</v>
      </c>
      <c r="BC143" s="34">
        <v>0</v>
      </c>
      <c r="BD143" s="34">
        <v>0</v>
      </c>
      <c r="BE143" s="34">
        <v>0</v>
      </c>
      <c r="BF143" s="34">
        <v>0</v>
      </c>
      <c r="BG143" s="34">
        <v>0</v>
      </c>
      <c r="BH143" s="34">
        <v>0</v>
      </c>
      <c r="BI143" s="34">
        <v>0</v>
      </c>
      <c r="BJ143" s="34">
        <v>0</v>
      </c>
      <c r="BK143" s="34">
        <v>0</v>
      </c>
      <c r="BL143" s="34">
        <v>0</v>
      </c>
      <c r="BM143" s="34">
        <v>0</v>
      </c>
      <c r="BN143" s="34">
        <v>0</v>
      </c>
      <c r="BO143" s="34">
        <v>0</v>
      </c>
      <c r="BP143" s="34">
        <v>0</v>
      </c>
      <c r="BQ143" s="34">
        <v>0</v>
      </c>
      <c r="BR143" s="34">
        <v>0</v>
      </c>
      <c r="BS143" s="34">
        <v>0</v>
      </c>
      <c r="BT143" s="34">
        <v>0</v>
      </c>
      <c r="BU143" s="34">
        <v>0</v>
      </c>
      <c r="BV143" s="34">
        <v>0</v>
      </c>
      <c r="BW143" s="34">
        <v>0</v>
      </c>
      <c r="BX143" s="34">
        <v>0</v>
      </c>
      <c r="BY143" s="34">
        <v>0</v>
      </c>
      <c r="BZ143" s="34">
        <v>0</v>
      </c>
      <c r="CA143" s="34">
        <v>0</v>
      </c>
      <c r="CB143" s="34">
        <v>0</v>
      </c>
      <c r="CC143" s="34">
        <v>0</v>
      </c>
      <c r="CD143" s="34">
        <v>0</v>
      </c>
      <c r="CE143" s="34">
        <v>0</v>
      </c>
      <c r="CF143" s="34">
        <v>0</v>
      </c>
      <c r="CG143" s="35">
        <v>47721.678110000001</v>
      </c>
      <c r="CH143" s="37" t="s">
        <v>1666</v>
      </c>
      <c r="CI143" s="302" t="s">
        <v>538</v>
      </c>
      <c r="CJ143" s="302" t="s">
        <v>1456</v>
      </c>
      <c r="CK143" s="303">
        <v>43563</v>
      </c>
      <c r="CL143" s="304" t="s">
        <v>80</v>
      </c>
      <c r="CM143" s="113"/>
    </row>
    <row r="144" spans="1:91" ht="36">
      <c r="A144" s="770"/>
      <c r="B144" s="148" t="s">
        <v>1266</v>
      </c>
      <c r="C144" s="170" t="s">
        <v>80</v>
      </c>
      <c r="D144" s="67" t="s">
        <v>194</v>
      </c>
      <c r="E144" s="67" t="s">
        <v>80</v>
      </c>
      <c r="F144" s="18" t="s">
        <v>80</v>
      </c>
      <c r="G144" s="18" t="s">
        <v>80</v>
      </c>
      <c r="H144" s="67" t="s">
        <v>324</v>
      </c>
      <c r="I144" s="171">
        <v>5483.1876000000002</v>
      </c>
      <c r="J144" s="171">
        <v>5483.1876000000002</v>
      </c>
      <c r="K144" s="171">
        <v>0</v>
      </c>
      <c r="L144" s="171">
        <v>0</v>
      </c>
      <c r="M144" s="171">
        <v>5483.1876000000002</v>
      </c>
      <c r="N144" s="171">
        <v>0</v>
      </c>
      <c r="O144" s="171">
        <v>0</v>
      </c>
      <c r="P144" s="171">
        <v>0</v>
      </c>
      <c r="Q144" s="171">
        <v>0</v>
      </c>
      <c r="R144" s="171">
        <v>0</v>
      </c>
      <c r="S144" s="171">
        <v>0</v>
      </c>
      <c r="T144" s="171">
        <v>0</v>
      </c>
      <c r="U144" s="171">
        <v>0</v>
      </c>
      <c r="V144" s="171">
        <v>0</v>
      </c>
      <c r="W144" s="171">
        <v>0</v>
      </c>
      <c r="X144" s="171">
        <v>0</v>
      </c>
      <c r="Y144" s="171">
        <v>0</v>
      </c>
      <c r="Z144" s="171">
        <v>0</v>
      </c>
      <c r="AA144" s="171">
        <v>0</v>
      </c>
      <c r="AB144" s="171">
        <v>0</v>
      </c>
      <c r="AC144" s="171">
        <v>0</v>
      </c>
      <c r="AD144" s="171">
        <v>0</v>
      </c>
      <c r="AE144" s="171">
        <v>0</v>
      </c>
      <c r="AF144" s="171">
        <v>0</v>
      </c>
      <c r="AG144" s="19">
        <v>0</v>
      </c>
      <c r="AH144" s="19">
        <v>0</v>
      </c>
      <c r="AI144" s="19">
        <v>0</v>
      </c>
      <c r="AJ144" s="19">
        <v>0</v>
      </c>
      <c r="AK144" s="19">
        <v>0</v>
      </c>
      <c r="AL144" s="19">
        <v>0</v>
      </c>
      <c r="AM144" s="19">
        <v>0</v>
      </c>
      <c r="AN144" s="19">
        <v>0</v>
      </c>
      <c r="AO144" s="19">
        <v>0</v>
      </c>
      <c r="AP144" s="19">
        <v>0</v>
      </c>
      <c r="AQ144" s="19">
        <v>0</v>
      </c>
      <c r="AR144" s="19">
        <v>0</v>
      </c>
      <c r="AS144" s="19">
        <v>0</v>
      </c>
      <c r="AT144" s="19">
        <v>0</v>
      </c>
      <c r="AU144" s="19">
        <v>0</v>
      </c>
      <c r="AV144" s="19">
        <v>0</v>
      </c>
      <c r="AW144" s="19">
        <v>0</v>
      </c>
      <c r="AX144" s="19">
        <v>0</v>
      </c>
      <c r="AY144" s="19">
        <v>0</v>
      </c>
      <c r="AZ144" s="19">
        <v>0</v>
      </c>
      <c r="BA144" s="19">
        <v>0</v>
      </c>
      <c r="BB144" s="19">
        <v>0</v>
      </c>
      <c r="BC144" s="19">
        <v>0</v>
      </c>
      <c r="BD144" s="19">
        <v>0</v>
      </c>
      <c r="BE144" s="19">
        <v>0</v>
      </c>
      <c r="BF144" s="19">
        <v>0</v>
      </c>
      <c r="BG144" s="19">
        <v>0</v>
      </c>
      <c r="BH144" s="19">
        <v>0</v>
      </c>
      <c r="BI144" s="19">
        <v>0</v>
      </c>
      <c r="BJ144" s="19">
        <v>0</v>
      </c>
      <c r="BK144" s="19">
        <v>0</v>
      </c>
      <c r="BL144" s="19">
        <v>0</v>
      </c>
      <c r="BM144" s="19">
        <v>0</v>
      </c>
      <c r="BN144" s="19">
        <v>0</v>
      </c>
      <c r="BO144" s="19">
        <v>0</v>
      </c>
      <c r="BP144" s="19">
        <v>0</v>
      </c>
      <c r="BQ144" s="19">
        <v>0</v>
      </c>
      <c r="BR144" s="19">
        <v>0</v>
      </c>
      <c r="BS144" s="19">
        <v>0</v>
      </c>
      <c r="BT144" s="19">
        <v>0</v>
      </c>
      <c r="BU144" s="19">
        <v>0</v>
      </c>
      <c r="BV144" s="19">
        <v>0</v>
      </c>
      <c r="BW144" s="19">
        <v>0</v>
      </c>
      <c r="BX144" s="19">
        <v>0</v>
      </c>
      <c r="BY144" s="19">
        <v>0</v>
      </c>
      <c r="BZ144" s="19">
        <v>0</v>
      </c>
      <c r="CA144" s="19">
        <v>0</v>
      </c>
      <c r="CB144" s="19">
        <v>0</v>
      </c>
      <c r="CC144" s="19">
        <v>0</v>
      </c>
      <c r="CD144" s="19">
        <v>0</v>
      </c>
      <c r="CE144" s="19">
        <v>0</v>
      </c>
      <c r="CF144" s="19">
        <v>0</v>
      </c>
      <c r="CG144" s="171">
        <v>5483.1876000000002</v>
      </c>
      <c r="CH144" s="153" t="s">
        <v>496</v>
      </c>
      <c r="CI144" s="302" t="s">
        <v>538</v>
      </c>
      <c r="CJ144" s="302" t="s">
        <v>80</v>
      </c>
      <c r="CK144" s="303">
        <v>43794</v>
      </c>
      <c r="CL144" s="304">
        <v>43811</v>
      </c>
      <c r="CM144" s="113"/>
    </row>
    <row r="145" spans="1:91" ht="36">
      <c r="A145" s="770"/>
      <c r="B145" s="148" t="s">
        <v>1267</v>
      </c>
      <c r="C145" s="170" t="s">
        <v>80</v>
      </c>
      <c r="D145" s="67" t="s">
        <v>194</v>
      </c>
      <c r="E145" s="67" t="s">
        <v>80</v>
      </c>
      <c r="F145" s="18" t="s">
        <v>80</v>
      </c>
      <c r="G145" s="18" t="s">
        <v>80</v>
      </c>
      <c r="H145" s="67" t="s">
        <v>324</v>
      </c>
      <c r="I145" s="171">
        <v>3362.6626000000001</v>
      </c>
      <c r="J145" s="171">
        <v>3362.6626000000001</v>
      </c>
      <c r="K145" s="171">
        <v>0</v>
      </c>
      <c r="L145" s="171">
        <v>0</v>
      </c>
      <c r="M145" s="171">
        <v>3362.6626000000001</v>
      </c>
      <c r="N145" s="171">
        <v>0</v>
      </c>
      <c r="O145" s="171">
        <v>0</v>
      </c>
      <c r="P145" s="171">
        <v>0</v>
      </c>
      <c r="Q145" s="171">
        <v>0</v>
      </c>
      <c r="R145" s="171">
        <v>0</v>
      </c>
      <c r="S145" s="171">
        <v>0</v>
      </c>
      <c r="T145" s="171">
        <v>0</v>
      </c>
      <c r="U145" s="171">
        <v>0</v>
      </c>
      <c r="V145" s="171">
        <v>0</v>
      </c>
      <c r="W145" s="171">
        <v>0</v>
      </c>
      <c r="X145" s="171">
        <v>0</v>
      </c>
      <c r="Y145" s="171">
        <v>0</v>
      </c>
      <c r="Z145" s="171">
        <v>0</v>
      </c>
      <c r="AA145" s="171">
        <v>0</v>
      </c>
      <c r="AB145" s="171">
        <v>0</v>
      </c>
      <c r="AC145" s="171">
        <v>0</v>
      </c>
      <c r="AD145" s="171">
        <v>0</v>
      </c>
      <c r="AE145" s="171">
        <v>0</v>
      </c>
      <c r="AF145" s="171">
        <v>0</v>
      </c>
      <c r="AG145" s="19">
        <v>0</v>
      </c>
      <c r="AH145" s="19">
        <v>0</v>
      </c>
      <c r="AI145" s="19">
        <v>0</v>
      </c>
      <c r="AJ145" s="19">
        <v>0</v>
      </c>
      <c r="AK145" s="19">
        <v>0</v>
      </c>
      <c r="AL145" s="19">
        <v>0</v>
      </c>
      <c r="AM145" s="19">
        <v>0</v>
      </c>
      <c r="AN145" s="19">
        <v>0</v>
      </c>
      <c r="AO145" s="19">
        <v>0</v>
      </c>
      <c r="AP145" s="19">
        <v>0</v>
      </c>
      <c r="AQ145" s="19">
        <v>0</v>
      </c>
      <c r="AR145" s="19">
        <v>0</v>
      </c>
      <c r="AS145" s="19">
        <v>0</v>
      </c>
      <c r="AT145" s="19">
        <v>0</v>
      </c>
      <c r="AU145" s="19">
        <v>0</v>
      </c>
      <c r="AV145" s="19">
        <v>0</v>
      </c>
      <c r="AW145" s="19">
        <v>0</v>
      </c>
      <c r="AX145" s="19">
        <v>0</v>
      </c>
      <c r="AY145" s="19">
        <v>0</v>
      </c>
      <c r="AZ145" s="19">
        <v>0</v>
      </c>
      <c r="BA145" s="19">
        <v>0</v>
      </c>
      <c r="BB145" s="19">
        <v>0</v>
      </c>
      <c r="BC145" s="19">
        <v>0</v>
      </c>
      <c r="BD145" s="19">
        <v>0</v>
      </c>
      <c r="BE145" s="19">
        <v>0</v>
      </c>
      <c r="BF145" s="19">
        <v>0</v>
      </c>
      <c r="BG145" s="19">
        <v>0</v>
      </c>
      <c r="BH145" s="19">
        <v>0</v>
      </c>
      <c r="BI145" s="19">
        <v>0</v>
      </c>
      <c r="BJ145" s="19">
        <v>0</v>
      </c>
      <c r="BK145" s="19">
        <v>0</v>
      </c>
      <c r="BL145" s="19">
        <v>0</v>
      </c>
      <c r="BM145" s="19">
        <v>0</v>
      </c>
      <c r="BN145" s="19">
        <v>0</v>
      </c>
      <c r="BO145" s="19">
        <v>0</v>
      </c>
      <c r="BP145" s="19">
        <v>0</v>
      </c>
      <c r="BQ145" s="19">
        <v>0</v>
      </c>
      <c r="BR145" s="19">
        <v>0</v>
      </c>
      <c r="BS145" s="19">
        <v>0</v>
      </c>
      <c r="BT145" s="19">
        <v>0</v>
      </c>
      <c r="BU145" s="19">
        <v>0</v>
      </c>
      <c r="BV145" s="19">
        <v>0</v>
      </c>
      <c r="BW145" s="19">
        <v>0</v>
      </c>
      <c r="BX145" s="19">
        <v>0</v>
      </c>
      <c r="BY145" s="19">
        <v>0</v>
      </c>
      <c r="BZ145" s="19">
        <v>0</v>
      </c>
      <c r="CA145" s="19">
        <v>0</v>
      </c>
      <c r="CB145" s="19">
        <v>0</v>
      </c>
      <c r="CC145" s="19">
        <v>0</v>
      </c>
      <c r="CD145" s="19">
        <v>0</v>
      </c>
      <c r="CE145" s="19">
        <v>0</v>
      </c>
      <c r="CF145" s="19">
        <v>0</v>
      </c>
      <c r="CG145" s="171">
        <v>3362.6626000000001</v>
      </c>
      <c r="CH145" s="153" t="s">
        <v>496</v>
      </c>
      <c r="CI145" s="302" t="s">
        <v>538</v>
      </c>
      <c r="CJ145" s="302" t="s">
        <v>80</v>
      </c>
      <c r="CK145" s="303">
        <v>43920</v>
      </c>
      <c r="CL145" s="304">
        <v>43962</v>
      </c>
      <c r="CM145" s="113"/>
    </row>
    <row r="146" spans="1:91" ht="36">
      <c r="A146" s="770"/>
      <c r="B146" s="148" t="s">
        <v>1268</v>
      </c>
      <c r="C146" s="170" t="s">
        <v>80</v>
      </c>
      <c r="D146" s="67" t="s">
        <v>194</v>
      </c>
      <c r="E146" s="67" t="s">
        <v>80</v>
      </c>
      <c r="F146" s="18" t="s">
        <v>80</v>
      </c>
      <c r="G146" s="18" t="s">
        <v>80</v>
      </c>
      <c r="H146" s="67" t="s">
        <v>324</v>
      </c>
      <c r="I146" s="171">
        <v>2463.2817</v>
      </c>
      <c r="J146" s="171">
        <v>2463.2817</v>
      </c>
      <c r="K146" s="171">
        <v>0</v>
      </c>
      <c r="L146" s="171">
        <v>0</v>
      </c>
      <c r="M146" s="171">
        <v>2463.2817</v>
      </c>
      <c r="N146" s="171">
        <v>0</v>
      </c>
      <c r="O146" s="171">
        <v>0</v>
      </c>
      <c r="P146" s="171">
        <v>0</v>
      </c>
      <c r="Q146" s="171">
        <v>0</v>
      </c>
      <c r="R146" s="171">
        <v>0</v>
      </c>
      <c r="S146" s="171">
        <v>0</v>
      </c>
      <c r="T146" s="171">
        <v>0</v>
      </c>
      <c r="U146" s="171">
        <v>0</v>
      </c>
      <c r="V146" s="171">
        <v>0</v>
      </c>
      <c r="W146" s="171">
        <v>0</v>
      </c>
      <c r="X146" s="171">
        <v>0</v>
      </c>
      <c r="Y146" s="171">
        <v>0</v>
      </c>
      <c r="Z146" s="171">
        <v>0</v>
      </c>
      <c r="AA146" s="171">
        <v>0</v>
      </c>
      <c r="AB146" s="171">
        <v>0</v>
      </c>
      <c r="AC146" s="171">
        <v>0</v>
      </c>
      <c r="AD146" s="171">
        <v>0</v>
      </c>
      <c r="AE146" s="171">
        <v>0</v>
      </c>
      <c r="AF146" s="171">
        <v>0</v>
      </c>
      <c r="AG146" s="19">
        <v>0</v>
      </c>
      <c r="AH146" s="19">
        <v>0</v>
      </c>
      <c r="AI146" s="19">
        <v>0</v>
      </c>
      <c r="AJ146" s="19">
        <v>0</v>
      </c>
      <c r="AK146" s="19">
        <v>0</v>
      </c>
      <c r="AL146" s="19">
        <v>0</v>
      </c>
      <c r="AM146" s="19">
        <v>0</v>
      </c>
      <c r="AN146" s="19">
        <v>0</v>
      </c>
      <c r="AO146" s="19">
        <v>0</v>
      </c>
      <c r="AP146" s="19">
        <v>0</v>
      </c>
      <c r="AQ146" s="19">
        <v>0</v>
      </c>
      <c r="AR146" s="19">
        <v>0</v>
      </c>
      <c r="AS146" s="19">
        <v>0</v>
      </c>
      <c r="AT146" s="19">
        <v>0</v>
      </c>
      <c r="AU146" s="19">
        <v>0</v>
      </c>
      <c r="AV146" s="19">
        <v>0</v>
      </c>
      <c r="AW146" s="19">
        <v>0</v>
      </c>
      <c r="AX146" s="19">
        <v>0</v>
      </c>
      <c r="AY146" s="19">
        <v>0</v>
      </c>
      <c r="AZ146" s="19">
        <v>0</v>
      </c>
      <c r="BA146" s="19">
        <v>0</v>
      </c>
      <c r="BB146" s="19">
        <v>0</v>
      </c>
      <c r="BC146" s="19">
        <v>0</v>
      </c>
      <c r="BD146" s="19">
        <v>0</v>
      </c>
      <c r="BE146" s="19">
        <v>0</v>
      </c>
      <c r="BF146" s="19">
        <v>0</v>
      </c>
      <c r="BG146" s="19">
        <v>0</v>
      </c>
      <c r="BH146" s="19">
        <v>0</v>
      </c>
      <c r="BI146" s="19">
        <v>0</v>
      </c>
      <c r="BJ146" s="19">
        <v>0</v>
      </c>
      <c r="BK146" s="19">
        <v>0</v>
      </c>
      <c r="BL146" s="19">
        <v>0</v>
      </c>
      <c r="BM146" s="19">
        <v>0</v>
      </c>
      <c r="BN146" s="19">
        <v>0</v>
      </c>
      <c r="BO146" s="19">
        <v>0</v>
      </c>
      <c r="BP146" s="19">
        <v>0</v>
      </c>
      <c r="BQ146" s="19">
        <v>0</v>
      </c>
      <c r="BR146" s="19">
        <v>0</v>
      </c>
      <c r="BS146" s="19">
        <v>0</v>
      </c>
      <c r="BT146" s="19">
        <v>0</v>
      </c>
      <c r="BU146" s="19">
        <v>0</v>
      </c>
      <c r="BV146" s="19">
        <v>0</v>
      </c>
      <c r="BW146" s="19">
        <v>0</v>
      </c>
      <c r="BX146" s="19">
        <v>0</v>
      </c>
      <c r="BY146" s="19">
        <v>0</v>
      </c>
      <c r="BZ146" s="19">
        <v>0</v>
      </c>
      <c r="CA146" s="19">
        <v>0</v>
      </c>
      <c r="CB146" s="19">
        <v>0</v>
      </c>
      <c r="CC146" s="19">
        <v>0</v>
      </c>
      <c r="CD146" s="19">
        <v>0</v>
      </c>
      <c r="CE146" s="19">
        <v>0</v>
      </c>
      <c r="CF146" s="19">
        <v>0</v>
      </c>
      <c r="CG146" s="171">
        <v>2463.2817</v>
      </c>
      <c r="CH146" s="153" t="s">
        <v>496</v>
      </c>
      <c r="CI146" s="302" t="s">
        <v>538</v>
      </c>
      <c r="CJ146" s="302" t="s">
        <v>80</v>
      </c>
      <c r="CK146" s="303">
        <v>43936</v>
      </c>
      <c r="CL146" s="304">
        <v>43957</v>
      </c>
      <c r="CM146" s="113"/>
    </row>
    <row r="147" spans="1:91" ht="36">
      <c r="A147" s="770"/>
      <c r="B147" s="148" t="s">
        <v>1269</v>
      </c>
      <c r="C147" s="170" t="s">
        <v>80</v>
      </c>
      <c r="D147" s="67" t="s">
        <v>194</v>
      </c>
      <c r="E147" s="67" t="s">
        <v>80</v>
      </c>
      <c r="F147" s="18" t="s">
        <v>80</v>
      </c>
      <c r="G147" s="18" t="s">
        <v>80</v>
      </c>
      <c r="H147" s="67" t="s">
        <v>324</v>
      </c>
      <c r="I147" s="171">
        <v>9182.2302799999998</v>
      </c>
      <c r="J147" s="171">
        <v>9182.2302799999998</v>
      </c>
      <c r="K147" s="171">
        <v>0</v>
      </c>
      <c r="L147" s="171">
        <v>0</v>
      </c>
      <c r="M147" s="171">
        <v>9182.2302799999998</v>
      </c>
      <c r="N147" s="171">
        <v>0</v>
      </c>
      <c r="O147" s="171">
        <v>0</v>
      </c>
      <c r="P147" s="171">
        <v>0</v>
      </c>
      <c r="Q147" s="171">
        <v>0</v>
      </c>
      <c r="R147" s="171">
        <v>0</v>
      </c>
      <c r="S147" s="171">
        <v>0</v>
      </c>
      <c r="T147" s="171">
        <v>0</v>
      </c>
      <c r="U147" s="171">
        <v>0</v>
      </c>
      <c r="V147" s="171">
        <v>0</v>
      </c>
      <c r="W147" s="171">
        <v>0</v>
      </c>
      <c r="X147" s="171">
        <v>0</v>
      </c>
      <c r="Y147" s="171">
        <v>0</v>
      </c>
      <c r="Z147" s="171">
        <v>0</v>
      </c>
      <c r="AA147" s="171">
        <v>0</v>
      </c>
      <c r="AB147" s="171">
        <v>0</v>
      </c>
      <c r="AC147" s="171">
        <v>0</v>
      </c>
      <c r="AD147" s="171">
        <v>0</v>
      </c>
      <c r="AE147" s="171">
        <v>0</v>
      </c>
      <c r="AF147" s="171">
        <v>0</v>
      </c>
      <c r="AG147" s="19">
        <v>0</v>
      </c>
      <c r="AH147" s="19">
        <v>0</v>
      </c>
      <c r="AI147" s="19">
        <v>0</v>
      </c>
      <c r="AJ147" s="19">
        <v>0</v>
      </c>
      <c r="AK147" s="19">
        <v>0</v>
      </c>
      <c r="AL147" s="19">
        <v>0</v>
      </c>
      <c r="AM147" s="19">
        <v>0</v>
      </c>
      <c r="AN147" s="19">
        <v>0</v>
      </c>
      <c r="AO147" s="19">
        <v>0</v>
      </c>
      <c r="AP147" s="19">
        <v>0</v>
      </c>
      <c r="AQ147" s="19">
        <v>0</v>
      </c>
      <c r="AR147" s="19">
        <v>0</v>
      </c>
      <c r="AS147" s="19">
        <v>0</v>
      </c>
      <c r="AT147" s="19">
        <v>0</v>
      </c>
      <c r="AU147" s="19">
        <v>0</v>
      </c>
      <c r="AV147" s="19">
        <v>0</v>
      </c>
      <c r="AW147" s="19">
        <v>0</v>
      </c>
      <c r="AX147" s="19">
        <v>0</v>
      </c>
      <c r="AY147" s="19">
        <v>0</v>
      </c>
      <c r="AZ147" s="19">
        <v>0</v>
      </c>
      <c r="BA147" s="19">
        <v>0</v>
      </c>
      <c r="BB147" s="19">
        <v>0</v>
      </c>
      <c r="BC147" s="19">
        <v>0</v>
      </c>
      <c r="BD147" s="19">
        <v>0</v>
      </c>
      <c r="BE147" s="19">
        <v>0</v>
      </c>
      <c r="BF147" s="19">
        <v>0</v>
      </c>
      <c r="BG147" s="19">
        <v>0</v>
      </c>
      <c r="BH147" s="19">
        <v>0</v>
      </c>
      <c r="BI147" s="19">
        <v>0</v>
      </c>
      <c r="BJ147" s="19">
        <v>0</v>
      </c>
      <c r="BK147" s="19">
        <v>0</v>
      </c>
      <c r="BL147" s="19">
        <v>0</v>
      </c>
      <c r="BM147" s="19">
        <v>0</v>
      </c>
      <c r="BN147" s="19">
        <v>0</v>
      </c>
      <c r="BO147" s="19">
        <v>0</v>
      </c>
      <c r="BP147" s="19">
        <v>0</v>
      </c>
      <c r="BQ147" s="19">
        <v>0</v>
      </c>
      <c r="BR147" s="19">
        <v>0</v>
      </c>
      <c r="BS147" s="19">
        <v>0</v>
      </c>
      <c r="BT147" s="19">
        <v>0</v>
      </c>
      <c r="BU147" s="19">
        <v>0</v>
      </c>
      <c r="BV147" s="19">
        <v>0</v>
      </c>
      <c r="BW147" s="19">
        <v>0</v>
      </c>
      <c r="BX147" s="19">
        <v>0</v>
      </c>
      <c r="BY147" s="19">
        <v>0</v>
      </c>
      <c r="BZ147" s="19">
        <v>0</v>
      </c>
      <c r="CA147" s="19">
        <v>0</v>
      </c>
      <c r="CB147" s="19">
        <v>0</v>
      </c>
      <c r="CC147" s="19">
        <v>0</v>
      </c>
      <c r="CD147" s="19">
        <v>0</v>
      </c>
      <c r="CE147" s="19">
        <v>0</v>
      </c>
      <c r="CF147" s="19">
        <v>0</v>
      </c>
      <c r="CG147" s="171">
        <v>9182.2302799999998</v>
      </c>
      <c r="CH147" s="153" t="s">
        <v>496</v>
      </c>
      <c r="CI147" s="302" t="s">
        <v>538</v>
      </c>
      <c r="CJ147" s="302" t="s">
        <v>80</v>
      </c>
      <c r="CK147" s="303">
        <v>43769</v>
      </c>
      <c r="CL147" s="304">
        <v>43795</v>
      </c>
      <c r="CM147" s="113"/>
    </row>
    <row r="148" spans="1:91" ht="36">
      <c r="A148" s="770"/>
      <c r="B148" s="66" t="s">
        <v>1270</v>
      </c>
      <c r="C148" s="91" t="s">
        <v>80</v>
      </c>
      <c r="D148" s="27" t="s">
        <v>194</v>
      </c>
      <c r="E148" s="27" t="s">
        <v>80</v>
      </c>
      <c r="F148" s="10" t="s">
        <v>80</v>
      </c>
      <c r="G148" s="10" t="s">
        <v>80</v>
      </c>
      <c r="H148" s="27" t="s">
        <v>324</v>
      </c>
      <c r="I148" s="35">
        <v>6897.3112099999998</v>
      </c>
      <c r="J148" s="35">
        <v>6897.3112099999998</v>
      </c>
      <c r="K148" s="35">
        <v>0</v>
      </c>
      <c r="L148" s="35">
        <v>0</v>
      </c>
      <c r="M148" s="35">
        <v>6897.3112099999998</v>
      </c>
      <c r="N148" s="34">
        <v>0</v>
      </c>
      <c r="O148" s="34">
        <v>0</v>
      </c>
      <c r="P148" s="34">
        <v>0</v>
      </c>
      <c r="Q148" s="34">
        <v>0</v>
      </c>
      <c r="R148" s="34">
        <v>0</v>
      </c>
      <c r="S148" s="34">
        <v>0</v>
      </c>
      <c r="T148" s="34">
        <v>0</v>
      </c>
      <c r="U148" s="34">
        <v>0</v>
      </c>
      <c r="V148" s="34">
        <v>0</v>
      </c>
      <c r="W148" s="34">
        <v>0</v>
      </c>
      <c r="X148" s="34">
        <v>0</v>
      </c>
      <c r="Y148" s="34">
        <v>0</v>
      </c>
      <c r="Z148" s="34">
        <v>0</v>
      </c>
      <c r="AA148" s="34">
        <v>0</v>
      </c>
      <c r="AB148" s="34">
        <v>0</v>
      </c>
      <c r="AC148" s="34">
        <v>0</v>
      </c>
      <c r="AD148" s="34">
        <v>0</v>
      </c>
      <c r="AE148" s="34">
        <v>0</v>
      </c>
      <c r="AF148" s="34">
        <v>0</v>
      </c>
      <c r="AG148" s="34">
        <v>0</v>
      </c>
      <c r="AH148" s="34">
        <v>0</v>
      </c>
      <c r="AI148" s="34">
        <v>0</v>
      </c>
      <c r="AJ148" s="34">
        <v>0</v>
      </c>
      <c r="AK148" s="34">
        <v>0</v>
      </c>
      <c r="AL148" s="34">
        <v>0</v>
      </c>
      <c r="AM148" s="34">
        <v>0</v>
      </c>
      <c r="AN148" s="34">
        <v>0</v>
      </c>
      <c r="AO148" s="34">
        <v>0</v>
      </c>
      <c r="AP148" s="34">
        <v>0</v>
      </c>
      <c r="AQ148" s="34">
        <v>0</v>
      </c>
      <c r="AR148" s="34">
        <v>0</v>
      </c>
      <c r="AS148" s="34">
        <v>0</v>
      </c>
      <c r="AT148" s="34">
        <v>0</v>
      </c>
      <c r="AU148" s="34">
        <v>0</v>
      </c>
      <c r="AV148" s="34">
        <v>0</v>
      </c>
      <c r="AW148" s="34">
        <v>0</v>
      </c>
      <c r="AX148" s="34">
        <v>0</v>
      </c>
      <c r="AY148" s="34">
        <v>0</v>
      </c>
      <c r="AZ148" s="34">
        <v>0</v>
      </c>
      <c r="BA148" s="34">
        <v>0</v>
      </c>
      <c r="BB148" s="34">
        <v>0</v>
      </c>
      <c r="BC148" s="34">
        <v>0</v>
      </c>
      <c r="BD148" s="34">
        <v>0</v>
      </c>
      <c r="BE148" s="34">
        <v>0</v>
      </c>
      <c r="BF148" s="34">
        <v>0</v>
      </c>
      <c r="BG148" s="34">
        <v>0</v>
      </c>
      <c r="BH148" s="34">
        <v>0</v>
      </c>
      <c r="BI148" s="34">
        <v>0</v>
      </c>
      <c r="BJ148" s="34">
        <v>0</v>
      </c>
      <c r="BK148" s="34">
        <v>0</v>
      </c>
      <c r="BL148" s="34">
        <v>0</v>
      </c>
      <c r="BM148" s="34">
        <v>0</v>
      </c>
      <c r="BN148" s="34">
        <v>0</v>
      </c>
      <c r="BO148" s="34">
        <v>0</v>
      </c>
      <c r="BP148" s="34">
        <v>0</v>
      </c>
      <c r="BQ148" s="34">
        <v>0</v>
      </c>
      <c r="BR148" s="34">
        <v>0</v>
      </c>
      <c r="BS148" s="34">
        <v>0</v>
      </c>
      <c r="BT148" s="34">
        <v>0</v>
      </c>
      <c r="BU148" s="34">
        <v>0</v>
      </c>
      <c r="BV148" s="34">
        <v>0</v>
      </c>
      <c r="BW148" s="34">
        <v>0</v>
      </c>
      <c r="BX148" s="34">
        <v>0</v>
      </c>
      <c r="BY148" s="34">
        <v>0</v>
      </c>
      <c r="BZ148" s="34">
        <v>0</v>
      </c>
      <c r="CA148" s="34">
        <v>0</v>
      </c>
      <c r="CB148" s="34">
        <v>0</v>
      </c>
      <c r="CC148" s="34">
        <v>0</v>
      </c>
      <c r="CD148" s="34">
        <v>0</v>
      </c>
      <c r="CE148" s="34">
        <v>0</v>
      </c>
      <c r="CF148" s="34">
        <v>0</v>
      </c>
      <c r="CG148" s="35">
        <v>6897.3112099999998</v>
      </c>
      <c r="CH148" s="37" t="s">
        <v>86</v>
      </c>
      <c r="CI148" s="302" t="s">
        <v>538</v>
      </c>
      <c r="CJ148" s="302" t="s">
        <v>80</v>
      </c>
      <c r="CK148" s="303" t="s">
        <v>80</v>
      </c>
      <c r="CL148" s="304" t="s">
        <v>80</v>
      </c>
      <c r="CM148" s="113"/>
    </row>
    <row r="149" spans="1:91" ht="36">
      <c r="A149" s="770"/>
      <c r="B149" s="66" t="s">
        <v>1271</v>
      </c>
      <c r="C149" s="91" t="s">
        <v>80</v>
      </c>
      <c r="D149" s="27" t="s">
        <v>194</v>
      </c>
      <c r="E149" s="27" t="s">
        <v>80</v>
      </c>
      <c r="F149" s="10" t="s">
        <v>80</v>
      </c>
      <c r="G149" s="10" t="s">
        <v>80</v>
      </c>
      <c r="H149" s="27" t="s">
        <v>324</v>
      </c>
      <c r="I149" s="35">
        <v>13070.066129999999</v>
      </c>
      <c r="J149" s="35">
        <v>13070.066129999999</v>
      </c>
      <c r="K149" s="35">
        <v>0</v>
      </c>
      <c r="L149" s="35">
        <v>0</v>
      </c>
      <c r="M149" s="35">
        <v>13070.066129999999</v>
      </c>
      <c r="N149" s="34">
        <v>0</v>
      </c>
      <c r="O149" s="34">
        <v>0</v>
      </c>
      <c r="P149" s="34">
        <v>0</v>
      </c>
      <c r="Q149" s="34">
        <v>0</v>
      </c>
      <c r="R149" s="34">
        <v>0</v>
      </c>
      <c r="S149" s="34">
        <v>0</v>
      </c>
      <c r="T149" s="34">
        <v>0</v>
      </c>
      <c r="U149" s="34">
        <v>0</v>
      </c>
      <c r="V149" s="34">
        <v>0</v>
      </c>
      <c r="W149" s="34">
        <v>0</v>
      </c>
      <c r="X149" s="34">
        <v>0</v>
      </c>
      <c r="Y149" s="34">
        <v>0</v>
      </c>
      <c r="Z149" s="34">
        <v>0</v>
      </c>
      <c r="AA149" s="34">
        <v>0</v>
      </c>
      <c r="AB149" s="34">
        <v>0</v>
      </c>
      <c r="AC149" s="34">
        <v>0</v>
      </c>
      <c r="AD149" s="34">
        <v>0</v>
      </c>
      <c r="AE149" s="34">
        <v>0</v>
      </c>
      <c r="AF149" s="34">
        <v>0</v>
      </c>
      <c r="AG149" s="34">
        <v>0</v>
      </c>
      <c r="AH149" s="34">
        <v>0</v>
      </c>
      <c r="AI149" s="34">
        <v>0</v>
      </c>
      <c r="AJ149" s="34">
        <v>0</v>
      </c>
      <c r="AK149" s="34">
        <v>0</v>
      </c>
      <c r="AL149" s="34">
        <v>0</v>
      </c>
      <c r="AM149" s="34">
        <v>0</v>
      </c>
      <c r="AN149" s="34">
        <v>0</v>
      </c>
      <c r="AO149" s="34">
        <v>0</v>
      </c>
      <c r="AP149" s="34">
        <v>0</v>
      </c>
      <c r="AQ149" s="34">
        <v>0</v>
      </c>
      <c r="AR149" s="34">
        <v>0</v>
      </c>
      <c r="AS149" s="34">
        <v>0</v>
      </c>
      <c r="AT149" s="34">
        <v>0</v>
      </c>
      <c r="AU149" s="34">
        <v>0</v>
      </c>
      <c r="AV149" s="34">
        <v>0</v>
      </c>
      <c r="AW149" s="34">
        <v>0</v>
      </c>
      <c r="AX149" s="34">
        <v>0</v>
      </c>
      <c r="AY149" s="34">
        <v>0</v>
      </c>
      <c r="AZ149" s="34">
        <v>0</v>
      </c>
      <c r="BA149" s="34">
        <v>0</v>
      </c>
      <c r="BB149" s="34">
        <v>0</v>
      </c>
      <c r="BC149" s="34">
        <v>0</v>
      </c>
      <c r="BD149" s="34">
        <v>0</v>
      </c>
      <c r="BE149" s="34">
        <v>0</v>
      </c>
      <c r="BF149" s="34">
        <v>0</v>
      </c>
      <c r="BG149" s="34">
        <v>0</v>
      </c>
      <c r="BH149" s="34">
        <v>0</v>
      </c>
      <c r="BI149" s="34">
        <v>0</v>
      </c>
      <c r="BJ149" s="34">
        <v>0</v>
      </c>
      <c r="BK149" s="34">
        <v>0</v>
      </c>
      <c r="BL149" s="34">
        <v>0</v>
      </c>
      <c r="BM149" s="34">
        <v>0</v>
      </c>
      <c r="BN149" s="34">
        <v>0</v>
      </c>
      <c r="BO149" s="34">
        <v>0</v>
      </c>
      <c r="BP149" s="34">
        <v>0</v>
      </c>
      <c r="BQ149" s="34">
        <v>0</v>
      </c>
      <c r="BR149" s="34">
        <v>0</v>
      </c>
      <c r="BS149" s="34">
        <v>0</v>
      </c>
      <c r="BT149" s="34">
        <v>0</v>
      </c>
      <c r="BU149" s="34">
        <v>0</v>
      </c>
      <c r="BV149" s="34">
        <v>0</v>
      </c>
      <c r="BW149" s="34">
        <v>0</v>
      </c>
      <c r="BX149" s="34">
        <v>0</v>
      </c>
      <c r="BY149" s="34">
        <v>0</v>
      </c>
      <c r="BZ149" s="34">
        <v>0</v>
      </c>
      <c r="CA149" s="34">
        <v>0</v>
      </c>
      <c r="CB149" s="34">
        <v>0</v>
      </c>
      <c r="CC149" s="34">
        <v>0</v>
      </c>
      <c r="CD149" s="34">
        <v>0</v>
      </c>
      <c r="CE149" s="34">
        <v>0</v>
      </c>
      <c r="CF149" s="34">
        <v>0</v>
      </c>
      <c r="CG149" s="35">
        <v>13070.066129999999</v>
      </c>
      <c r="CH149" s="37" t="s">
        <v>86</v>
      </c>
      <c r="CI149" s="302" t="s">
        <v>538</v>
      </c>
      <c r="CJ149" s="302" t="s">
        <v>80</v>
      </c>
      <c r="CK149" s="303" t="s">
        <v>80</v>
      </c>
      <c r="CL149" s="304" t="s">
        <v>80</v>
      </c>
      <c r="CM149" s="113"/>
    </row>
    <row r="150" spans="1:91" ht="36">
      <c r="A150" s="770"/>
      <c r="B150" s="148" t="s">
        <v>1272</v>
      </c>
      <c r="C150" s="170" t="s">
        <v>80</v>
      </c>
      <c r="D150" s="67" t="s">
        <v>194</v>
      </c>
      <c r="E150" s="67" t="s">
        <v>80</v>
      </c>
      <c r="F150" s="18" t="s">
        <v>80</v>
      </c>
      <c r="G150" s="18" t="s">
        <v>80</v>
      </c>
      <c r="H150" s="67" t="s">
        <v>324</v>
      </c>
      <c r="I150" s="171">
        <v>2547.2617500000001</v>
      </c>
      <c r="J150" s="171">
        <v>2547.2617500000001</v>
      </c>
      <c r="K150" s="171">
        <v>0</v>
      </c>
      <c r="L150" s="171">
        <v>0</v>
      </c>
      <c r="M150" s="171">
        <v>2547.2617500000001</v>
      </c>
      <c r="N150" s="19">
        <v>0</v>
      </c>
      <c r="O150" s="19">
        <v>0</v>
      </c>
      <c r="P150" s="19">
        <v>0</v>
      </c>
      <c r="Q150" s="19">
        <v>0</v>
      </c>
      <c r="R150" s="19">
        <v>0</v>
      </c>
      <c r="S150" s="19">
        <v>0</v>
      </c>
      <c r="T150" s="19">
        <v>0</v>
      </c>
      <c r="U150" s="19">
        <v>0</v>
      </c>
      <c r="V150" s="19">
        <v>0</v>
      </c>
      <c r="W150" s="19">
        <v>0</v>
      </c>
      <c r="X150" s="19">
        <v>0</v>
      </c>
      <c r="Y150" s="19">
        <v>0</v>
      </c>
      <c r="Z150" s="19">
        <v>0</v>
      </c>
      <c r="AA150" s="19">
        <v>0</v>
      </c>
      <c r="AB150" s="19">
        <v>0</v>
      </c>
      <c r="AC150" s="19">
        <v>0</v>
      </c>
      <c r="AD150" s="19">
        <v>0</v>
      </c>
      <c r="AE150" s="19">
        <v>0</v>
      </c>
      <c r="AF150" s="19">
        <v>0</v>
      </c>
      <c r="AG150" s="19">
        <v>0</v>
      </c>
      <c r="AH150" s="19">
        <v>0</v>
      </c>
      <c r="AI150" s="19">
        <v>0</v>
      </c>
      <c r="AJ150" s="19">
        <v>0</v>
      </c>
      <c r="AK150" s="19">
        <v>0</v>
      </c>
      <c r="AL150" s="19">
        <v>0</v>
      </c>
      <c r="AM150" s="19">
        <v>0</v>
      </c>
      <c r="AN150" s="19">
        <v>0</v>
      </c>
      <c r="AO150" s="19">
        <v>0</v>
      </c>
      <c r="AP150" s="19">
        <v>0</v>
      </c>
      <c r="AQ150" s="19">
        <v>0</v>
      </c>
      <c r="AR150" s="19">
        <v>0</v>
      </c>
      <c r="AS150" s="19">
        <v>0</v>
      </c>
      <c r="AT150" s="19">
        <v>0</v>
      </c>
      <c r="AU150" s="19">
        <v>0</v>
      </c>
      <c r="AV150" s="19">
        <v>0</v>
      </c>
      <c r="AW150" s="19">
        <v>0</v>
      </c>
      <c r="AX150" s="19">
        <v>0</v>
      </c>
      <c r="AY150" s="19">
        <v>0</v>
      </c>
      <c r="AZ150" s="19">
        <v>0</v>
      </c>
      <c r="BA150" s="19">
        <v>0</v>
      </c>
      <c r="BB150" s="19">
        <v>0</v>
      </c>
      <c r="BC150" s="19">
        <v>0</v>
      </c>
      <c r="BD150" s="19">
        <v>0</v>
      </c>
      <c r="BE150" s="19">
        <v>0</v>
      </c>
      <c r="BF150" s="19">
        <v>0</v>
      </c>
      <c r="BG150" s="19">
        <v>0</v>
      </c>
      <c r="BH150" s="19">
        <v>0</v>
      </c>
      <c r="BI150" s="19">
        <v>0</v>
      </c>
      <c r="BJ150" s="19">
        <v>0</v>
      </c>
      <c r="BK150" s="19">
        <v>0</v>
      </c>
      <c r="BL150" s="19">
        <v>0</v>
      </c>
      <c r="BM150" s="19">
        <v>0</v>
      </c>
      <c r="BN150" s="19">
        <v>0</v>
      </c>
      <c r="BO150" s="19">
        <v>0</v>
      </c>
      <c r="BP150" s="19">
        <v>0</v>
      </c>
      <c r="BQ150" s="19">
        <v>0</v>
      </c>
      <c r="BR150" s="19">
        <v>0</v>
      </c>
      <c r="BS150" s="19">
        <v>0</v>
      </c>
      <c r="BT150" s="19">
        <v>0</v>
      </c>
      <c r="BU150" s="19">
        <v>0</v>
      </c>
      <c r="BV150" s="19">
        <v>0</v>
      </c>
      <c r="BW150" s="19">
        <v>0</v>
      </c>
      <c r="BX150" s="19">
        <v>0</v>
      </c>
      <c r="BY150" s="19">
        <v>0</v>
      </c>
      <c r="BZ150" s="19">
        <v>0</v>
      </c>
      <c r="CA150" s="19">
        <v>0</v>
      </c>
      <c r="CB150" s="19">
        <v>0</v>
      </c>
      <c r="CC150" s="19">
        <v>0</v>
      </c>
      <c r="CD150" s="19">
        <v>0</v>
      </c>
      <c r="CE150" s="19">
        <v>0</v>
      </c>
      <c r="CF150" s="19">
        <v>0</v>
      </c>
      <c r="CG150" s="171">
        <v>2547.2617500000001</v>
      </c>
      <c r="CH150" s="153" t="s">
        <v>496</v>
      </c>
      <c r="CI150" s="302" t="s">
        <v>538</v>
      </c>
      <c r="CJ150" s="302" t="s">
        <v>80</v>
      </c>
      <c r="CK150" s="303">
        <v>43790</v>
      </c>
      <c r="CL150" s="304">
        <v>43905</v>
      </c>
      <c r="CM150" s="270"/>
    </row>
    <row r="151" spans="1:91" ht="36">
      <c r="A151" s="770"/>
      <c r="B151" s="66" t="s">
        <v>1273</v>
      </c>
      <c r="C151" s="91" t="s">
        <v>80</v>
      </c>
      <c r="D151" s="27" t="s">
        <v>194</v>
      </c>
      <c r="E151" s="27" t="s">
        <v>80</v>
      </c>
      <c r="F151" s="10" t="s">
        <v>80</v>
      </c>
      <c r="G151" s="10" t="s">
        <v>80</v>
      </c>
      <c r="H151" s="27" t="s">
        <v>324</v>
      </c>
      <c r="I151" s="35">
        <v>4135.9227799999999</v>
      </c>
      <c r="J151" s="35">
        <v>4135.9227799999999</v>
      </c>
      <c r="K151" s="35">
        <v>0</v>
      </c>
      <c r="L151" s="35">
        <v>0</v>
      </c>
      <c r="M151" s="35">
        <v>4135.9227799999999</v>
      </c>
      <c r="N151" s="35">
        <v>0</v>
      </c>
      <c r="O151" s="35">
        <v>0</v>
      </c>
      <c r="P151" s="35">
        <v>0</v>
      </c>
      <c r="Q151" s="35">
        <v>0</v>
      </c>
      <c r="R151" s="35">
        <v>0</v>
      </c>
      <c r="S151" s="35">
        <v>0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0</v>
      </c>
      <c r="AC151" s="35">
        <v>0</v>
      </c>
      <c r="AD151" s="35">
        <v>0</v>
      </c>
      <c r="AE151" s="35">
        <v>0</v>
      </c>
      <c r="AF151" s="35">
        <v>0</v>
      </c>
      <c r="AG151" s="34">
        <v>0</v>
      </c>
      <c r="AH151" s="34">
        <v>0</v>
      </c>
      <c r="AI151" s="34">
        <v>0</v>
      </c>
      <c r="AJ151" s="34">
        <v>0</v>
      </c>
      <c r="AK151" s="34">
        <v>0</v>
      </c>
      <c r="AL151" s="34">
        <v>0</v>
      </c>
      <c r="AM151" s="34">
        <v>0</v>
      </c>
      <c r="AN151" s="34">
        <v>0</v>
      </c>
      <c r="AO151" s="34">
        <v>0</v>
      </c>
      <c r="AP151" s="34">
        <v>0</v>
      </c>
      <c r="AQ151" s="34">
        <v>0</v>
      </c>
      <c r="AR151" s="34">
        <v>0</v>
      </c>
      <c r="AS151" s="34">
        <v>0</v>
      </c>
      <c r="AT151" s="34">
        <v>0</v>
      </c>
      <c r="AU151" s="34">
        <v>0</v>
      </c>
      <c r="AV151" s="34">
        <v>0</v>
      </c>
      <c r="AW151" s="34">
        <v>0</v>
      </c>
      <c r="AX151" s="34">
        <v>0</v>
      </c>
      <c r="AY151" s="34">
        <v>0</v>
      </c>
      <c r="AZ151" s="34">
        <v>0</v>
      </c>
      <c r="BA151" s="34">
        <v>0</v>
      </c>
      <c r="BB151" s="34">
        <v>0</v>
      </c>
      <c r="BC151" s="34">
        <v>0</v>
      </c>
      <c r="BD151" s="34">
        <v>0</v>
      </c>
      <c r="BE151" s="34">
        <v>0</v>
      </c>
      <c r="BF151" s="34">
        <v>0</v>
      </c>
      <c r="BG151" s="34">
        <v>0</v>
      </c>
      <c r="BH151" s="34">
        <v>0</v>
      </c>
      <c r="BI151" s="34">
        <v>0</v>
      </c>
      <c r="BJ151" s="34">
        <v>0</v>
      </c>
      <c r="BK151" s="34">
        <v>0</v>
      </c>
      <c r="BL151" s="34">
        <v>0</v>
      </c>
      <c r="BM151" s="34">
        <v>0</v>
      </c>
      <c r="BN151" s="34">
        <v>0</v>
      </c>
      <c r="BO151" s="34">
        <v>0</v>
      </c>
      <c r="BP151" s="34">
        <v>0</v>
      </c>
      <c r="BQ151" s="34">
        <v>0</v>
      </c>
      <c r="BR151" s="34">
        <v>0</v>
      </c>
      <c r="BS151" s="34">
        <v>0</v>
      </c>
      <c r="BT151" s="34">
        <v>0</v>
      </c>
      <c r="BU151" s="34">
        <v>0</v>
      </c>
      <c r="BV151" s="34">
        <v>0</v>
      </c>
      <c r="BW151" s="34">
        <v>0</v>
      </c>
      <c r="BX151" s="34">
        <v>0</v>
      </c>
      <c r="BY151" s="34">
        <v>0</v>
      </c>
      <c r="BZ151" s="34">
        <v>0</v>
      </c>
      <c r="CA151" s="34">
        <v>0</v>
      </c>
      <c r="CB151" s="34">
        <v>0</v>
      </c>
      <c r="CC151" s="34">
        <v>0</v>
      </c>
      <c r="CD151" s="34">
        <v>0</v>
      </c>
      <c r="CE151" s="34">
        <v>0</v>
      </c>
      <c r="CF151" s="34">
        <v>0</v>
      </c>
      <c r="CG151" s="35">
        <v>4135.9227799999999</v>
      </c>
      <c r="CH151" s="37" t="s">
        <v>86</v>
      </c>
      <c r="CI151" s="302" t="s">
        <v>538</v>
      </c>
      <c r="CJ151" s="302" t="s">
        <v>80</v>
      </c>
      <c r="CK151" s="303" t="s">
        <v>80</v>
      </c>
      <c r="CL151" s="304" t="s">
        <v>80</v>
      </c>
      <c r="CM151" s="113"/>
    </row>
    <row r="152" spans="1:91" ht="36">
      <c r="A152" s="770"/>
      <c r="B152" s="66" t="s">
        <v>1274</v>
      </c>
      <c r="C152" s="91" t="s">
        <v>80</v>
      </c>
      <c r="D152" s="27" t="s">
        <v>194</v>
      </c>
      <c r="E152" s="27" t="s">
        <v>80</v>
      </c>
      <c r="F152" s="10" t="s">
        <v>80</v>
      </c>
      <c r="G152" s="10" t="s">
        <v>80</v>
      </c>
      <c r="H152" s="27" t="s">
        <v>324</v>
      </c>
      <c r="I152" s="35">
        <v>4970.13</v>
      </c>
      <c r="J152" s="35">
        <v>4970.13</v>
      </c>
      <c r="K152" s="35">
        <v>0</v>
      </c>
      <c r="L152" s="35">
        <v>0</v>
      </c>
      <c r="M152" s="35">
        <v>4970.13</v>
      </c>
      <c r="N152" s="35">
        <v>0</v>
      </c>
      <c r="O152" s="35">
        <v>0</v>
      </c>
      <c r="P152" s="35">
        <v>0</v>
      </c>
      <c r="Q152" s="35">
        <v>0</v>
      </c>
      <c r="R152" s="35">
        <v>0</v>
      </c>
      <c r="S152" s="35">
        <v>0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0</v>
      </c>
      <c r="AC152" s="35">
        <v>0</v>
      </c>
      <c r="AD152" s="35">
        <v>0</v>
      </c>
      <c r="AE152" s="35">
        <v>0</v>
      </c>
      <c r="AF152" s="35">
        <v>0</v>
      </c>
      <c r="AG152" s="34">
        <v>0</v>
      </c>
      <c r="AH152" s="34">
        <v>0</v>
      </c>
      <c r="AI152" s="34">
        <v>0</v>
      </c>
      <c r="AJ152" s="34">
        <v>0</v>
      </c>
      <c r="AK152" s="34">
        <v>0</v>
      </c>
      <c r="AL152" s="34">
        <v>0</v>
      </c>
      <c r="AM152" s="34">
        <v>0</v>
      </c>
      <c r="AN152" s="34">
        <v>0</v>
      </c>
      <c r="AO152" s="34">
        <v>0</v>
      </c>
      <c r="AP152" s="34">
        <v>0</v>
      </c>
      <c r="AQ152" s="34">
        <v>0</v>
      </c>
      <c r="AR152" s="34">
        <v>0</v>
      </c>
      <c r="AS152" s="34">
        <v>0</v>
      </c>
      <c r="AT152" s="34">
        <v>0</v>
      </c>
      <c r="AU152" s="34">
        <v>0</v>
      </c>
      <c r="AV152" s="34">
        <v>0</v>
      </c>
      <c r="AW152" s="34">
        <v>0</v>
      </c>
      <c r="AX152" s="34">
        <v>0</v>
      </c>
      <c r="AY152" s="34">
        <v>0</v>
      </c>
      <c r="AZ152" s="34">
        <v>0</v>
      </c>
      <c r="BA152" s="34">
        <v>0</v>
      </c>
      <c r="BB152" s="34">
        <v>0</v>
      </c>
      <c r="BC152" s="34">
        <v>0</v>
      </c>
      <c r="BD152" s="34">
        <v>0</v>
      </c>
      <c r="BE152" s="34">
        <v>0</v>
      </c>
      <c r="BF152" s="34">
        <v>0</v>
      </c>
      <c r="BG152" s="34">
        <v>0</v>
      </c>
      <c r="BH152" s="34">
        <v>0</v>
      </c>
      <c r="BI152" s="34">
        <v>0</v>
      </c>
      <c r="BJ152" s="34">
        <v>0</v>
      </c>
      <c r="BK152" s="34">
        <v>0</v>
      </c>
      <c r="BL152" s="34">
        <v>0</v>
      </c>
      <c r="BM152" s="34">
        <v>0</v>
      </c>
      <c r="BN152" s="34">
        <v>0</v>
      </c>
      <c r="BO152" s="34">
        <v>0</v>
      </c>
      <c r="BP152" s="34">
        <v>0</v>
      </c>
      <c r="BQ152" s="34">
        <v>0</v>
      </c>
      <c r="BR152" s="34">
        <v>0</v>
      </c>
      <c r="BS152" s="34">
        <v>0</v>
      </c>
      <c r="BT152" s="34">
        <v>0</v>
      </c>
      <c r="BU152" s="34">
        <v>0</v>
      </c>
      <c r="BV152" s="34">
        <v>0</v>
      </c>
      <c r="BW152" s="34">
        <v>0</v>
      </c>
      <c r="BX152" s="34">
        <v>0</v>
      </c>
      <c r="BY152" s="34">
        <v>0</v>
      </c>
      <c r="BZ152" s="34">
        <v>0</v>
      </c>
      <c r="CA152" s="34">
        <v>0</v>
      </c>
      <c r="CB152" s="34">
        <v>0</v>
      </c>
      <c r="CC152" s="34">
        <v>0</v>
      </c>
      <c r="CD152" s="34">
        <v>0</v>
      </c>
      <c r="CE152" s="34">
        <v>0</v>
      </c>
      <c r="CF152" s="34">
        <v>0</v>
      </c>
      <c r="CG152" s="35">
        <v>4970.13</v>
      </c>
      <c r="CH152" s="37" t="s">
        <v>86</v>
      </c>
      <c r="CI152" s="302" t="s">
        <v>538</v>
      </c>
      <c r="CJ152" s="302" t="s">
        <v>80</v>
      </c>
      <c r="CK152" s="303" t="s">
        <v>80</v>
      </c>
      <c r="CL152" s="304" t="s">
        <v>80</v>
      </c>
      <c r="CM152" s="113"/>
    </row>
    <row r="153" spans="1:91" ht="36">
      <c r="A153" s="770"/>
      <c r="B153" s="66" t="s">
        <v>1275</v>
      </c>
      <c r="C153" s="91" t="s">
        <v>80</v>
      </c>
      <c r="D153" s="27" t="s">
        <v>194</v>
      </c>
      <c r="E153" s="27" t="s">
        <v>80</v>
      </c>
      <c r="F153" s="10" t="s">
        <v>80</v>
      </c>
      <c r="G153" s="10" t="s">
        <v>80</v>
      </c>
      <c r="H153" s="27" t="s">
        <v>324</v>
      </c>
      <c r="I153" s="35">
        <v>8699.0571</v>
      </c>
      <c r="J153" s="35">
        <v>8699.0571</v>
      </c>
      <c r="K153" s="35">
        <v>0</v>
      </c>
      <c r="L153" s="35">
        <v>0</v>
      </c>
      <c r="M153" s="35">
        <v>8699.0571</v>
      </c>
      <c r="N153" s="35">
        <v>0</v>
      </c>
      <c r="O153" s="35">
        <v>0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0</v>
      </c>
      <c r="V153" s="35">
        <v>0</v>
      </c>
      <c r="W153" s="35">
        <v>0</v>
      </c>
      <c r="X153" s="35">
        <v>0</v>
      </c>
      <c r="Y153" s="35">
        <v>0</v>
      </c>
      <c r="Z153" s="35">
        <v>0</v>
      </c>
      <c r="AA153" s="35">
        <v>0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4">
        <v>0</v>
      </c>
      <c r="AH153" s="34">
        <v>0</v>
      </c>
      <c r="AI153" s="34">
        <v>0</v>
      </c>
      <c r="AJ153" s="34">
        <v>0</v>
      </c>
      <c r="AK153" s="34">
        <v>0</v>
      </c>
      <c r="AL153" s="34">
        <v>0</v>
      </c>
      <c r="AM153" s="34">
        <v>0</v>
      </c>
      <c r="AN153" s="34">
        <v>0</v>
      </c>
      <c r="AO153" s="34">
        <v>0</v>
      </c>
      <c r="AP153" s="34">
        <v>0</v>
      </c>
      <c r="AQ153" s="34">
        <v>0</v>
      </c>
      <c r="AR153" s="34">
        <v>0</v>
      </c>
      <c r="AS153" s="34">
        <v>0</v>
      </c>
      <c r="AT153" s="34">
        <v>0</v>
      </c>
      <c r="AU153" s="34">
        <v>0</v>
      </c>
      <c r="AV153" s="34">
        <v>0</v>
      </c>
      <c r="AW153" s="34">
        <v>0</v>
      </c>
      <c r="AX153" s="34">
        <v>0</v>
      </c>
      <c r="AY153" s="34">
        <v>0</v>
      </c>
      <c r="AZ153" s="34">
        <v>0</v>
      </c>
      <c r="BA153" s="34">
        <v>0</v>
      </c>
      <c r="BB153" s="34">
        <v>0</v>
      </c>
      <c r="BC153" s="34">
        <v>0</v>
      </c>
      <c r="BD153" s="34">
        <v>0</v>
      </c>
      <c r="BE153" s="34">
        <v>0</v>
      </c>
      <c r="BF153" s="34">
        <v>0</v>
      </c>
      <c r="BG153" s="34">
        <v>0</v>
      </c>
      <c r="BH153" s="34">
        <v>0</v>
      </c>
      <c r="BI153" s="34">
        <v>0</v>
      </c>
      <c r="BJ153" s="34">
        <v>0</v>
      </c>
      <c r="BK153" s="34">
        <v>0</v>
      </c>
      <c r="BL153" s="34">
        <v>0</v>
      </c>
      <c r="BM153" s="34">
        <v>0</v>
      </c>
      <c r="BN153" s="34">
        <v>0</v>
      </c>
      <c r="BO153" s="34">
        <v>0</v>
      </c>
      <c r="BP153" s="34">
        <v>0</v>
      </c>
      <c r="BQ153" s="34">
        <v>0</v>
      </c>
      <c r="BR153" s="34">
        <v>0</v>
      </c>
      <c r="BS153" s="34">
        <v>0</v>
      </c>
      <c r="BT153" s="34">
        <v>0</v>
      </c>
      <c r="BU153" s="34">
        <v>0</v>
      </c>
      <c r="BV153" s="34">
        <v>0</v>
      </c>
      <c r="BW153" s="34">
        <v>0</v>
      </c>
      <c r="BX153" s="34">
        <v>0</v>
      </c>
      <c r="BY153" s="34">
        <v>0</v>
      </c>
      <c r="BZ153" s="34">
        <v>0</v>
      </c>
      <c r="CA153" s="34">
        <v>0</v>
      </c>
      <c r="CB153" s="34">
        <v>0</v>
      </c>
      <c r="CC153" s="34">
        <v>0</v>
      </c>
      <c r="CD153" s="34">
        <v>0</v>
      </c>
      <c r="CE153" s="34">
        <v>0</v>
      </c>
      <c r="CF153" s="34">
        <v>0</v>
      </c>
      <c r="CG153" s="35">
        <v>8699.0571</v>
      </c>
      <c r="CH153" s="37" t="s">
        <v>86</v>
      </c>
      <c r="CI153" s="302" t="s">
        <v>538</v>
      </c>
      <c r="CJ153" s="302" t="s">
        <v>80</v>
      </c>
      <c r="CK153" s="303" t="s">
        <v>80</v>
      </c>
      <c r="CL153" s="304" t="s">
        <v>80</v>
      </c>
      <c r="CM153" s="113"/>
    </row>
    <row r="154" spans="1:91" ht="36">
      <c r="A154" s="770"/>
      <c r="B154" s="66" t="s">
        <v>1276</v>
      </c>
      <c r="C154" s="91" t="s">
        <v>80</v>
      </c>
      <c r="D154" s="27" t="s">
        <v>194</v>
      </c>
      <c r="E154" s="27" t="s">
        <v>80</v>
      </c>
      <c r="F154" s="10" t="s">
        <v>80</v>
      </c>
      <c r="G154" s="10" t="s">
        <v>80</v>
      </c>
      <c r="H154" s="27" t="s">
        <v>324</v>
      </c>
      <c r="I154" s="35">
        <v>5166.3590899999999</v>
      </c>
      <c r="J154" s="35">
        <v>5166.3590899999999</v>
      </c>
      <c r="K154" s="35">
        <v>0</v>
      </c>
      <c r="L154" s="35">
        <v>0</v>
      </c>
      <c r="M154" s="35">
        <v>5166.3590899999999</v>
      </c>
      <c r="N154" s="35">
        <v>0</v>
      </c>
      <c r="O154" s="35">
        <v>0</v>
      </c>
      <c r="P154" s="35">
        <v>0</v>
      </c>
      <c r="Q154" s="35">
        <v>0</v>
      </c>
      <c r="R154" s="35">
        <v>0</v>
      </c>
      <c r="S154" s="35">
        <v>0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0</v>
      </c>
      <c r="AC154" s="35">
        <v>0</v>
      </c>
      <c r="AD154" s="35">
        <v>0</v>
      </c>
      <c r="AE154" s="35">
        <v>0</v>
      </c>
      <c r="AF154" s="35">
        <v>0</v>
      </c>
      <c r="AG154" s="34">
        <v>0</v>
      </c>
      <c r="AH154" s="34">
        <v>0</v>
      </c>
      <c r="AI154" s="34">
        <v>0</v>
      </c>
      <c r="AJ154" s="34">
        <v>0</v>
      </c>
      <c r="AK154" s="34">
        <v>0</v>
      </c>
      <c r="AL154" s="34">
        <v>0</v>
      </c>
      <c r="AM154" s="34">
        <v>0</v>
      </c>
      <c r="AN154" s="34">
        <v>0</v>
      </c>
      <c r="AO154" s="34">
        <v>0</v>
      </c>
      <c r="AP154" s="34">
        <v>0</v>
      </c>
      <c r="AQ154" s="34">
        <v>0</v>
      </c>
      <c r="AR154" s="34">
        <v>0</v>
      </c>
      <c r="AS154" s="34">
        <v>0</v>
      </c>
      <c r="AT154" s="34">
        <v>0</v>
      </c>
      <c r="AU154" s="34">
        <v>0</v>
      </c>
      <c r="AV154" s="34">
        <v>0</v>
      </c>
      <c r="AW154" s="34">
        <v>0</v>
      </c>
      <c r="AX154" s="34">
        <v>0</v>
      </c>
      <c r="AY154" s="34">
        <v>0</v>
      </c>
      <c r="AZ154" s="34">
        <v>0</v>
      </c>
      <c r="BA154" s="34">
        <v>0</v>
      </c>
      <c r="BB154" s="34">
        <v>0</v>
      </c>
      <c r="BC154" s="34">
        <v>0</v>
      </c>
      <c r="BD154" s="34">
        <v>0</v>
      </c>
      <c r="BE154" s="34">
        <v>0</v>
      </c>
      <c r="BF154" s="34">
        <v>0</v>
      </c>
      <c r="BG154" s="34">
        <v>0</v>
      </c>
      <c r="BH154" s="34">
        <v>0</v>
      </c>
      <c r="BI154" s="34">
        <v>0</v>
      </c>
      <c r="BJ154" s="34">
        <v>0</v>
      </c>
      <c r="BK154" s="34">
        <v>0</v>
      </c>
      <c r="BL154" s="34">
        <v>0</v>
      </c>
      <c r="BM154" s="34">
        <v>0</v>
      </c>
      <c r="BN154" s="34">
        <v>0</v>
      </c>
      <c r="BO154" s="34">
        <v>0</v>
      </c>
      <c r="BP154" s="34">
        <v>0</v>
      </c>
      <c r="BQ154" s="34">
        <v>0</v>
      </c>
      <c r="BR154" s="34">
        <v>0</v>
      </c>
      <c r="BS154" s="34">
        <v>0</v>
      </c>
      <c r="BT154" s="34">
        <v>0</v>
      </c>
      <c r="BU154" s="34">
        <v>0</v>
      </c>
      <c r="BV154" s="34">
        <v>0</v>
      </c>
      <c r="BW154" s="34">
        <v>0</v>
      </c>
      <c r="BX154" s="34">
        <v>0</v>
      </c>
      <c r="BY154" s="34">
        <v>0</v>
      </c>
      <c r="BZ154" s="34">
        <v>0</v>
      </c>
      <c r="CA154" s="34">
        <v>0</v>
      </c>
      <c r="CB154" s="34">
        <v>0</v>
      </c>
      <c r="CC154" s="34">
        <v>0</v>
      </c>
      <c r="CD154" s="34">
        <v>0</v>
      </c>
      <c r="CE154" s="34">
        <v>0</v>
      </c>
      <c r="CF154" s="34">
        <v>0</v>
      </c>
      <c r="CG154" s="35">
        <v>5166.3590899999999</v>
      </c>
      <c r="CH154" s="37" t="s">
        <v>86</v>
      </c>
      <c r="CI154" s="302" t="s">
        <v>538</v>
      </c>
      <c r="CJ154" s="302" t="s">
        <v>80</v>
      </c>
      <c r="CK154" s="303" t="s">
        <v>80</v>
      </c>
      <c r="CL154" s="304" t="s">
        <v>80</v>
      </c>
      <c r="CM154" s="113"/>
    </row>
    <row r="155" spans="1:91" ht="46.5">
      <c r="A155" s="770"/>
      <c r="B155" s="66" t="s">
        <v>1023</v>
      </c>
      <c r="C155" s="91" t="s">
        <v>80</v>
      </c>
      <c r="D155" s="27" t="s">
        <v>194</v>
      </c>
      <c r="E155" s="27" t="s">
        <v>80</v>
      </c>
      <c r="F155" s="10" t="s">
        <v>80</v>
      </c>
      <c r="G155" s="10" t="s">
        <v>80</v>
      </c>
      <c r="H155" s="27" t="s">
        <v>324</v>
      </c>
      <c r="I155" s="35">
        <v>34741.39329</v>
      </c>
      <c r="J155" s="35">
        <v>34741.39329</v>
      </c>
      <c r="K155" s="35">
        <v>0</v>
      </c>
      <c r="L155" s="35">
        <v>0</v>
      </c>
      <c r="M155" s="35">
        <v>34741.39329</v>
      </c>
      <c r="N155" s="35">
        <v>0</v>
      </c>
      <c r="O155" s="35">
        <v>0</v>
      </c>
      <c r="P155" s="35">
        <v>0</v>
      </c>
      <c r="Q155" s="35">
        <v>0</v>
      </c>
      <c r="R155" s="35">
        <v>0</v>
      </c>
      <c r="S155" s="35">
        <v>0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0</v>
      </c>
      <c r="AC155" s="35">
        <v>0</v>
      </c>
      <c r="AD155" s="35">
        <v>0</v>
      </c>
      <c r="AE155" s="35">
        <v>0</v>
      </c>
      <c r="AF155" s="35">
        <v>0</v>
      </c>
      <c r="AG155" s="34">
        <v>0</v>
      </c>
      <c r="AH155" s="34">
        <v>0</v>
      </c>
      <c r="AI155" s="34">
        <v>0</v>
      </c>
      <c r="AJ155" s="34">
        <v>0</v>
      </c>
      <c r="AK155" s="34">
        <v>0</v>
      </c>
      <c r="AL155" s="34">
        <v>0</v>
      </c>
      <c r="AM155" s="34">
        <v>0</v>
      </c>
      <c r="AN155" s="34">
        <v>0</v>
      </c>
      <c r="AO155" s="34">
        <v>0</v>
      </c>
      <c r="AP155" s="34">
        <v>0</v>
      </c>
      <c r="AQ155" s="34">
        <v>0</v>
      </c>
      <c r="AR155" s="34">
        <v>0</v>
      </c>
      <c r="AS155" s="34">
        <v>0</v>
      </c>
      <c r="AT155" s="34">
        <v>0</v>
      </c>
      <c r="AU155" s="34">
        <v>0</v>
      </c>
      <c r="AV155" s="34">
        <v>0</v>
      </c>
      <c r="AW155" s="34">
        <v>0</v>
      </c>
      <c r="AX155" s="34">
        <v>0</v>
      </c>
      <c r="AY155" s="34">
        <v>0</v>
      </c>
      <c r="AZ155" s="34">
        <v>0</v>
      </c>
      <c r="BA155" s="34">
        <v>0</v>
      </c>
      <c r="BB155" s="34">
        <v>0</v>
      </c>
      <c r="BC155" s="34">
        <v>0</v>
      </c>
      <c r="BD155" s="34">
        <v>0</v>
      </c>
      <c r="BE155" s="34">
        <v>0</v>
      </c>
      <c r="BF155" s="34">
        <v>0</v>
      </c>
      <c r="BG155" s="34">
        <v>0</v>
      </c>
      <c r="BH155" s="34">
        <v>0</v>
      </c>
      <c r="BI155" s="34">
        <v>0</v>
      </c>
      <c r="BJ155" s="34">
        <v>0</v>
      </c>
      <c r="BK155" s="34">
        <v>0</v>
      </c>
      <c r="BL155" s="34">
        <v>0</v>
      </c>
      <c r="BM155" s="34">
        <v>0</v>
      </c>
      <c r="BN155" s="34">
        <v>0</v>
      </c>
      <c r="BO155" s="34">
        <v>0</v>
      </c>
      <c r="BP155" s="34">
        <v>0</v>
      </c>
      <c r="BQ155" s="34">
        <v>0</v>
      </c>
      <c r="BR155" s="34">
        <v>0</v>
      </c>
      <c r="BS155" s="34">
        <v>0</v>
      </c>
      <c r="BT155" s="34">
        <v>0</v>
      </c>
      <c r="BU155" s="34">
        <v>0</v>
      </c>
      <c r="BV155" s="34">
        <v>0</v>
      </c>
      <c r="BW155" s="34">
        <v>0</v>
      </c>
      <c r="BX155" s="34">
        <v>0</v>
      </c>
      <c r="BY155" s="34">
        <v>0</v>
      </c>
      <c r="BZ155" s="34">
        <v>0</v>
      </c>
      <c r="CA155" s="34">
        <v>0</v>
      </c>
      <c r="CB155" s="34">
        <v>0</v>
      </c>
      <c r="CC155" s="34">
        <v>0</v>
      </c>
      <c r="CD155" s="34">
        <v>0</v>
      </c>
      <c r="CE155" s="34">
        <v>0</v>
      </c>
      <c r="CF155" s="34">
        <v>0</v>
      </c>
      <c r="CG155" s="35">
        <v>34741.39329</v>
      </c>
      <c r="CH155" s="37" t="s">
        <v>81</v>
      </c>
      <c r="CI155" s="302" t="s">
        <v>1018</v>
      </c>
      <c r="CJ155" s="302" t="s">
        <v>80</v>
      </c>
      <c r="CK155" s="303">
        <v>43703</v>
      </c>
      <c r="CL155" s="304" t="s">
        <v>80</v>
      </c>
      <c r="CM155" s="113"/>
    </row>
    <row r="156" spans="1:91" ht="36">
      <c r="A156" s="770"/>
      <c r="B156" s="66" t="s">
        <v>1538</v>
      </c>
      <c r="C156" s="91" t="s">
        <v>80</v>
      </c>
      <c r="D156" s="27" t="s">
        <v>194</v>
      </c>
      <c r="E156" s="27" t="s">
        <v>80</v>
      </c>
      <c r="F156" s="10" t="s">
        <v>80</v>
      </c>
      <c r="G156" s="10" t="s">
        <v>80</v>
      </c>
      <c r="H156" s="27" t="s">
        <v>324</v>
      </c>
      <c r="I156" s="35">
        <v>7871</v>
      </c>
      <c r="J156" s="35">
        <v>6690.3499999999995</v>
      </c>
      <c r="K156" s="35">
        <v>1180.6499999999999</v>
      </c>
      <c r="L156" s="35">
        <v>0</v>
      </c>
      <c r="M156" s="35">
        <v>7871</v>
      </c>
      <c r="N156" s="35">
        <v>0</v>
      </c>
      <c r="O156" s="35">
        <v>0</v>
      </c>
      <c r="P156" s="35">
        <v>0</v>
      </c>
      <c r="Q156" s="35">
        <v>0</v>
      </c>
      <c r="R156" s="35">
        <v>0</v>
      </c>
      <c r="S156" s="35">
        <v>0</v>
      </c>
      <c r="T156" s="35">
        <v>0</v>
      </c>
      <c r="U156" s="35">
        <v>1200</v>
      </c>
      <c r="V156" s="35">
        <v>0</v>
      </c>
      <c r="W156" s="35">
        <v>0</v>
      </c>
      <c r="X156" s="35">
        <v>1180.6499999999999</v>
      </c>
      <c r="Y156" s="35">
        <v>6690.3499999999995</v>
      </c>
      <c r="Z156" s="35">
        <v>7870.9999999999991</v>
      </c>
      <c r="AA156" s="35">
        <v>0</v>
      </c>
      <c r="AB156" s="35">
        <v>0</v>
      </c>
      <c r="AC156" s="35">
        <v>0</v>
      </c>
      <c r="AD156" s="35">
        <v>0</v>
      </c>
      <c r="AE156" s="35">
        <v>0</v>
      </c>
      <c r="AF156" s="35">
        <v>0</v>
      </c>
      <c r="AG156" s="34">
        <v>0</v>
      </c>
      <c r="AH156" s="34">
        <v>0</v>
      </c>
      <c r="AI156" s="34">
        <v>0</v>
      </c>
      <c r="AJ156" s="34">
        <v>0</v>
      </c>
      <c r="AK156" s="34">
        <v>0</v>
      </c>
      <c r="AL156" s="34">
        <v>0</v>
      </c>
      <c r="AM156" s="34">
        <v>0</v>
      </c>
      <c r="AN156" s="34">
        <v>0</v>
      </c>
      <c r="AO156" s="34">
        <v>0</v>
      </c>
      <c r="AP156" s="34">
        <v>0</v>
      </c>
      <c r="AQ156" s="34">
        <v>0</v>
      </c>
      <c r="AR156" s="34">
        <v>0</v>
      </c>
      <c r="AS156" s="34">
        <v>0</v>
      </c>
      <c r="AT156" s="34">
        <v>0</v>
      </c>
      <c r="AU156" s="34">
        <v>0</v>
      </c>
      <c r="AV156" s="34">
        <v>1180.6499999999999</v>
      </c>
      <c r="AW156" s="34">
        <v>6690.3499999999995</v>
      </c>
      <c r="AX156" s="34">
        <v>7870.9999999999991</v>
      </c>
      <c r="AY156" s="34">
        <v>0</v>
      </c>
      <c r="AZ156" s="34">
        <v>0</v>
      </c>
      <c r="BA156" s="34">
        <v>0</v>
      </c>
      <c r="BB156" s="34">
        <v>0</v>
      </c>
      <c r="BC156" s="34">
        <v>0</v>
      </c>
      <c r="BD156" s="34">
        <v>0</v>
      </c>
      <c r="BE156" s="34">
        <v>0</v>
      </c>
      <c r="BF156" s="34">
        <v>0</v>
      </c>
      <c r="BG156" s="34">
        <v>0</v>
      </c>
      <c r="BH156" s="34">
        <v>0</v>
      </c>
      <c r="BI156" s="34">
        <v>0</v>
      </c>
      <c r="BJ156" s="34">
        <v>0</v>
      </c>
      <c r="BK156" s="34">
        <v>0</v>
      </c>
      <c r="BL156" s="34">
        <v>0</v>
      </c>
      <c r="BM156" s="34">
        <v>0</v>
      </c>
      <c r="BN156" s="34">
        <v>0</v>
      </c>
      <c r="BO156" s="34">
        <v>0</v>
      </c>
      <c r="BP156" s="34">
        <v>0</v>
      </c>
      <c r="BQ156" s="34">
        <v>0</v>
      </c>
      <c r="BR156" s="34">
        <v>0</v>
      </c>
      <c r="BS156" s="34">
        <v>0</v>
      </c>
      <c r="BT156" s="34">
        <v>0</v>
      </c>
      <c r="BU156" s="34">
        <v>0</v>
      </c>
      <c r="BV156" s="34">
        <v>0</v>
      </c>
      <c r="BW156" s="34">
        <v>0</v>
      </c>
      <c r="BX156" s="34">
        <v>0</v>
      </c>
      <c r="BY156" s="34">
        <v>0</v>
      </c>
      <c r="BZ156" s="34">
        <v>0</v>
      </c>
      <c r="CA156" s="34">
        <v>0</v>
      </c>
      <c r="CB156" s="34">
        <v>0</v>
      </c>
      <c r="CC156" s="34">
        <v>0</v>
      </c>
      <c r="CD156" s="34">
        <v>0</v>
      </c>
      <c r="CE156" s="34">
        <v>0</v>
      </c>
      <c r="CF156" s="34">
        <v>0</v>
      </c>
      <c r="CG156" s="35">
        <v>7871</v>
      </c>
      <c r="CH156" s="37" t="s">
        <v>86</v>
      </c>
      <c r="CI156" s="302" t="s">
        <v>1857</v>
      </c>
      <c r="CJ156" s="302" t="s">
        <v>80</v>
      </c>
      <c r="CK156" s="303" t="s">
        <v>80</v>
      </c>
      <c r="CL156" s="304" t="s">
        <v>80</v>
      </c>
      <c r="CM156" s="113"/>
    </row>
    <row r="157" spans="1:91" ht="36">
      <c r="A157" s="770"/>
      <c r="B157" s="66" t="s">
        <v>1539</v>
      </c>
      <c r="C157" s="91" t="s">
        <v>80</v>
      </c>
      <c r="D157" s="27" t="s">
        <v>194</v>
      </c>
      <c r="E157" s="27" t="s">
        <v>80</v>
      </c>
      <c r="F157" s="10" t="s">
        <v>80</v>
      </c>
      <c r="G157" s="10" t="s">
        <v>80</v>
      </c>
      <c r="H157" s="27" t="s">
        <v>324</v>
      </c>
      <c r="I157" s="35">
        <v>44532.214050000002</v>
      </c>
      <c r="J157" s="35">
        <v>44532.214050000002</v>
      </c>
      <c r="K157" s="35">
        <v>0</v>
      </c>
      <c r="L157" s="35">
        <v>0</v>
      </c>
      <c r="M157" s="35">
        <v>44532.214050000002</v>
      </c>
      <c r="N157" s="35">
        <v>0</v>
      </c>
      <c r="O157" s="35">
        <v>0</v>
      </c>
      <c r="P157" s="35">
        <v>0</v>
      </c>
      <c r="Q157" s="35">
        <v>0</v>
      </c>
      <c r="R157" s="35">
        <v>0</v>
      </c>
      <c r="S157" s="35">
        <v>0</v>
      </c>
      <c r="T157" s="35">
        <v>0</v>
      </c>
      <c r="U157" s="35">
        <v>0</v>
      </c>
      <c r="V157" s="35">
        <v>0</v>
      </c>
      <c r="W157" s="35">
        <v>0</v>
      </c>
      <c r="X157" s="35">
        <v>0</v>
      </c>
      <c r="Y157" s="35">
        <v>0</v>
      </c>
      <c r="Z157" s="35">
        <v>0</v>
      </c>
      <c r="AA157" s="35">
        <v>0</v>
      </c>
      <c r="AB157" s="35">
        <v>0</v>
      </c>
      <c r="AC157" s="35">
        <v>0</v>
      </c>
      <c r="AD157" s="35">
        <v>0</v>
      </c>
      <c r="AE157" s="35">
        <v>0</v>
      </c>
      <c r="AF157" s="35">
        <v>0</v>
      </c>
      <c r="AG157" s="34">
        <v>0</v>
      </c>
      <c r="AH157" s="34">
        <v>0</v>
      </c>
      <c r="AI157" s="34">
        <v>0</v>
      </c>
      <c r="AJ157" s="34">
        <v>0</v>
      </c>
      <c r="AK157" s="34">
        <v>0</v>
      </c>
      <c r="AL157" s="34">
        <v>0</v>
      </c>
      <c r="AM157" s="34">
        <v>0</v>
      </c>
      <c r="AN157" s="34">
        <v>0</v>
      </c>
      <c r="AO157" s="34">
        <v>0</v>
      </c>
      <c r="AP157" s="34">
        <v>0</v>
      </c>
      <c r="AQ157" s="34">
        <v>0</v>
      </c>
      <c r="AR157" s="34">
        <v>0</v>
      </c>
      <c r="AS157" s="34">
        <v>0</v>
      </c>
      <c r="AT157" s="34">
        <v>0</v>
      </c>
      <c r="AU157" s="34">
        <v>0</v>
      </c>
      <c r="AV157" s="34">
        <v>0</v>
      </c>
      <c r="AW157" s="34">
        <v>0</v>
      </c>
      <c r="AX157" s="34">
        <v>0</v>
      </c>
      <c r="AY157" s="34">
        <v>0</v>
      </c>
      <c r="AZ157" s="34">
        <v>0</v>
      </c>
      <c r="BA157" s="34">
        <v>0</v>
      </c>
      <c r="BB157" s="34">
        <v>0</v>
      </c>
      <c r="BC157" s="34">
        <v>0</v>
      </c>
      <c r="BD157" s="34">
        <v>0</v>
      </c>
      <c r="BE157" s="34">
        <v>0</v>
      </c>
      <c r="BF157" s="34">
        <v>0</v>
      </c>
      <c r="BG157" s="34">
        <v>0</v>
      </c>
      <c r="BH157" s="34">
        <v>0</v>
      </c>
      <c r="BI157" s="34">
        <v>0</v>
      </c>
      <c r="BJ157" s="34">
        <v>0</v>
      </c>
      <c r="BK157" s="34">
        <v>0</v>
      </c>
      <c r="BL157" s="34">
        <v>0</v>
      </c>
      <c r="BM157" s="34">
        <v>0</v>
      </c>
      <c r="BN157" s="34">
        <v>0</v>
      </c>
      <c r="BO157" s="34">
        <v>0</v>
      </c>
      <c r="BP157" s="34">
        <v>0</v>
      </c>
      <c r="BQ157" s="34">
        <v>0</v>
      </c>
      <c r="BR157" s="34">
        <v>0</v>
      </c>
      <c r="BS157" s="34">
        <v>0</v>
      </c>
      <c r="BT157" s="34">
        <v>0</v>
      </c>
      <c r="BU157" s="34">
        <v>0</v>
      </c>
      <c r="BV157" s="34">
        <v>0</v>
      </c>
      <c r="BW157" s="34">
        <v>0</v>
      </c>
      <c r="BX157" s="34">
        <v>0</v>
      </c>
      <c r="BY157" s="34">
        <v>0</v>
      </c>
      <c r="BZ157" s="34">
        <v>0</v>
      </c>
      <c r="CA157" s="34">
        <v>0</v>
      </c>
      <c r="CB157" s="34">
        <v>0</v>
      </c>
      <c r="CC157" s="34">
        <v>0</v>
      </c>
      <c r="CD157" s="34">
        <v>0</v>
      </c>
      <c r="CE157" s="34">
        <v>0</v>
      </c>
      <c r="CF157" s="34">
        <v>0</v>
      </c>
      <c r="CG157" s="35">
        <v>44532.214050000002</v>
      </c>
      <c r="CH157" s="37" t="s">
        <v>1666</v>
      </c>
      <c r="CI157" s="302" t="s">
        <v>1540</v>
      </c>
      <c r="CJ157" s="302" t="s">
        <v>80</v>
      </c>
      <c r="CK157" s="303">
        <v>43936</v>
      </c>
      <c r="CL157" s="304" t="s">
        <v>80</v>
      </c>
      <c r="CM157" s="113"/>
    </row>
    <row r="158" spans="1:91" ht="36">
      <c r="A158" s="770"/>
      <c r="B158" s="66" t="s">
        <v>1541</v>
      </c>
      <c r="C158" s="91" t="s">
        <v>80</v>
      </c>
      <c r="D158" s="27" t="s">
        <v>194</v>
      </c>
      <c r="E158" s="27" t="s">
        <v>80</v>
      </c>
      <c r="F158" s="10" t="s">
        <v>80</v>
      </c>
      <c r="G158" s="10" t="s">
        <v>80</v>
      </c>
      <c r="H158" s="27" t="s">
        <v>324</v>
      </c>
      <c r="I158" s="35">
        <v>16558.096989999998</v>
      </c>
      <c r="J158" s="35">
        <v>16558.096989999998</v>
      </c>
      <c r="K158" s="35">
        <v>0</v>
      </c>
      <c r="L158" s="35">
        <v>0</v>
      </c>
      <c r="M158" s="35">
        <v>16558.096989999998</v>
      </c>
      <c r="N158" s="35">
        <v>0</v>
      </c>
      <c r="O158" s="35">
        <v>0</v>
      </c>
      <c r="P158" s="35">
        <v>0</v>
      </c>
      <c r="Q158" s="35">
        <v>0</v>
      </c>
      <c r="R158" s="35">
        <v>0</v>
      </c>
      <c r="S158" s="35">
        <v>0</v>
      </c>
      <c r="T158" s="35">
        <v>0</v>
      </c>
      <c r="U158" s="35">
        <v>0</v>
      </c>
      <c r="V158" s="35">
        <v>0</v>
      </c>
      <c r="W158" s="35">
        <v>0</v>
      </c>
      <c r="X158" s="35">
        <v>0</v>
      </c>
      <c r="Y158" s="35">
        <v>0</v>
      </c>
      <c r="Z158" s="35">
        <v>0</v>
      </c>
      <c r="AA158" s="35">
        <v>0</v>
      </c>
      <c r="AB158" s="35">
        <v>0</v>
      </c>
      <c r="AC158" s="35">
        <v>0</v>
      </c>
      <c r="AD158" s="35">
        <v>0</v>
      </c>
      <c r="AE158" s="35">
        <v>0</v>
      </c>
      <c r="AF158" s="35">
        <v>0</v>
      </c>
      <c r="AG158" s="34">
        <v>0</v>
      </c>
      <c r="AH158" s="34">
        <v>0</v>
      </c>
      <c r="AI158" s="34">
        <v>0</v>
      </c>
      <c r="AJ158" s="34">
        <v>0</v>
      </c>
      <c r="AK158" s="34">
        <v>0</v>
      </c>
      <c r="AL158" s="34">
        <v>0</v>
      </c>
      <c r="AM158" s="34">
        <v>0</v>
      </c>
      <c r="AN158" s="34">
        <v>0</v>
      </c>
      <c r="AO158" s="34">
        <v>0</v>
      </c>
      <c r="AP158" s="34">
        <v>0</v>
      </c>
      <c r="AQ158" s="34">
        <v>0</v>
      </c>
      <c r="AR158" s="34">
        <v>0</v>
      </c>
      <c r="AS158" s="34">
        <v>0</v>
      </c>
      <c r="AT158" s="34">
        <v>0</v>
      </c>
      <c r="AU158" s="34">
        <v>0</v>
      </c>
      <c r="AV158" s="34">
        <v>0</v>
      </c>
      <c r="AW158" s="34">
        <v>0</v>
      </c>
      <c r="AX158" s="34">
        <v>0</v>
      </c>
      <c r="AY158" s="34">
        <v>0</v>
      </c>
      <c r="AZ158" s="34">
        <v>0</v>
      </c>
      <c r="BA158" s="34">
        <v>0</v>
      </c>
      <c r="BB158" s="34">
        <v>0</v>
      </c>
      <c r="BC158" s="34">
        <v>0</v>
      </c>
      <c r="BD158" s="34">
        <v>0</v>
      </c>
      <c r="BE158" s="34">
        <v>0</v>
      </c>
      <c r="BF158" s="34">
        <v>0</v>
      </c>
      <c r="BG158" s="34">
        <v>0</v>
      </c>
      <c r="BH158" s="34">
        <v>0</v>
      </c>
      <c r="BI158" s="34">
        <v>0</v>
      </c>
      <c r="BJ158" s="34">
        <v>0</v>
      </c>
      <c r="BK158" s="34">
        <v>0</v>
      </c>
      <c r="BL158" s="34">
        <v>0</v>
      </c>
      <c r="BM158" s="34">
        <v>0</v>
      </c>
      <c r="BN158" s="34">
        <v>0</v>
      </c>
      <c r="BO158" s="34">
        <v>0</v>
      </c>
      <c r="BP158" s="34">
        <v>0</v>
      </c>
      <c r="BQ158" s="34">
        <v>0</v>
      </c>
      <c r="BR158" s="34">
        <v>0</v>
      </c>
      <c r="BS158" s="34">
        <v>0</v>
      </c>
      <c r="BT158" s="34">
        <v>0</v>
      </c>
      <c r="BU158" s="34">
        <v>0</v>
      </c>
      <c r="BV158" s="34">
        <v>0</v>
      </c>
      <c r="BW158" s="34">
        <v>0</v>
      </c>
      <c r="BX158" s="34">
        <v>0</v>
      </c>
      <c r="BY158" s="34">
        <v>0</v>
      </c>
      <c r="BZ158" s="34">
        <v>0</v>
      </c>
      <c r="CA158" s="34">
        <v>0</v>
      </c>
      <c r="CB158" s="34">
        <v>0</v>
      </c>
      <c r="CC158" s="34">
        <v>0</v>
      </c>
      <c r="CD158" s="34">
        <v>0</v>
      </c>
      <c r="CE158" s="34">
        <v>0</v>
      </c>
      <c r="CF158" s="34">
        <v>0</v>
      </c>
      <c r="CG158" s="35">
        <v>16558.096989999998</v>
      </c>
      <c r="CH158" s="37" t="s">
        <v>86</v>
      </c>
      <c r="CI158" s="302" t="s">
        <v>1540</v>
      </c>
      <c r="CJ158" s="302" t="s">
        <v>80</v>
      </c>
      <c r="CK158" s="303" t="s">
        <v>80</v>
      </c>
      <c r="CL158" s="304" t="s">
        <v>80</v>
      </c>
      <c r="CM158" s="113"/>
    </row>
    <row r="159" spans="1:91" ht="36">
      <c r="A159" s="770"/>
      <c r="B159" s="66" t="s">
        <v>1542</v>
      </c>
      <c r="C159" s="91" t="s">
        <v>80</v>
      </c>
      <c r="D159" s="27" t="s">
        <v>194</v>
      </c>
      <c r="E159" s="27" t="s">
        <v>80</v>
      </c>
      <c r="F159" s="10" t="s">
        <v>80</v>
      </c>
      <c r="G159" s="10" t="s">
        <v>80</v>
      </c>
      <c r="H159" s="27" t="s">
        <v>324</v>
      </c>
      <c r="I159" s="35">
        <v>10454.4</v>
      </c>
      <c r="J159" s="35">
        <v>10454.4</v>
      </c>
      <c r="K159" s="35">
        <v>0</v>
      </c>
      <c r="L159" s="35">
        <v>0</v>
      </c>
      <c r="M159" s="35">
        <v>10454.4</v>
      </c>
      <c r="N159" s="35">
        <v>0</v>
      </c>
      <c r="O159" s="35">
        <v>0</v>
      </c>
      <c r="P159" s="35">
        <v>0</v>
      </c>
      <c r="Q159" s="35">
        <v>0</v>
      </c>
      <c r="R159" s="35">
        <v>0</v>
      </c>
      <c r="S159" s="35">
        <v>0</v>
      </c>
      <c r="T159" s="35">
        <v>0</v>
      </c>
      <c r="U159" s="35">
        <v>0</v>
      </c>
      <c r="V159" s="35">
        <v>0</v>
      </c>
      <c r="W159" s="35">
        <v>0</v>
      </c>
      <c r="X159" s="35">
        <v>0</v>
      </c>
      <c r="Y159" s="35">
        <v>0</v>
      </c>
      <c r="Z159" s="35">
        <v>0</v>
      </c>
      <c r="AA159" s="35">
        <v>0</v>
      </c>
      <c r="AB159" s="35">
        <v>0</v>
      </c>
      <c r="AC159" s="35">
        <v>0</v>
      </c>
      <c r="AD159" s="35">
        <v>0</v>
      </c>
      <c r="AE159" s="35">
        <v>0</v>
      </c>
      <c r="AF159" s="35">
        <v>0</v>
      </c>
      <c r="AG159" s="34">
        <v>0</v>
      </c>
      <c r="AH159" s="34">
        <v>0</v>
      </c>
      <c r="AI159" s="34">
        <v>0</v>
      </c>
      <c r="AJ159" s="34">
        <v>0</v>
      </c>
      <c r="AK159" s="34">
        <v>0</v>
      </c>
      <c r="AL159" s="34">
        <v>0</v>
      </c>
      <c r="AM159" s="34">
        <v>0</v>
      </c>
      <c r="AN159" s="34">
        <v>0</v>
      </c>
      <c r="AO159" s="34">
        <v>0</v>
      </c>
      <c r="AP159" s="34">
        <v>0</v>
      </c>
      <c r="AQ159" s="34">
        <v>0</v>
      </c>
      <c r="AR159" s="34">
        <v>0</v>
      </c>
      <c r="AS159" s="34">
        <v>0</v>
      </c>
      <c r="AT159" s="34">
        <v>0</v>
      </c>
      <c r="AU159" s="34">
        <v>0</v>
      </c>
      <c r="AV159" s="34">
        <v>0</v>
      </c>
      <c r="AW159" s="34">
        <v>0</v>
      </c>
      <c r="AX159" s="34">
        <v>0</v>
      </c>
      <c r="AY159" s="34">
        <v>0</v>
      </c>
      <c r="AZ159" s="34">
        <v>0</v>
      </c>
      <c r="BA159" s="34">
        <v>0</v>
      </c>
      <c r="BB159" s="34">
        <v>0</v>
      </c>
      <c r="BC159" s="34">
        <v>0</v>
      </c>
      <c r="BD159" s="34">
        <v>0</v>
      </c>
      <c r="BE159" s="34">
        <v>0</v>
      </c>
      <c r="BF159" s="34">
        <v>0</v>
      </c>
      <c r="BG159" s="34">
        <v>0</v>
      </c>
      <c r="BH159" s="34">
        <v>0</v>
      </c>
      <c r="BI159" s="34">
        <v>0</v>
      </c>
      <c r="BJ159" s="34">
        <v>0</v>
      </c>
      <c r="BK159" s="34">
        <v>0</v>
      </c>
      <c r="BL159" s="34">
        <v>0</v>
      </c>
      <c r="BM159" s="34">
        <v>0</v>
      </c>
      <c r="BN159" s="34">
        <v>0</v>
      </c>
      <c r="BO159" s="34">
        <v>0</v>
      </c>
      <c r="BP159" s="34">
        <v>0</v>
      </c>
      <c r="BQ159" s="34">
        <v>0</v>
      </c>
      <c r="BR159" s="34">
        <v>0</v>
      </c>
      <c r="BS159" s="34">
        <v>0</v>
      </c>
      <c r="BT159" s="34">
        <v>0</v>
      </c>
      <c r="BU159" s="34">
        <v>0</v>
      </c>
      <c r="BV159" s="34">
        <v>0</v>
      </c>
      <c r="BW159" s="34">
        <v>0</v>
      </c>
      <c r="BX159" s="34">
        <v>0</v>
      </c>
      <c r="BY159" s="34">
        <v>0</v>
      </c>
      <c r="BZ159" s="34">
        <v>0</v>
      </c>
      <c r="CA159" s="34">
        <v>0</v>
      </c>
      <c r="CB159" s="34">
        <v>0</v>
      </c>
      <c r="CC159" s="34">
        <v>0</v>
      </c>
      <c r="CD159" s="34">
        <v>0</v>
      </c>
      <c r="CE159" s="34">
        <v>0</v>
      </c>
      <c r="CF159" s="34">
        <v>0</v>
      </c>
      <c r="CG159" s="35">
        <v>10454.4</v>
      </c>
      <c r="CH159" s="37" t="s">
        <v>86</v>
      </c>
      <c r="CI159" s="302" t="s">
        <v>1540</v>
      </c>
      <c r="CJ159" s="302" t="s">
        <v>80</v>
      </c>
      <c r="CK159" s="303" t="s">
        <v>80</v>
      </c>
      <c r="CL159" s="304" t="s">
        <v>80</v>
      </c>
      <c r="CM159" s="113"/>
    </row>
    <row r="160" spans="1:91" ht="69.75">
      <c r="A160" s="770"/>
      <c r="B160" s="66" t="s">
        <v>1543</v>
      </c>
      <c r="C160" s="91" t="s">
        <v>80</v>
      </c>
      <c r="D160" s="27" t="s">
        <v>194</v>
      </c>
      <c r="E160" s="27" t="s">
        <v>80</v>
      </c>
      <c r="F160" s="10" t="s">
        <v>80</v>
      </c>
      <c r="G160" s="10" t="s">
        <v>80</v>
      </c>
      <c r="H160" s="27" t="s">
        <v>324</v>
      </c>
      <c r="I160" s="35">
        <v>31788.263319999998</v>
      </c>
      <c r="J160" s="35">
        <v>31788.263319999998</v>
      </c>
      <c r="K160" s="35">
        <v>0</v>
      </c>
      <c r="L160" s="35">
        <v>0</v>
      </c>
      <c r="M160" s="35">
        <v>31788.263319999998</v>
      </c>
      <c r="N160" s="35">
        <v>0</v>
      </c>
      <c r="O160" s="35">
        <v>0</v>
      </c>
      <c r="P160" s="35">
        <v>0</v>
      </c>
      <c r="Q160" s="35">
        <v>0</v>
      </c>
      <c r="R160" s="35">
        <v>0</v>
      </c>
      <c r="S160" s="35">
        <v>0</v>
      </c>
      <c r="T160" s="35">
        <v>0</v>
      </c>
      <c r="U160" s="35">
        <v>0</v>
      </c>
      <c r="V160" s="35">
        <v>0</v>
      </c>
      <c r="W160" s="35">
        <v>0</v>
      </c>
      <c r="X160" s="35">
        <v>0</v>
      </c>
      <c r="Y160" s="35">
        <v>0</v>
      </c>
      <c r="Z160" s="35">
        <v>0</v>
      </c>
      <c r="AA160" s="35">
        <v>0</v>
      </c>
      <c r="AB160" s="35">
        <v>0</v>
      </c>
      <c r="AC160" s="35">
        <v>0</v>
      </c>
      <c r="AD160" s="35">
        <v>0</v>
      </c>
      <c r="AE160" s="35">
        <v>0</v>
      </c>
      <c r="AF160" s="35">
        <v>0</v>
      </c>
      <c r="AG160" s="34">
        <v>0</v>
      </c>
      <c r="AH160" s="34">
        <v>0</v>
      </c>
      <c r="AI160" s="34">
        <v>0</v>
      </c>
      <c r="AJ160" s="34">
        <v>0</v>
      </c>
      <c r="AK160" s="34">
        <v>0</v>
      </c>
      <c r="AL160" s="34">
        <v>0</v>
      </c>
      <c r="AM160" s="34">
        <v>0</v>
      </c>
      <c r="AN160" s="34">
        <v>0</v>
      </c>
      <c r="AO160" s="34">
        <v>0</v>
      </c>
      <c r="AP160" s="34">
        <v>0</v>
      </c>
      <c r="AQ160" s="34">
        <v>0</v>
      </c>
      <c r="AR160" s="34">
        <v>0</v>
      </c>
      <c r="AS160" s="34">
        <v>0</v>
      </c>
      <c r="AT160" s="34">
        <v>0</v>
      </c>
      <c r="AU160" s="34">
        <v>0</v>
      </c>
      <c r="AV160" s="34">
        <v>0</v>
      </c>
      <c r="AW160" s="34">
        <v>0</v>
      </c>
      <c r="AX160" s="34">
        <v>0</v>
      </c>
      <c r="AY160" s="34">
        <v>0</v>
      </c>
      <c r="AZ160" s="34">
        <v>0</v>
      </c>
      <c r="BA160" s="34">
        <v>0</v>
      </c>
      <c r="BB160" s="34">
        <v>0</v>
      </c>
      <c r="BC160" s="34">
        <v>0</v>
      </c>
      <c r="BD160" s="34">
        <v>0</v>
      </c>
      <c r="BE160" s="34">
        <v>0</v>
      </c>
      <c r="BF160" s="34">
        <v>0</v>
      </c>
      <c r="BG160" s="34">
        <v>0</v>
      </c>
      <c r="BH160" s="34">
        <v>0</v>
      </c>
      <c r="BI160" s="34">
        <v>0</v>
      </c>
      <c r="BJ160" s="34">
        <v>0</v>
      </c>
      <c r="BK160" s="34">
        <v>0</v>
      </c>
      <c r="BL160" s="34">
        <v>0</v>
      </c>
      <c r="BM160" s="34">
        <v>0</v>
      </c>
      <c r="BN160" s="34">
        <v>0</v>
      </c>
      <c r="BO160" s="34">
        <v>0</v>
      </c>
      <c r="BP160" s="34">
        <v>0</v>
      </c>
      <c r="BQ160" s="34">
        <v>0</v>
      </c>
      <c r="BR160" s="34">
        <v>0</v>
      </c>
      <c r="BS160" s="34">
        <v>0</v>
      </c>
      <c r="BT160" s="34">
        <v>0</v>
      </c>
      <c r="BU160" s="34">
        <v>0</v>
      </c>
      <c r="BV160" s="34">
        <v>0</v>
      </c>
      <c r="BW160" s="34">
        <v>0</v>
      </c>
      <c r="BX160" s="34">
        <v>0</v>
      </c>
      <c r="BY160" s="34">
        <v>0</v>
      </c>
      <c r="BZ160" s="34">
        <v>0</v>
      </c>
      <c r="CA160" s="34">
        <v>0</v>
      </c>
      <c r="CB160" s="34">
        <v>0</v>
      </c>
      <c r="CC160" s="34">
        <v>0</v>
      </c>
      <c r="CD160" s="34">
        <v>0</v>
      </c>
      <c r="CE160" s="34">
        <v>0</v>
      </c>
      <c r="CF160" s="34">
        <v>0</v>
      </c>
      <c r="CG160" s="35">
        <v>31788.263319999998</v>
      </c>
      <c r="CH160" s="37" t="s">
        <v>1666</v>
      </c>
      <c r="CI160" s="302" t="s">
        <v>1540</v>
      </c>
      <c r="CJ160" s="302" t="s">
        <v>80</v>
      </c>
      <c r="CK160" s="303" t="s">
        <v>80</v>
      </c>
      <c r="CL160" s="304" t="s">
        <v>80</v>
      </c>
      <c r="CM160" s="113"/>
    </row>
    <row r="161" spans="1:91" ht="36">
      <c r="A161" s="770"/>
      <c r="B161" s="66" t="s">
        <v>1544</v>
      </c>
      <c r="C161" s="91" t="s">
        <v>80</v>
      </c>
      <c r="D161" s="27" t="s">
        <v>194</v>
      </c>
      <c r="E161" s="27" t="s">
        <v>80</v>
      </c>
      <c r="F161" s="10" t="s">
        <v>80</v>
      </c>
      <c r="G161" s="10" t="s">
        <v>80</v>
      </c>
      <c r="H161" s="27" t="s">
        <v>324</v>
      </c>
      <c r="I161" s="35">
        <v>30000</v>
      </c>
      <c r="J161" s="35">
        <v>30000</v>
      </c>
      <c r="K161" s="35">
        <v>0</v>
      </c>
      <c r="L161" s="35">
        <v>0</v>
      </c>
      <c r="M161" s="35">
        <v>30000</v>
      </c>
      <c r="N161" s="35">
        <v>0</v>
      </c>
      <c r="O161" s="35">
        <v>0</v>
      </c>
      <c r="P161" s="35">
        <v>0</v>
      </c>
      <c r="Q161" s="35">
        <v>0</v>
      </c>
      <c r="R161" s="35">
        <v>0</v>
      </c>
      <c r="S161" s="35">
        <v>0</v>
      </c>
      <c r="T161" s="35">
        <v>0</v>
      </c>
      <c r="U161" s="35">
        <v>0</v>
      </c>
      <c r="V161" s="35">
        <v>0</v>
      </c>
      <c r="W161" s="35">
        <v>0</v>
      </c>
      <c r="X161" s="35">
        <v>0</v>
      </c>
      <c r="Y161" s="35">
        <v>0</v>
      </c>
      <c r="Z161" s="35">
        <v>0</v>
      </c>
      <c r="AA161" s="35">
        <v>0</v>
      </c>
      <c r="AB161" s="35">
        <v>0</v>
      </c>
      <c r="AC161" s="35">
        <v>0</v>
      </c>
      <c r="AD161" s="35">
        <v>0</v>
      </c>
      <c r="AE161" s="35">
        <v>0</v>
      </c>
      <c r="AF161" s="35">
        <v>0</v>
      </c>
      <c r="AG161" s="34">
        <v>0</v>
      </c>
      <c r="AH161" s="34">
        <v>0</v>
      </c>
      <c r="AI161" s="34">
        <v>0</v>
      </c>
      <c r="AJ161" s="34">
        <v>0</v>
      </c>
      <c r="AK161" s="34">
        <v>0</v>
      </c>
      <c r="AL161" s="34">
        <v>0</v>
      </c>
      <c r="AM161" s="34">
        <v>0</v>
      </c>
      <c r="AN161" s="34">
        <v>0</v>
      </c>
      <c r="AO161" s="34">
        <v>0</v>
      </c>
      <c r="AP161" s="34">
        <v>0</v>
      </c>
      <c r="AQ161" s="34">
        <v>0</v>
      </c>
      <c r="AR161" s="34">
        <v>0</v>
      </c>
      <c r="AS161" s="34">
        <v>0</v>
      </c>
      <c r="AT161" s="34">
        <v>0</v>
      </c>
      <c r="AU161" s="34">
        <v>0</v>
      </c>
      <c r="AV161" s="34">
        <v>0</v>
      </c>
      <c r="AW161" s="34">
        <v>0</v>
      </c>
      <c r="AX161" s="34">
        <v>0</v>
      </c>
      <c r="AY161" s="34">
        <v>0</v>
      </c>
      <c r="AZ161" s="34">
        <v>0</v>
      </c>
      <c r="BA161" s="34">
        <v>0</v>
      </c>
      <c r="BB161" s="34">
        <v>0</v>
      </c>
      <c r="BC161" s="34">
        <v>0</v>
      </c>
      <c r="BD161" s="34">
        <v>0</v>
      </c>
      <c r="BE161" s="34">
        <v>0</v>
      </c>
      <c r="BF161" s="34">
        <v>0</v>
      </c>
      <c r="BG161" s="34">
        <v>0</v>
      </c>
      <c r="BH161" s="34">
        <v>0</v>
      </c>
      <c r="BI161" s="34">
        <v>0</v>
      </c>
      <c r="BJ161" s="34">
        <v>0</v>
      </c>
      <c r="BK161" s="34">
        <v>0</v>
      </c>
      <c r="BL161" s="34">
        <v>0</v>
      </c>
      <c r="BM161" s="34">
        <v>0</v>
      </c>
      <c r="BN161" s="34">
        <v>0</v>
      </c>
      <c r="BO161" s="34">
        <v>0</v>
      </c>
      <c r="BP161" s="34">
        <v>0</v>
      </c>
      <c r="BQ161" s="34">
        <v>0</v>
      </c>
      <c r="BR161" s="34">
        <v>0</v>
      </c>
      <c r="BS161" s="34">
        <v>0</v>
      </c>
      <c r="BT161" s="34">
        <v>0</v>
      </c>
      <c r="BU161" s="34">
        <v>0</v>
      </c>
      <c r="BV161" s="34">
        <v>0</v>
      </c>
      <c r="BW161" s="34">
        <v>0</v>
      </c>
      <c r="BX161" s="34">
        <v>0</v>
      </c>
      <c r="BY161" s="34">
        <v>0</v>
      </c>
      <c r="BZ161" s="34">
        <v>0</v>
      </c>
      <c r="CA161" s="34">
        <v>0</v>
      </c>
      <c r="CB161" s="34">
        <v>0</v>
      </c>
      <c r="CC161" s="34">
        <v>0</v>
      </c>
      <c r="CD161" s="34">
        <v>0</v>
      </c>
      <c r="CE161" s="34">
        <v>0</v>
      </c>
      <c r="CF161" s="34">
        <v>0</v>
      </c>
      <c r="CG161" s="35">
        <v>30000</v>
      </c>
      <c r="CH161" s="37" t="s">
        <v>1666</v>
      </c>
      <c r="CI161" s="302" t="s">
        <v>1540</v>
      </c>
      <c r="CJ161" s="302" t="s">
        <v>80</v>
      </c>
      <c r="CK161" s="303" t="s">
        <v>80</v>
      </c>
      <c r="CL161" s="304" t="s">
        <v>80</v>
      </c>
      <c r="CM161" s="113"/>
    </row>
    <row r="162" spans="1:91" ht="46.5">
      <c r="A162" s="770"/>
      <c r="B162" s="66" t="s">
        <v>1545</v>
      </c>
      <c r="C162" s="91" t="s">
        <v>80</v>
      </c>
      <c r="D162" s="27" t="s">
        <v>194</v>
      </c>
      <c r="E162" s="27" t="s">
        <v>80</v>
      </c>
      <c r="F162" s="10" t="s">
        <v>80</v>
      </c>
      <c r="G162" s="10" t="s">
        <v>80</v>
      </c>
      <c r="H162" s="27" t="s">
        <v>324</v>
      </c>
      <c r="I162" s="35">
        <v>50820</v>
      </c>
      <c r="J162" s="35">
        <v>50820</v>
      </c>
      <c r="K162" s="35">
        <v>0</v>
      </c>
      <c r="L162" s="35">
        <v>0</v>
      </c>
      <c r="M162" s="35">
        <v>50820</v>
      </c>
      <c r="N162" s="35">
        <v>0</v>
      </c>
      <c r="O162" s="35">
        <v>0</v>
      </c>
      <c r="P162" s="35">
        <v>0</v>
      </c>
      <c r="Q162" s="35">
        <v>0</v>
      </c>
      <c r="R162" s="35">
        <v>0</v>
      </c>
      <c r="S162" s="35">
        <v>0</v>
      </c>
      <c r="T162" s="35">
        <v>0</v>
      </c>
      <c r="U162" s="35">
        <v>0</v>
      </c>
      <c r="V162" s="35">
        <v>0</v>
      </c>
      <c r="W162" s="35">
        <v>0</v>
      </c>
      <c r="X162" s="35">
        <v>0</v>
      </c>
      <c r="Y162" s="35">
        <v>0</v>
      </c>
      <c r="Z162" s="35">
        <v>0</v>
      </c>
      <c r="AA162" s="35">
        <v>0</v>
      </c>
      <c r="AB162" s="35">
        <v>0</v>
      </c>
      <c r="AC162" s="35">
        <v>0</v>
      </c>
      <c r="AD162" s="35">
        <v>0</v>
      </c>
      <c r="AE162" s="35">
        <v>0</v>
      </c>
      <c r="AF162" s="35">
        <v>0</v>
      </c>
      <c r="AG162" s="34">
        <v>0</v>
      </c>
      <c r="AH162" s="34">
        <v>0</v>
      </c>
      <c r="AI162" s="34">
        <v>0</v>
      </c>
      <c r="AJ162" s="34">
        <v>0</v>
      </c>
      <c r="AK162" s="34">
        <v>0</v>
      </c>
      <c r="AL162" s="34">
        <v>0</v>
      </c>
      <c r="AM162" s="34">
        <v>0</v>
      </c>
      <c r="AN162" s="34">
        <v>0</v>
      </c>
      <c r="AO162" s="34">
        <v>0</v>
      </c>
      <c r="AP162" s="34">
        <v>0</v>
      </c>
      <c r="AQ162" s="34">
        <v>0</v>
      </c>
      <c r="AR162" s="34">
        <v>0</v>
      </c>
      <c r="AS162" s="34">
        <v>0</v>
      </c>
      <c r="AT162" s="34">
        <v>0</v>
      </c>
      <c r="AU162" s="34">
        <v>0</v>
      </c>
      <c r="AV162" s="34">
        <v>0</v>
      </c>
      <c r="AW162" s="34">
        <v>0</v>
      </c>
      <c r="AX162" s="34">
        <v>0</v>
      </c>
      <c r="AY162" s="34">
        <v>0</v>
      </c>
      <c r="AZ162" s="34">
        <v>0</v>
      </c>
      <c r="BA162" s="34">
        <v>0</v>
      </c>
      <c r="BB162" s="34">
        <v>0</v>
      </c>
      <c r="BC162" s="34">
        <v>0</v>
      </c>
      <c r="BD162" s="34">
        <v>0</v>
      </c>
      <c r="BE162" s="34">
        <v>0</v>
      </c>
      <c r="BF162" s="34">
        <v>0</v>
      </c>
      <c r="BG162" s="34">
        <v>0</v>
      </c>
      <c r="BH162" s="34">
        <v>0</v>
      </c>
      <c r="BI162" s="34">
        <v>0</v>
      </c>
      <c r="BJ162" s="34">
        <v>0</v>
      </c>
      <c r="BK162" s="34">
        <v>0</v>
      </c>
      <c r="BL162" s="34">
        <v>0</v>
      </c>
      <c r="BM162" s="34">
        <v>0</v>
      </c>
      <c r="BN162" s="34">
        <v>0</v>
      </c>
      <c r="BO162" s="34">
        <v>0</v>
      </c>
      <c r="BP162" s="34">
        <v>0</v>
      </c>
      <c r="BQ162" s="34">
        <v>0</v>
      </c>
      <c r="BR162" s="34">
        <v>0</v>
      </c>
      <c r="BS162" s="34">
        <v>0</v>
      </c>
      <c r="BT162" s="34">
        <v>0</v>
      </c>
      <c r="BU162" s="34">
        <v>0</v>
      </c>
      <c r="BV162" s="34">
        <v>0</v>
      </c>
      <c r="BW162" s="34">
        <v>0</v>
      </c>
      <c r="BX162" s="34">
        <v>0</v>
      </c>
      <c r="BY162" s="34">
        <v>0</v>
      </c>
      <c r="BZ162" s="34">
        <v>0</v>
      </c>
      <c r="CA162" s="34">
        <v>0</v>
      </c>
      <c r="CB162" s="34">
        <v>0</v>
      </c>
      <c r="CC162" s="34">
        <v>0</v>
      </c>
      <c r="CD162" s="34">
        <v>0</v>
      </c>
      <c r="CE162" s="34">
        <v>0</v>
      </c>
      <c r="CF162" s="34">
        <v>0</v>
      </c>
      <c r="CG162" s="35">
        <v>50820</v>
      </c>
      <c r="CH162" s="37" t="s">
        <v>1666</v>
      </c>
      <c r="CI162" s="302" t="s">
        <v>1540</v>
      </c>
      <c r="CJ162" s="302" t="s">
        <v>80</v>
      </c>
      <c r="CK162" s="303" t="s">
        <v>80</v>
      </c>
      <c r="CL162" s="304" t="s">
        <v>80</v>
      </c>
      <c r="CM162" s="113"/>
    </row>
    <row r="163" spans="1:91" ht="36">
      <c r="A163" s="770"/>
      <c r="B163" s="66" t="s">
        <v>1546</v>
      </c>
      <c r="C163" s="91" t="s">
        <v>80</v>
      </c>
      <c r="D163" s="27" t="s">
        <v>194</v>
      </c>
      <c r="E163" s="27" t="s">
        <v>80</v>
      </c>
      <c r="F163" s="10" t="s">
        <v>80</v>
      </c>
      <c r="G163" s="10" t="s">
        <v>80</v>
      </c>
      <c r="H163" s="27" t="s">
        <v>324</v>
      </c>
      <c r="I163" s="35">
        <v>25000</v>
      </c>
      <c r="J163" s="35">
        <v>25000</v>
      </c>
      <c r="K163" s="35">
        <v>0</v>
      </c>
      <c r="L163" s="35">
        <v>0</v>
      </c>
      <c r="M163" s="35">
        <v>25000</v>
      </c>
      <c r="N163" s="35">
        <v>0</v>
      </c>
      <c r="O163" s="35">
        <v>0</v>
      </c>
      <c r="P163" s="35">
        <v>0</v>
      </c>
      <c r="Q163" s="35">
        <v>0</v>
      </c>
      <c r="R163" s="35">
        <v>0</v>
      </c>
      <c r="S163" s="35">
        <v>0</v>
      </c>
      <c r="T163" s="35">
        <v>0</v>
      </c>
      <c r="U163" s="35">
        <v>0</v>
      </c>
      <c r="V163" s="35">
        <v>0</v>
      </c>
      <c r="W163" s="35">
        <v>0</v>
      </c>
      <c r="X163" s="35">
        <v>0</v>
      </c>
      <c r="Y163" s="35">
        <v>0</v>
      </c>
      <c r="Z163" s="35">
        <v>0</v>
      </c>
      <c r="AA163" s="35">
        <v>0</v>
      </c>
      <c r="AB163" s="35">
        <v>0</v>
      </c>
      <c r="AC163" s="35">
        <v>0</v>
      </c>
      <c r="AD163" s="35">
        <v>0</v>
      </c>
      <c r="AE163" s="35">
        <v>0</v>
      </c>
      <c r="AF163" s="35">
        <v>0</v>
      </c>
      <c r="AG163" s="34">
        <v>0</v>
      </c>
      <c r="AH163" s="34">
        <v>0</v>
      </c>
      <c r="AI163" s="34">
        <v>0</v>
      </c>
      <c r="AJ163" s="34">
        <v>0</v>
      </c>
      <c r="AK163" s="34">
        <v>0</v>
      </c>
      <c r="AL163" s="34">
        <v>0</v>
      </c>
      <c r="AM163" s="34">
        <v>0</v>
      </c>
      <c r="AN163" s="34">
        <v>0</v>
      </c>
      <c r="AO163" s="34">
        <v>0</v>
      </c>
      <c r="AP163" s="34">
        <v>0</v>
      </c>
      <c r="AQ163" s="34">
        <v>0</v>
      </c>
      <c r="AR163" s="34">
        <v>0</v>
      </c>
      <c r="AS163" s="34">
        <v>0</v>
      </c>
      <c r="AT163" s="34">
        <v>0</v>
      </c>
      <c r="AU163" s="34">
        <v>0</v>
      </c>
      <c r="AV163" s="34">
        <v>0</v>
      </c>
      <c r="AW163" s="34">
        <v>0</v>
      </c>
      <c r="AX163" s="34">
        <v>0</v>
      </c>
      <c r="AY163" s="34">
        <v>0</v>
      </c>
      <c r="AZ163" s="34">
        <v>0</v>
      </c>
      <c r="BA163" s="34">
        <v>0</v>
      </c>
      <c r="BB163" s="34">
        <v>0</v>
      </c>
      <c r="BC163" s="34">
        <v>0</v>
      </c>
      <c r="BD163" s="34">
        <v>0</v>
      </c>
      <c r="BE163" s="34">
        <v>0</v>
      </c>
      <c r="BF163" s="34">
        <v>0</v>
      </c>
      <c r="BG163" s="34">
        <v>0</v>
      </c>
      <c r="BH163" s="34">
        <v>0</v>
      </c>
      <c r="BI163" s="34">
        <v>0</v>
      </c>
      <c r="BJ163" s="34">
        <v>0</v>
      </c>
      <c r="BK163" s="34">
        <v>0</v>
      </c>
      <c r="BL163" s="34">
        <v>0</v>
      </c>
      <c r="BM163" s="34">
        <v>0</v>
      </c>
      <c r="BN163" s="34">
        <v>0</v>
      </c>
      <c r="BO163" s="34">
        <v>0</v>
      </c>
      <c r="BP163" s="34">
        <v>0</v>
      </c>
      <c r="BQ163" s="34">
        <v>0</v>
      </c>
      <c r="BR163" s="34">
        <v>0</v>
      </c>
      <c r="BS163" s="34">
        <v>0</v>
      </c>
      <c r="BT163" s="34">
        <v>0</v>
      </c>
      <c r="BU163" s="34">
        <v>0</v>
      </c>
      <c r="BV163" s="34">
        <v>0</v>
      </c>
      <c r="BW163" s="34">
        <v>0</v>
      </c>
      <c r="BX163" s="34">
        <v>0</v>
      </c>
      <c r="BY163" s="34">
        <v>0</v>
      </c>
      <c r="BZ163" s="34">
        <v>0</v>
      </c>
      <c r="CA163" s="34">
        <v>0</v>
      </c>
      <c r="CB163" s="34">
        <v>0</v>
      </c>
      <c r="CC163" s="34">
        <v>0</v>
      </c>
      <c r="CD163" s="34">
        <v>0</v>
      </c>
      <c r="CE163" s="34">
        <v>0</v>
      </c>
      <c r="CF163" s="34">
        <v>0</v>
      </c>
      <c r="CG163" s="35">
        <v>25000</v>
      </c>
      <c r="CH163" s="37" t="s">
        <v>86</v>
      </c>
      <c r="CI163" s="302" t="s">
        <v>1540</v>
      </c>
      <c r="CJ163" s="302" t="s">
        <v>80</v>
      </c>
      <c r="CK163" s="303" t="s">
        <v>80</v>
      </c>
      <c r="CL163" s="304" t="s">
        <v>80</v>
      </c>
      <c r="CM163" s="113"/>
    </row>
    <row r="164" spans="1:91" ht="46.5">
      <c r="A164" s="770"/>
      <c r="B164" s="66" t="s">
        <v>1547</v>
      </c>
      <c r="C164" s="91" t="s">
        <v>80</v>
      </c>
      <c r="D164" s="27" t="s">
        <v>194</v>
      </c>
      <c r="E164" s="27" t="s">
        <v>80</v>
      </c>
      <c r="F164" s="10" t="s">
        <v>80</v>
      </c>
      <c r="G164" s="10" t="s">
        <v>80</v>
      </c>
      <c r="H164" s="27" t="s">
        <v>324</v>
      </c>
      <c r="I164" s="35">
        <v>39959.438090000003</v>
      </c>
      <c r="J164" s="35">
        <v>39959.438090000003</v>
      </c>
      <c r="K164" s="35">
        <v>0</v>
      </c>
      <c r="L164" s="35">
        <v>0</v>
      </c>
      <c r="M164" s="35">
        <v>39959.438090000003</v>
      </c>
      <c r="N164" s="35">
        <v>0</v>
      </c>
      <c r="O164" s="35">
        <v>0</v>
      </c>
      <c r="P164" s="35">
        <v>0</v>
      </c>
      <c r="Q164" s="35">
        <v>0</v>
      </c>
      <c r="R164" s="35">
        <v>0</v>
      </c>
      <c r="S164" s="35">
        <v>0</v>
      </c>
      <c r="T164" s="35">
        <v>0</v>
      </c>
      <c r="U164" s="35">
        <v>0</v>
      </c>
      <c r="V164" s="35">
        <v>0</v>
      </c>
      <c r="W164" s="35">
        <v>0</v>
      </c>
      <c r="X164" s="35">
        <v>0</v>
      </c>
      <c r="Y164" s="35">
        <v>0</v>
      </c>
      <c r="Z164" s="35">
        <v>0</v>
      </c>
      <c r="AA164" s="35">
        <v>0</v>
      </c>
      <c r="AB164" s="35">
        <v>0</v>
      </c>
      <c r="AC164" s="35">
        <v>0</v>
      </c>
      <c r="AD164" s="35">
        <v>0</v>
      </c>
      <c r="AE164" s="35">
        <v>0</v>
      </c>
      <c r="AF164" s="35">
        <v>0</v>
      </c>
      <c r="AG164" s="34">
        <v>0</v>
      </c>
      <c r="AH164" s="34">
        <v>0</v>
      </c>
      <c r="AI164" s="34">
        <v>0</v>
      </c>
      <c r="AJ164" s="34">
        <v>0</v>
      </c>
      <c r="AK164" s="34">
        <v>0</v>
      </c>
      <c r="AL164" s="34">
        <v>0</v>
      </c>
      <c r="AM164" s="34">
        <v>0</v>
      </c>
      <c r="AN164" s="34">
        <v>0</v>
      </c>
      <c r="AO164" s="34">
        <v>0</v>
      </c>
      <c r="AP164" s="34">
        <v>0</v>
      </c>
      <c r="AQ164" s="34">
        <v>0</v>
      </c>
      <c r="AR164" s="34">
        <v>0</v>
      </c>
      <c r="AS164" s="34">
        <v>0</v>
      </c>
      <c r="AT164" s="34">
        <v>0</v>
      </c>
      <c r="AU164" s="34">
        <v>0</v>
      </c>
      <c r="AV164" s="34">
        <v>0</v>
      </c>
      <c r="AW164" s="34">
        <v>0</v>
      </c>
      <c r="AX164" s="34">
        <v>0</v>
      </c>
      <c r="AY164" s="34">
        <v>0</v>
      </c>
      <c r="AZ164" s="34">
        <v>0</v>
      </c>
      <c r="BA164" s="34">
        <v>0</v>
      </c>
      <c r="BB164" s="34">
        <v>0</v>
      </c>
      <c r="BC164" s="34">
        <v>0</v>
      </c>
      <c r="BD164" s="34">
        <v>0</v>
      </c>
      <c r="BE164" s="34">
        <v>0</v>
      </c>
      <c r="BF164" s="34">
        <v>0</v>
      </c>
      <c r="BG164" s="34">
        <v>0</v>
      </c>
      <c r="BH164" s="34">
        <v>0</v>
      </c>
      <c r="BI164" s="34">
        <v>0</v>
      </c>
      <c r="BJ164" s="34">
        <v>0</v>
      </c>
      <c r="BK164" s="34">
        <v>0</v>
      </c>
      <c r="BL164" s="34">
        <v>0</v>
      </c>
      <c r="BM164" s="34">
        <v>0</v>
      </c>
      <c r="BN164" s="34">
        <v>0</v>
      </c>
      <c r="BO164" s="34">
        <v>0</v>
      </c>
      <c r="BP164" s="34">
        <v>0</v>
      </c>
      <c r="BQ164" s="34">
        <v>0</v>
      </c>
      <c r="BR164" s="34">
        <v>0</v>
      </c>
      <c r="BS164" s="34">
        <v>0</v>
      </c>
      <c r="BT164" s="34">
        <v>0</v>
      </c>
      <c r="BU164" s="34">
        <v>0</v>
      </c>
      <c r="BV164" s="34">
        <v>0</v>
      </c>
      <c r="BW164" s="34">
        <v>0</v>
      </c>
      <c r="BX164" s="34">
        <v>0</v>
      </c>
      <c r="BY164" s="34">
        <v>0</v>
      </c>
      <c r="BZ164" s="34">
        <v>0</v>
      </c>
      <c r="CA164" s="34">
        <v>0</v>
      </c>
      <c r="CB164" s="34">
        <v>0</v>
      </c>
      <c r="CC164" s="34">
        <v>0</v>
      </c>
      <c r="CD164" s="34">
        <v>0</v>
      </c>
      <c r="CE164" s="34">
        <v>0</v>
      </c>
      <c r="CF164" s="34">
        <v>0</v>
      </c>
      <c r="CG164" s="35">
        <v>39959.438090000003</v>
      </c>
      <c r="CH164" s="37" t="s">
        <v>86</v>
      </c>
      <c r="CI164" s="302" t="s">
        <v>1540</v>
      </c>
      <c r="CJ164" s="302" t="s">
        <v>80</v>
      </c>
      <c r="CK164" s="303" t="s">
        <v>80</v>
      </c>
      <c r="CL164" s="304" t="s">
        <v>80</v>
      </c>
      <c r="CM164" s="113"/>
    </row>
    <row r="165" spans="1:91" ht="36">
      <c r="A165" s="770"/>
      <c r="B165" s="66" t="s">
        <v>1548</v>
      </c>
      <c r="C165" s="91" t="s">
        <v>80</v>
      </c>
      <c r="D165" s="27" t="s">
        <v>194</v>
      </c>
      <c r="E165" s="27" t="s">
        <v>80</v>
      </c>
      <c r="F165" s="10" t="s">
        <v>80</v>
      </c>
      <c r="G165" s="10" t="s">
        <v>80</v>
      </c>
      <c r="H165" s="27" t="s">
        <v>324</v>
      </c>
      <c r="I165" s="35">
        <v>11046.72328</v>
      </c>
      <c r="J165" s="35">
        <v>11046.72328</v>
      </c>
      <c r="K165" s="35">
        <v>0</v>
      </c>
      <c r="L165" s="35">
        <v>0</v>
      </c>
      <c r="M165" s="35">
        <v>11046.72328</v>
      </c>
      <c r="N165" s="35">
        <v>0</v>
      </c>
      <c r="O165" s="35">
        <v>0</v>
      </c>
      <c r="P165" s="35">
        <v>0</v>
      </c>
      <c r="Q165" s="35">
        <v>0</v>
      </c>
      <c r="R165" s="35">
        <v>0</v>
      </c>
      <c r="S165" s="35">
        <v>0</v>
      </c>
      <c r="T165" s="35">
        <v>0</v>
      </c>
      <c r="U165" s="35">
        <v>0</v>
      </c>
      <c r="V165" s="35">
        <v>0</v>
      </c>
      <c r="W165" s="35">
        <v>0</v>
      </c>
      <c r="X165" s="35">
        <v>0</v>
      </c>
      <c r="Y165" s="35">
        <v>0</v>
      </c>
      <c r="Z165" s="35">
        <v>0</v>
      </c>
      <c r="AA165" s="35">
        <v>0</v>
      </c>
      <c r="AB165" s="35">
        <v>0</v>
      </c>
      <c r="AC165" s="35">
        <v>0</v>
      </c>
      <c r="AD165" s="35">
        <v>0</v>
      </c>
      <c r="AE165" s="35">
        <v>0</v>
      </c>
      <c r="AF165" s="35">
        <v>0</v>
      </c>
      <c r="AG165" s="34">
        <v>0</v>
      </c>
      <c r="AH165" s="34">
        <v>0</v>
      </c>
      <c r="AI165" s="34">
        <v>0</v>
      </c>
      <c r="AJ165" s="34">
        <v>0</v>
      </c>
      <c r="AK165" s="34">
        <v>0</v>
      </c>
      <c r="AL165" s="34">
        <v>0</v>
      </c>
      <c r="AM165" s="34">
        <v>0</v>
      </c>
      <c r="AN165" s="34">
        <v>0</v>
      </c>
      <c r="AO165" s="34">
        <v>0</v>
      </c>
      <c r="AP165" s="34">
        <v>0</v>
      </c>
      <c r="AQ165" s="34">
        <v>0</v>
      </c>
      <c r="AR165" s="34">
        <v>0</v>
      </c>
      <c r="AS165" s="34">
        <v>0</v>
      </c>
      <c r="AT165" s="34">
        <v>0</v>
      </c>
      <c r="AU165" s="34">
        <v>0</v>
      </c>
      <c r="AV165" s="34">
        <v>0</v>
      </c>
      <c r="AW165" s="34">
        <v>0</v>
      </c>
      <c r="AX165" s="34">
        <v>0</v>
      </c>
      <c r="AY165" s="34">
        <v>0</v>
      </c>
      <c r="AZ165" s="34">
        <v>0</v>
      </c>
      <c r="BA165" s="34">
        <v>0</v>
      </c>
      <c r="BB165" s="34">
        <v>0</v>
      </c>
      <c r="BC165" s="34">
        <v>0</v>
      </c>
      <c r="BD165" s="34">
        <v>0</v>
      </c>
      <c r="BE165" s="34">
        <v>0</v>
      </c>
      <c r="BF165" s="34">
        <v>0</v>
      </c>
      <c r="BG165" s="34">
        <v>0</v>
      </c>
      <c r="BH165" s="34">
        <v>0</v>
      </c>
      <c r="BI165" s="34">
        <v>0</v>
      </c>
      <c r="BJ165" s="34">
        <v>0</v>
      </c>
      <c r="BK165" s="34">
        <v>0</v>
      </c>
      <c r="BL165" s="34">
        <v>0</v>
      </c>
      <c r="BM165" s="34">
        <v>0</v>
      </c>
      <c r="BN165" s="34">
        <v>0</v>
      </c>
      <c r="BO165" s="34">
        <v>0</v>
      </c>
      <c r="BP165" s="34">
        <v>0</v>
      </c>
      <c r="BQ165" s="34">
        <v>0</v>
      </c>
      <c r="BR165" s="34">
        <v>0</v>
      </c>
      <c r="BS165" s="34">
        <v>0</v>
      </c>
      <c r="BT165" s="34">
        <v>0</v>
      </c>
      <c r="BU165" s="34">
        <v>0</v>
      </c>
      <c r="BV165" s="34">
        <v>0</v>
      </c>
      <c r="BW165" s="34">
        <v>0</v>
      </c>
      <c r="BX165" s="34">
        <v>0</v>
      </c>
      <c r="BY165" s="34">
        <v>0</v>
      </c>
      <c r="BZ165" s="34">
        <v>0</v>
      </c>
      <c r="CA165" s="34">
        <v>0</v>
      </c>
      <c r="CB165" s="34">
        <v>0</v>
      </c>
      <c r="CC165" s="34">
        <v>0</v>
      </c>
      <c r="CD165" s="34">
        <v>0</v>
      </c>
      <c r="CE165" s="34">
        <v>0</v>
      </c>
      <c r="CF165" s="34">
        <v>0</v>
      </c>
      <c r="CG165" s="35">
        <v>11046.72328</v>
      </c>
      <c r="CH165" s="37" t="s">
        <v>182</v>
      </c>
      <c r="CI165" s="302" t="s">
        <v>1540</v>
      </c>
      <c r="CJ165" s="302" t="s">
        <v>80</v>
      </c>
      <c r="CK165" s="303" t="s">
        <v>80</v>
      </c>
      <c r="CL165" s="304" t="s">
        <v>80</v>
      </c>
      <c r="CM165" s="113"/>
    </row>
    <row r="166" spans="1:91" ht="36">
      <c r="A166" s="770"/>
      <c r="B166" s="66" t="s">
        <v>1549</v>
      </c>
      <c r="C166" s="91" t="s">
        <v>80</v>
      </c>
      <c r="D166" s="27" t="s">
        <v>194</v>
      </c>
      <c r="E166" s="27" t="s">
        <v>80</v>
      </c>
      <c r="F166" s="10" t="s">
        <v>80</v>
      </c>
      <c r="G166" s="10" t="s">
        <v>80</v>
      </c>
      <c r="H166" s="27" t="s">
        <v>324</v>
      </c>
      <c r="I166" s="35">
        <v>5601.3321299999998</v>
      </c>
      <c r="J166" s="35">
        <v>5601.3321299999998</v>
      </c>
      <c r="K166" s="35">
        <v>0</v>
      </c>
      <c r="L166" s="35">
        <v>0</v>
      </c>
      <c r="M166" s="35">
        <v>5601.3321299999998</v>
      </c>
      <c r="N166" s="35">
        <v>0</v>
      </c>
      <c r="O166" s="35">
        <v>0</v>
      </c>
      <c r="P166" s="35">
        <v>0</v>
      </c>
      <c r="Q166" s="35">
        <v>0</v>
      </c>
      <c r="R166" s="35">
        <v>0</v>
      </c>
      <c r="S166" s="35">
        <v>0</v>
      </c>
      <c r="T166" s="35">
        <v>0</v>
      </c>
      <c r="U166" s="35">
        <v>0</v>
      </c>
      <c r="V166" s="35">
        <v>0</v>
      </c>
      <c r="W166" s="35">
        <v>0</v>
      </c>
      <c r="X166" s="35">
        <v>0</v>
      </c>
      <c r="Y166" s="35">
        <v>0</v>
      </c>
      <c r="Z166" s="35">
        <v>0</v>
      </c>
      <c r="AA166" s="35">
        <v>0</v>
      </c>
      <c r="AB166" s="35">
        <v>0</v>
      </c>
      <c r="AC166" s="35">
        <v>0</v>
      </c>
      <c r="AD166" s="35">
        <v>0</v>
      </c>
      <c r="AE166" s="35">
        <v>0</v>
      </c>
      <c r="AF166" s="35">
        <v>0</v>
      </c>
      <c r="AG166" s="34">
        <v>0</v>
      </c>
      <c r="AH166" s="34">
        <v>0</v>
      </c>
      <c r="AI166" s="34">
        <v>0</v>
      </c>
      <c r="AJ166" s="34">
        <v>0</v>
      </c>
      <c r="AK166" s="34">
        <v>0</v>
      </c>
      <c r="AL166" s="34">
        <v>0</v>
      </c>
      <c r="AM166" s="34">
        <v>0</v>
      </c>
      <c r="AN166" s="34">
        <v>0</v>
      </c>
      <c r="AO166" s="34">
        <v>0</v>
      </c>
      <c r="AP166" s="34">
        <v>0</v>
      </c>
      <c r="AQ166" s="34">
        <v>0</v>
      </c>
      <c r="AR166" s="34">
        <v>0</v>
      </c>
      <c r="AS166" s="34">
        <v>0</v>
      </c>
      <c r="AT166" s="34">
        <v>0</v>
      </c>
      <c r="AU166" s="34">
        <v>0</v>
      </c>
      <c r="AV166" s="34">
        <v>0</v>
      </c>
      <c r="AW166" s="34">
        <v>0</v>
      </c>
      <c r="AX166" s="34">
        <v>0</v>
      </c>
      <c r="AY166" s="34">
        <v>0</v>
      </c>
      <c r="AZ166" s="34">
        <v>0</v>
      </c>
      <c r="BA166" s="34">
        <v>0</v>
      </c>
      <c r="BB166" s="34">
        <v>0</v>
      </c>
      <c r="BC166" s="34">
        <v>0</v>
      </c>
      <c r="BD166" s="34">
        <v>0</v>
      </c>
      <c r="BE166" s="34">
        <v>0</v>
      </c>
      <c r="BF166" s="34">
        <v>0</v>
      </c>
      <c r="BG166" s="34">
        <v>0</v>
      </c>
      <c r="BH166" s="34">
        <v>0</v>
      </c>
      <c r="BI166" s="34">
        <v>0</v>
      </c>
      <c r="BJ166" s="34">
        <v>0</v>
      </c>
      <c r="BK166" s="34">
        <v>0</v>
      </c>
      <c r="BL166" s="34">
        <v>0</v>
      </c>
      <c r="BM166" s="34">
        <v>0</v>
      </c>
      <c r="BN166" s="34">
        <v>0</v>
      </c>
      <c r="BO166" s="34">
        <v>0</v>
      </c>
      <c r="BP166" s="34">
        <v>0</v>
      </c>
      <c r="BQ166" s="34">
        <v>0</v>
      </c>
      <c r="BR166" s="34">
        <v>0</v>
      </c>
      <c r="BS166" s="34">
        <v>0</v>
      </c>
      <c r="BT166" s="34">
        <v>0</v>
      </c>
      <c r="BU166" s="34">
        <v>0</v>
      </c>
      <c r="BV166" s="34">
        <v>0</v>
      </c>
      <c r="BW166" s="34">
        <v>0</v>
      </c>
      <c r="BX166" s="34">
        <v>0</v>
      </c>
      <c r="BY166" s="34">
        <v>0</v>
      </c>
      <c r="BZ166" s="34">
        <v>0</v>
      </c>
      <c r="CA166" s="34">
        <v>0</v>
      </c>
      <c r="CB166" s="34">
        <v>0</v>
      </c>
      <c r="CC166" s="34">
        <v>0</v>
      </c>
      <c r="CD166" s="34">
        <v>0</v>
      </c>
      <c r="CE166" s="34">
        <v>0</v>
      </c>
      <c r="CF166" s="34">
        <v>0</v>
      </c>
      <c r="CG166" s="35">
        <v>5601.3321299999998</v>
      </c>
      <c r="CH166" s="37" t="s">
        <v>182</v>
      </c>
      <c r="CI166" s="302" t="s">
        <v>1540</v>
      </c>
      <c r="CJ166" s="302" t="s">
        <v>80</v>
      </c>
      <c r="CK166" s="303" t="s">
        <v>80</v>
      </c>
      <c r="CL166" s="304" t="s">
        <v>80</v>
      </c>
      <c r="CM166" s="113"/>
    </row>
    <row r="167" spans="1:91" ht="46.5">
      <c r="A167" s="770"/>
      <c r="B167" s="66" t="s">
        <v>1550</v>
      </c>
      <c r="C167" s="91" t="s">
        <v>80</v>
      </c>
      <c r="D167" s="27" t="s">
        <v>194</v>
      </c>
      <c r="E167" s="27" t="s">
        <v>80</v>
      </c>
      <c r="F167" s="10" t="s">
        <v>80</v>
      </c>
      <c r="G167" s="10" t="s">
        <v>80</v>
      </c>
      <c r="H167" s="27" t="s">
        <v>324</v>
      </c>
      <c r="I167" s="35">
        <v>40000</v>
      </c>
      <c r="J167" s="35">
        <v>40000</v>
      </c>
      <c r="K167" s="35">
        <v>0</v>
      </c>
      <c r="L167" s="35">
        <v>0</v>
      </c>
      <c r="M167" s="35">
        <v>40000</v>
      </c>
      <c r="N167" s="35">
        <v>0</v>
      </c>
      <c r="O167" s="35">
        <v>0</v>
      </c>
      <c r="P167" s="35">
        <v>0</v>
      </c>
      <c r="Q167" s="35">
        <v>0</v>
      </c>
      <c r="R167" s="35">
        <v>0</v>
      </c>
      <c r="S167" s="35">
        <v>0</v>
      </c>
      <c r="T167" s="35">
        <v>0</v>
      </c>
      <c r="U167" s="35">
        <v>0</v>
      </c>
      <c r="V167" s="35">
        <v>0</v>
      </c>
      <c r="W167" s="35">
        <v>0</v>
      </c>
      <c r="X167" s="35">
        <v>0</v>
      </c>
      <c r="Y167" s="35">
        <v>0</v>
      </c>
      <c r="Z167" s="35">
        <v>0</v>
      </c>
      <c r="AA167" s="35">
        <v>0</v>
      </c>
      <c r="AB167" s="35">
        <v>0</v>
      </c>
      <c r="AC167" s="35">
        <v>0</v>
      </c>
      <c r="AD167" s="35">
        <v>0</v>
      </c>
      <c r="AE167" s="35">
        <v>0</v>
      </c>
      <c r="AF167" s="35">
        <v>0</v>
      </c>
      <c r="AG167" s="34">
        <v>0</v>
      </c>
      <c r="AH167" s="34">
        <v>0</v>
      </c>
      <c r="AI167" s="34">
        <v>0</v>
      </c>
      <c r="AJ167" s="34">
        <v>0</v>
      </c>
      <c r="AK167" s="34">
        <v>0</v>
      </c>
      <c r="AL167" s="34">
        <v>0</v>
      </c>
      <c r="AM167" s="34">
        <v>0</v>
      </c>
      <c r="AN167" s="34">
        <v>0</v>
      </c>
      <c r="AO167" s="34">
        <v>0</v>
      </c>
      <c r="AP167" s="34">
        <v>0</v>
      </c>
      <c r="AQ167" s="34">
        <v>0</v>
      </c>
      <c r="AR167" s="34">
        <v>0</v>
      </c>
      <c r="AS167" s="34">
        <v>0</v>
      </c>
      <c r="AT167" s="34">
        <v>0</v>
      </c>
      <c r="AU167" s="34">
        <v>0</v>
      </c>
      <c r="AV167" s="34">
        <v>0</v>
      </c>
      <c r="AW167" s="34">
        <v>0</v>
      </c>
      <c r="AX167" s="34">
        <v>0</v>
      </c>
      <c r="AY167" s="34">
        <v>0</v>
      </c>
      <c r="AZ167" s="34">
        <v>0</v>
      </c>
      <c r="BA167" s="34">
        <v>0</v>
      </c>
      <c r="BB167" s="34">
        <v>0</v>
      </c>
      <c r="BC167" s="34">
        <v>0</v>
      </c>
      <c r="BD167" s="34">
        <v>0</v>
      </c>
      <c r="BE167" s="34">
        <v>0</v>
      </c>
      <c r="BF167" s="34">
        <v>0</v>
      </c>
      <c r="BG167" s="34">
        <v>0</v>
      </c>
      <c r="BH167" s="34">
        <v>0</v>
      </c>
      <c r="BI167" s="34">
        <v>0</v>
      </c>
      <c r="BJ167" s="34">
        <v>0</v>
      </c>
      <c r="BK167" s="34">
        <v>0</v>
      </c>
      <c r="BL167" s="34">
        <v>0</v>
      </c>
      <c r="BM167" s="34">
        <v>0</v>
      </c>
      <c r="BN167" s="34">
        <v>0</v>
      </c>
      <c r="BO167" s="34">
        <v>0</v>
      </c>
      <c r="BP167" s="34">
        <v>0</v>
      </c>
      <c r="BQ167" s="34">
        <v>0</v>
      </c>
      <c r="BR167" s="34">
        <v>0</v>
      </c>
      <c r="BS167" s="34">
        <v>0</v>
      </c>
      <c r="BT167" s="34">
        <v>0</v>
      </c>
      <c r="BU167" s="34">
        <v>0</v>
      </c>
      <c r="BV167" s="34">
        <v>0</v>
      </c>
      <c r="BW167" s="34">
        <v>0</v>
      </c>
      <c r="BX167" s="34">
        <v>0</v>
      </c>
      <c r="BY167" s="34">
        <v>0</v>
      </c>
      <c r="BZ167" s="34">
        <v>0</v>
      </c>
      <c r="CA167" s="34">
        <v>0</v>
      </c>
      <c r="CB167" s="34">
        <v>0</v>
      </c>
      <c r="CC167" s="34">
        <v>0</v>
      </c>
      <c r="CD167" s="34">
        <v>0</v>
      </c>
      <c r="CE167" s="34">
        <v>0</v>
      </c>
      <c r="CF167" s="34">
        <v>0</v>
      </c>
      <c r="CG167" s="35">
        <v>40000</v>
      </c>
      <c r="CH167" s="37" t="s">
        <v>86</v>
      </c>
      <c r="CI167" s="302" t="s">
        <v>1540</v>
      </c>
      <c r="CJ167" s="302" t="s">
        <v>80</v>
      </c>
      <c r="CK167" s="303" t="s">
        <v>80</v>
      </c>
      <c r="CL167" s="304" t="s">
        <v>80</v>
      </c>
      <c r="CM167" s="113"/>
    </row>
    <row r="168" spans="1:91" s="41" customFormat="1" ht="24.75" customHeight="1">
      <c r="A168" s="770"/>
      <c r="B168" s="75" t="s">
        <v>264</v>
      </c>
      <c r="C168" s="63" t="s">
        <v>80</v>
      </c>
      <c r="D168" s="63" t="s">
        <v>80</v>
      </c>
      <c r="E168" s="63" t="s">
        <v>80</v>
      </c>
      <c r="F168" s="95" t="s">
        <v>80</v>
      </c>
      <c r="G168" s="95" t="s">
        <v>80</v>
      </c>
      <c r="H168" s="63" t="s">
        <v>80</v>
      </c>
      <c r="I168" s="26">
        <f>SUM(I98:I167)</f>
        <v>1578942.6444999997</v>
      </c>
      <c r="J168" s="26">
        <f t="shared" ref="J168:BU168" si="8">SUM(J98:J167)</f>
        <v>1551903.2326699998</v>
      </c>
      <c r="K168" s="39">
        <f t="shared" si="8"/>
        <v>15408.840800000002</v>
      </c>
      <c r="L168" s="26">
        <f t="shared" si="8"/>
        <v>0</v>
      </c>
      <c r="M168" s="26">
        <f t="shared" si="8"/>
        <v>1556199.8182299996</v>
      </c>
      <c r="N168" s="26">
        <f t="shared" si="8"/>
        <v>0</v>
      </c>
      <c r="O168" s="26" t="s">
        <v>80</v>
      </c>
      <c r="P168" s="26">
        <f t="shared" si="8"/>
        <v>166.738</v>
      </c>
      <c r="Q168" s="26">
        <f t="shared" si="8"/>
        <v>4844.5782399999998</v>
      </c>
      <c r="R168" s="26">
        <f t="shared" si="8"/>
        <v>0</v>
      </c>
      <c r="S168" s="26">
        <f t="shared" si="8"/>
        <v>4844.5782399999998</v>
      </c>
      <c r="T168" s="26">
        <f t="shared" si="8"/>
        <v>0</v>
      </c>
      <c r="U168" s="26">
        <f t="shared" si="8"/>
        <v>1200</v>
      </c>
      <c r="V168" s="26">
        <f t="shared" si="8"/>
        <v>0</v>
      </c>
      <c r="W168" s="26">
        <f t="shared" si="8"/>
        <v>0</v>
      </c>
      <c r="X168" s="26">
        <f t="shared" si="8"/>
        <v>15908.840800000002</v>
      </c>
      <c r="Y168" s="26">
        <f t="shared" si="8"/>
        <v>6690.3499999999995</v>
      </c>
      <c r="Z168" s="26">
        <f t="shared" si="8"/>
        <v>22599.1908</v>
      </c>
      <c r="AA168" s="26">
        <f t="shared" si="8"/>
        <v>0</v>
      </c>
      <c r="AB168" s="26">
        <f t="shared" si="8"/>
        <v>0</v>
      </c>
      <c r="AC168" s="26">
        <f t="shared" si="8"/>
        <v>0</v>
      </c>
      <c r="AD168" s="26">
        <f t="shared" si="8"/>
        <v>0</v>
      </c>
      <c r="AE168" s="26">
        <f t="shared" si="8"/>
        <v>0</v>
      </c>
      <c r="AF168" s="26">
        <f t="shared" si="8"/>
        <v>0</v>
      </c>
      <c r="AG168" s="26">
        <f t="shared" si="8"/>
        <v>0</v>
      </c>
      <c r="AH168" s="26">
        <f t="shared" si="8"/>
        <v>1535.8530000000001</v>
      </c>
      <c r="AI168" s="26">
        <f t="shared" si="8"/>
        <v>0</v>
      </c>
      <c r="AJ168" s="26">
        <f t="shared" si="8"/>
        <v>1535.8530000000001</v>
      </c>
      <c r="AK168" s="26">
        <f t="shared" si="8"/>
        <v>0</v>
      </c>
      <c r="AL168" s="26">
        <f t="shared" si="8"/>
        <v>0</v>
      </c>
      <c r="AM168" s="26">
        <f t="shared" si="8"/>
        <v>0</v>
      </c>
      <c r="AN168" s="26">
        <f t="shared" si="8"/>
        <v>0</v>
      </c>
      <c r="AO168" s="26">
        <f t="shared" si="8"/>
        <v>0</v>
      </c>
      <c r="AP168" s="26">
        <f t="shared" si="8"/>
        <v>0</v>
      </c>
      <c r="AQ168" s="26">
        <f t="shared" si="8"/>
        <v>12728.190800000002</v>
      </c>
      <c r="AR168" s="26">
        <f t="shared" si="8"/>
        <v>0</v>
      </c>
      <c r="AS168" s="26">
        <f t="shared" si="8"/>
        <v>12728.190800000002</v>
      </c>
      <c r="AT168" s="26">
        <f t="shared" si="8"/>
        <v>0</v>
      </c>
      <c r="AU168" s="26">
        <f t="shared" si="8"/>
        <v>0</v>
      </c>
      <c r="AV168" s="26">
        <f t="shared" si="8"/>
        <v>3180.6499999999996</v>
      </c>
      <c r="AW168" s="26">
        <f t="shared" si="8"/>
        <v>6690.3499999999995</v>
      </c>
      <c r="AX168" s="26">
        <f t="shared" si="8"/>
        <v>9871</v>
      </c>
      <c r="AY168" s="26">
        <f t="shared" si="8"/>
        <v>0</v>
      </c>
      <c r="AZ168" s="26">
        <f t="shared" si="8"/>
        <v>0</v>
      </c>
      <c r="BA168" s="26">
        <f t="shared" si="8"/>
        <v>0</v>
      </c>
      <c r="BB168" s="26">
        <f t="shared" si="8"/>
        <v>0</v>
      </c>
      <c r="BC168" s="26">
        <f t="shared" si="8"/>
        <v>0</v>
      </c>
      <c r="BD168" s="26">
        <f t="shared" si="8"/>
        <v>0</v>
      </c>
      <c r="BE168" s="26">
        <f t="shared" si="8"/>
        <v>0</v>
      </c>
      <c r="BF168" s="26">
        <f t="shared" si="8"/>
        <v>0</v>
      </c>
      <c r="BG168" s="26">
        <f t="shared" si="8"/>
        <v>0</v>
      </c>
      <c r="BH168" s="26">
        <f t="shared" si="8"/>
        <v>0</v>
      </c>
      <c r="BI168" s="26">
        <f t="shared" si="8"/>
        <v>0</v>
      </c>
      <c r="BJ168" s="26">
        <f t="shared" si="8"/>
        <v>0</v>
      </c>
      <c r="BK168" s="26">
        <f t="shared" si="8"/>
        <v>0</v>
      </c>
      <c r="BL168" s="26">
        <f t="shared" si="8"/>
        <v>0</v>
      </c>
      <c r="BM168" s="26">
        <f t="shared" si="8"/>
        <v>0</v>
      </c>
      <c r="BN168" s="26">
        <f t="shared" si="8"/>
        <v>0</v>
      </c>
      <c r="BO168" s="26">
        <f t="shared" si="8"/>
        <v>0</v>
      </c>
      <c r="BP168" s="26">
        <f t="shared" si="8"/>
        <v>0</v>
      </c>
      <c r="BQ168" s="26">
        <f t="shared" si="8"/>
        <v>0</v>
      </c>
      <c r="BR168" s="26">
        <f t="shared" si="8"/>
        <v>0</v>
      </c>
      <c r="BS168" s="26">
        <f t="shared" si="8"/>
        <v>0</v>
      </c>
      <c r="BT168" s="26">
        <f t="shared" si="8"/>
        <v>0</v>
      </c>
      <c r="BU168" s="26">
        <f t="shared" si="8"/>
        <v>0</v>
      </c>
      <c r="BV168" s="26">
        <f t="shared" ref="BV168:CG168" si="9">SUM(BV98:BV167)</f>
        <v>0</v>
      </c>
      <c r="BW168" s="26">
        <f t="shared" si="9"/>
        <v>0</v>
      </c>
      <c r="BX168" s="26">
        <f t="shared" si="9"/>
        <v>0</v>
      </c>
      <c r="BY168" s="26">
        <f t="shared" si="9"/>
        <v>0</v>
      </c>
      <c r="BZ168" s="26">
        <f t="shared" si="9"/>
        <v>0</v>
      </c>
      <c r="CA168" s="26">
        <f t="shared" si="9"/>
        <v>0</v>
      </c>
      <c r="CB168" s="26">
        <f t="shared" si="9"/>
        <v>0</v>
      </c>
      <c r="CC168" s="26">
        <f t="shared" si="9"/>
        <v>0</v>
      </c>
      <c r="CD168" s="26">
        <f t="shared" si="9"/>
        <v>1305</v>
      </c>
      <c r="CE168" s="26">
        <f t="shared" si="9"/>
        <v>0</v>
      </c>
      <c r="CF168" s="26">
        <f t="shared" si="9"/>
        <v>0</v>
      </c>
      <c r="CG168" s="26">
        <f t="shared" si="9"/>
        <v>1409253.6207599998</v>
      </c>
      <c r="CH168" s="63" t="s">
        <v>80</v>
      </c>
      <c r="CI168" s="305" t="s">
        <v>80</v>
      </c>
      <c r="CJ168" s="306" t="s">
        <v>80</v>
      </c>
      <c r="CK168" s="307" t="s">
        <v>80</v>
      </c>
      <c r="CL168" s="308" t="s">
        <v>80</v>
      </c>
      <c r="CM168" s="50"/>
    </row>
    <row r="169" spans="1:91" s="41" customFormat="1" ht="24" customHeight="1">
      <c r="A169" s="770"/>
      <c r="B169" s="76" t="s">
        <v>8</v>
      </c>
      <c r="C169" s="65" t="s">
        <v>80</v>
      </c>
      <c r="D169" s="65" t="s">
        <v>80</v>
      </c>
      <c r="E169" s="65" t="s">
        <v>80</v>
      </c>
      <c r="F169" s="93" t="s">
        <v>80</v>
      </c>
      <c r="G169" s="93" t="s">
        <v>80</v>
      </c>
      <c r="H169" s="65" t="s">
        <v>80</v>
      </c>
      <c r="I169" s="44">
        <f>I168+I97</f>
        <v>9781408.3880338483</v>
      </c>
      <c r="J169" s="44">
        <f t="shared" ref="J169:BU169" si="10">J168+J97</f>
        <v>7641838.6484000012</v>
      </c>
      <c r="K169" s="44">
        <f t="shared" si="10"/>
        <v>2154536.0737038506</v>
      </c>
      <c r="L169" s="44">
        <f t="shared" si="10"/>
        <v>0</v>
      </c>
      <c r="M169" s="44">
        <f t="shared" si="10"/>
        <v>6756187.3818899989</v>
      </c>
      <c r="N169" s="44">
        <f t="shared" si="10"/>
        <v>5244222.7115739984</v>
      </c>
      <c r="O169" s="44" t="s">
        <v>80</v>
      </c>
      <c r="P169" s="44">
        <f t="shared" si="10"/>
        <v>2110820.7121999995</v>
      </c>
      <c r="Q169" s="44">
        <f t="shared" si="10"/>
        <v>1058884.4897500002</v>
      </c>
      <c r="R169" s="44">
        <f t="shared" si="10"/>
        <v>172220.88261</v>
      </c>
      <c r="S169" s="44">
        <f t="shared" si="10"/>
        <v>47456.329450000005</v>
      </c>
      <c r="T169" s="44">
        <f t="shared" si="10"/>
        <v>1547120.8519500005</v>
      </c>
      <c r="U169" s="44">
        <f t="shared" si="10"/>
        <v>1763153.4857700001</v>
      </c>
      <c r="V169" s="44">
        <f t="shared" si="10"/>
        <v>792339.24316000019</v>
      </c>
      <c r="W169" s="44">
        <f t="shared" si="10"/>
        <v>383297.85909899999</v>
      </c>
      <c r="X169" s="44">
        <f t="shared" si="10"/>
        <v>845957.63643699989</v>
      </c>
      <c r="Y169" s="44">
        <f t="shared" si="10"/>
        <v>2039057.581911</v>
      </c>
      <c r="Z169" s="44">
        <f t="shared" si="10"/>
        <v>3268313.0774470004</v>
      </c>
      <c r="AA169" s="44">
        <f t="shared" si="10"/>
        <v>1685833.8288179999</v>
      </c>
      <c r="AB169" s="44">
        <f t="shared" si="10"/>
        <v>287248.46291499998</v>
      </c>
      <c r="AC169" s="44">
        <f t="shared" si="10"/>
        <v>521830.48084999999</v>
      </c>
      <c r="AD169" s="44">
        <f t="shared" si="10"/>
        <v>890035.16623500001</v>
      </c>
      <c r="AE169" s="44">
        <f t="shared" si="10"/>
        <v>1699114.11</v>
      </c>
      <c r="AF169" s="44">
        <f t="shared" si="10"/>
        <v>1871253.8777800002</v>
      </c>
      <c r="AG169" s="44">
        <f t="shared" si="10"/>
        <v>53198.938879999994</v>
      </c>
      <c r="AH169" s="44">
        <f t="shared" si="10"/>
        <v>80853.955979999999</v>
      </c>
      <c r="AI169" s="44">
        <f t="shared" si="10"/>
        <v>434767.25903999998</v>
      </c>
      <c r="AJ169" s="44">
        <f t="shared" si="10"/>
        <v>568820.15390000003</v>
      </c>
      <c r="AK169" s="44">
        <f t="shared" si="10"/>
        <v>46961.353300000002</v>
      </c>
      <c r="AL169" s="44">
        <f t="shared" si="10"/>
        <v>64553.822180000003</v>
      </c>
      <c r="AM169" s="44">
        <f t="shared" si="10"/>
        <v>378646.98942000006</v>
      </c>
      <c r="AN169" s="44">
        <f t="shared" si="10"/>
        <v>490162.16489999992</v>
      </c>
      <c r="AO169" s="44">
        <f t="shared" si="10"/>
        <v>233679.88106000004</v>
      </c>
      <c r="AP169" s="44">
        <f t="shared" si="10"/>
        <v>38329.785909899998</v>
      </c>
      <c r="AQ169" s="44">
        <f t="shared" si="10"/>
        <v>95733.070363699997</v>
      </c>
      <c r="AR169" s="44">
        <f t="shared" si="10"/>
        <v>203236.72319109997</v>
      </c>
      <c r="AS169" s="44">
        <f t="shared" si="10"/>
        <v>337299.57946470001</v>
      </c>
      <c r="AT169" s="44">
        <f t="shared" si="10"/>
        <v>173266.52409000002</v>
      </c>
      <c r="AU169" s="44">
        <f t="shared" si="10"/>
        <v>57494.678864849993</v>
      </c>
      <c r="AV169" s="44">
        <f t="shared" si="10"/>
        <v>127687.96934554999</v>
      </c>
      <c r="AW169" s="44">
        <f t="shared" si="10"/>
        <v>311545.43478665</v>
      </c>
      <c r="AX169" s="44">
        <f t="shared" si="10"/>
        <v>496728.08299705002</v>
      </c>
      <c r="AY169" s="44">
        <f t="shared" si="10"/>
        <v>236885.36158</v>
      </c>
      <c r="AZ169" s="44">
        <f t="shared" si="10"/>
        <v>95824.464774749998</v>
      </c>
      <c r="BA169" s="44">
        <f t="shared" si="10"/>
        <v>207512.19890924997</v>
      </c>
      <c r="BB169" s="44">
        <f t="shared" si="10"/>
        <v>508091.80797774997</v>
      </c>
      <c r="BC169" s="44">
        <f t="shared" si="10"/>
        <v>811428.47166175011</v>
      </c>
      <c r="BD169" s="44">
        <f t="shared" si="10"/>
        <v>347880.26</v>
      </c>
      <c r="BE169" s="44">
        <f t="shared" si="10"/>
        <v>191648.9295495</v>
      </c>
      <c r="BF169" s="44">
        <f t="shared" si="10"/>
        <v>415024.39781849994</v>
      </c>
      <c r="BG169" s="44">
        <f t="shared" si="10"/>
        <v>1016183.6159554999</v>
      </c>
      <c r="BH169" s="44">
        <f t="shared" si="10"/>
        <v>1622856.9433235002</v>
      </c>
      <c r="BI169" s="44">
        <f t="shared" si="10"/>
        <v>918394.5715679999</v>
      </c>
      <c r="BJ169" s="44">
        <f t="shared" si="10"/>
        <v>0</v>
      </c>
      <c r="BK169" s="44">
        <f t="shared" si="10"/>
        <v>52183.048084999995</v>
      </c>
      <c r="BL169" s="44">
        <f t="shared" si="10"/>
        <v>89003.516623500007</v>
      </c>
      <c r="BM169" s="44">
        <f t="shared" si="10"/>
        <v>141186.56470849999</v>
      </c>
      <c r="BN169" s="44">
        <f t="shared" si="10"/>
        <v>178232.84999999998</v>
      </c>
      <c r="BO169" s="44">
        <f t="shared" si="10"/>
        <v>43087.269437249997</v>
      </c>
      <c r="BP169" s="44">
        <f t="shared" si="10"/>
        <v>78274.572127499996</v>
      </c>
      <c r="BQ169" s="44">
        <f t="shared" si="10"/>
        <v>133505.27493525</v>
      </c>
      <c r="BR169" s="44">
        <f t="shared" si="10"/>
        <v>254867.11649999997</v>
      </c>
      <c r="BS169" s="44">
        <f t="shared" si="10"/>
        <v>563591.69999999995</v>
      </c>
      <c r="BT169" s="44">
        <f t="shared" si="10"/>
        <v>71812.115728749995</v>
      </c>
      <c r="BU169" s="44">
        <f t="shared" si="10"/>
        <v>130457.6202125</v>
      </c>
      <c r="BV169" s="44">
        <f t="shared" ref="BV169:CG169" si="11">BV168+BV97</f>
        <v>222508.79155875</v>
      </c>
      <c r="BW169" s="44">
        <f t="shared" si="11"/>
        <v>424778.52750000003</v>
      </c>
      <c r="BX169" s="44">
        <f t="shared" si="11"/>
        <v>613491.90000000014</v>
      </c>
      <c r="BY169" s="44">
        <f t="shared" si="11"/>
        <v>143624.23145749999</v>
      </c>
      <c r="BZ169" s="44">
        <f t="shared" si="11"/>
        <v>260915.240425</v>
      </c>
      <c r="CA169" s="44">
        <f t="shared" si="11"/>
        <v>445017.58311750001</v>
      </c>
      <c r="CB169" s="44">
        <f t="shared" si="11"/>
        <v>849557.05500000005</v>
      </c>
      <c r="CC169" s="44">
        <f t="shared" si="11"/>
        <v>515937.42777999997</v>
      </c>
      <c r="CD169" s="44">
        <f t="shared" si="11"/>
        <v>420069</v>
      </c>
      <c r="CE169" s="44">
        <f t="shared" si="11"/>
        <v>870882.8921419601</v>
      </c>
      <c r="CF169" s="44">
        <f t="shared" si="11"/>
        <v>0</v>
      </c>
      <c r="CG169" s="44">
        <f t="shared" si="11"/>
        <v>1614452.5310579999</v>
      </c>
      <c r="CH169" s="65" t="s">
        <v>80</v>
      </c>
      <c r="CI169" s="309" t="s">
        <v>80</v>
      </c>
      <c r="CJ169" s="310" t="s">
        <v>80</v>
      </c>
      <c r="CK169" s="311" t="s">
        <v>80</v>
      </c>
      <c r="CL169" s="312" t="s">
        <v>80</v>
      </c>
      <c r="CM169" s="50"/>
    </row>
    <row r="170" spans="1:91" ht="36">
      <c r="A170" s="770" t="s">
        <v>562</v>
      </c>
      <c r="B170" s="36" t="s">
        <v>45</v>
      </c>
      <c r="C170" s="43" t="s">
        <v>614</v>
      </c>
      <c r="D170" s="27" t="s">
        <v>82</v>
      </c>
      <c r="E170" s="27" t="s">
        <v>80</v>
      </c>
      <c r="F170" s="139" t="s">
        <v>80</v>
      </c>
      <c r="G170" s="10">
        <v>3702</v>
      </c>
      <c r="H170" s="27" t="s">
        <v>302</v>
      </c>
      <c r="I170" s="34">
        <v>25959.781500000001</v>
      </c>
      <c r="J170" s="34">
        <v>25939.781500000001</v>
      </c>
      <c r="K170" s="34">
        <v>20</v>
      </c>
      <c r="L170" s="34">
        <v>24682.7925</v>
      </c>
      <c r="M170" s="34">
        <v>0</v>
      </c>
      <c r="N170" s="34" t="s">
        <v>80</v>
      </c>
      <c r="O170" s="34" t="s">
        <v>80</v>
      </c>
      <c r="P170" s="34">
        <v>606.36099999999999</v>
      </c>
      <c r="Q170" s="34">
        <v>0</v>
      </c>
      <c r="R170" s="34">
        <v>593.78883999999994</v>
      </c>
      <c r="S170" s="34">
        <v>0</v>
      </c>
      <c r="T170" s="34">
        <v>0</v>
      </c>
      <c r="U170" s="34">
        <v>593.78883999999994</v>
      </c>
      <c r="V170" s="34">
        <v>0</v>
      </c>
      <c r="W170" s="34">
        <v>90</v>
      </c>
      <c r="X170" s="34">
        <v>5</v>
      </c>
      <c r="Y170" s="34">
        <v>0</v>
      </c>
      <c r="Z170" s="34">
        <v>95</v>
      </c>
      <c r="AA170" s="34">
        <v>0</v>
      </c>
      <c r="AB170" s="34">
        <v>180</v>
      </c>
      <c r="AC170" s="34">
        <v>20</v>
      </c>
      <c r="AD170" s="34">
        <v>0</v>
      </c>
      <c r="AE170" s="34">
        <v>200</v>
      </c>
      <c r="AF170" s="34">
        <v>0</v>
      </c>
      <c r="AG170" s="33">
        <v>100.40572</v>
      </c>
      <c r="AH170" s="33">
        <v>0</v>
      </c>
      <c r="AI170" s="33">
        <v>0</v>
      </c>
      <c r="AJ170" s="33">
        <v>100.40572</v>
      </c>
      <c r="AK170" s="33">
        <v>48.350639999999999</v>
      </c>
      <c r="AL170" s="33">
        <v>0</v>
      </c>
      <c r="AM170" s="33">
        <v>0</v>
      </c>
      <c r="AN170" s="33">
        <v>48.350639999999999</v>
      </c>
      <c r="AO170" s="34">
        <v>0</v>
      </c>
      <c r="AP170" s="34">
        <v>0</v>
      </c>
      <c r="AQ170" s="34">
        <v>0</v>
      </c>
      <c r="AR170" s="34">
        <v>0</v>
      </c>
      <c r="AS170" s="34">
        <v>0</v>
      </c>
      <c r="AT170" s="34">
        <v>0</v>
      </c>
      <c r="AU170" s="34">
        <v>45</v>
      </c>
      <c r="AV170" s="34">
        <v>0</v>
      </c>
      <c r="AW170" s="34">
        <v>0</v>
      </c>
      <c r="AX170" s="34">
        <v>45</v>
      </c>
      <c r="AY170" s="34">
        <v>0</v>
      </c>
      <c r="AZ170" s="34">
        <v>45</v>
      </c>
      <c r="BA170" s="34">
        <v>5</v>
      </c>
      <c r="BB170" s="34">
        <v>0</v>
      </c>
      <c r="BC170" s="34">
        <v>50</v>
      </c>
      <c r="BD170" s="34">
        <v>0</v>
      </c>
      <c r="BE170" s="34">
        <v>0</v>
      </c>
      <c r="BF170" s="34">
        <v>0</v>
      </c>
      <c r="BG170" s="34">
        <v>0</v>
      </c>
      <c r="BH170" s="34">
        <v>0</v>
      </c>
      <c r="BI170" s="34">
        <v>0</v>
      </c>
      <c r="BJ170" s="34">
        <v>45</v>
      </c>
      <c r="BK170" s="34">
        <v>5</v>
      </c>
      <c r="BL170" s="34">
        <v>0</v>
      </c>
      <c r="BM170" s="34">
        <v>50</v>
      </c>
      <c r="BN170" s="34">
        <v>0</v>
      </c>
      <c r="BO170" s="34">
        <v>45</v>
      </c>
      <c r="BP170" s="34">
        <v>5</v>
      </c>
      <c r="BQ170" s="34">
        <v>0</v>
      </c>
      <c r="BR170" s="34">
        <v>50</v>
      </c>
      <c r="BS170" s="34">
        <v>0</v>
      </c>
      <c r="BT170" s="34">
        <v>45</v>
      </c>
      <c r="BU170" s="34">
        <v>5</v>
      </c>
      <c r="BV170" s="34">
        <v>0</v>
      </c>
      <c r="BW170" s="34">
        <v>50</v>
      </c>
      <c r="BX170" s="34">
        <v>0</v>
      </c>
      <c r="BY170" s="34">
        <v>45</v>
      </c>
      <c r="BZ170" s="34">
        <v>5</v>
      </c>
      <c r="CA170" s="34">
        <v>0</v>
      </c>
      <c r="CB170" s="34">
        <v>50</v>
      </c>
      <c r="CC170" s="34">
        <v>0</v>
      </c>
      <c r="CD170" s="34">
        <v>0</v>
      </c>
      <c r="CE170" s="34">
        <v>0</v>
      </c>
      <c r="CF170" s="34">
        <v>0</v>
      </c>
      <c r="CG170" s="34">
        <v>0</v>
      </c>
      <c r="CH170" s="27" t="s">
        <v>1666</v>
      </c>
      <c r="CI170" s="276" t="s">
        <v>121</v>
      </c>
      <c r="CJ170" s="276" t="s">
        <v>80</v>
      </c>
      <c r="CK170" s="278" t="s">
        <v>80</v>
      </c>
      <c r="CL170" s="279" t="s">
        <v>80</v>
      </c>
    </row>
    <row r="171" spans="1:91" ht="46.5">
      <c r="A171" s="770"/>
      <c r="B171" s="36" t="s">
        <v>615</v>
      </c>
      <c r="C171" s="43" t="s">
        <v>616</v>
      </c>
      <c r="D171" s="27" t="s">
        <v>82</v>
      </c>
      <c r="E171" s="27" t="s">
        <v>1085</v>
      </c>
      <c r="F171" s="139">
        <v>70891095</v>
      </c>
      <c r="G171" s="10" t="s">
        <v>543</v>
      </c>
      <c r="H171" s="27" t="s">
        <v>304</v>
      </c>
      <c r="I171" s="34">
        <v>145586.51047000001</v>
      </c>
      <c r="J171" s="34">
        <v>145586.51047000001</v>
      </c>
      <c r="K171" s="34">
        <v>0</v>
      </c>
      <c r="L171" s="34">
        <v>138307.18494000001</v>
      </c>
      <c r="M171" s="34">
        <v>0</v>
      </c>
      <c r="N171" s="34">
        <v>95942.792060000007</v>
      </c>
      <c r="O171" s="172">
        <v>44074</v>
      </c>
      <c r="P171" s="34">
        <v>76105.64417</v>
      </c>
      <c r="Q171" s="34">
        <v>1555</v>
      </c>
      <c r="R171" s="34">
        <v>5167.3505800000003</v>
      </c>
      <c r="S171" s="34">
        <v>0</v>
      </c>
      <c r="T171" s="34">
        <v>70942.792060000022</v>
      </c>
      <c r="U171" s="34">
        <v>76110.14264000002</v>
      </c>
      <c r="V171" s="34">
        <v>1555</v>
      </c>
      <c r="W171" s="34">
        <v>0</v>
      </c>
      <c r="X171" s="34">
        <v>0</v>
      </c>
      <c r="Y171" s="34">
        <v>0</v>
      </c>
      <c r="Z171" s="34">
        <v>0</v>
      </c>
      <c r="AA171" s="34">
        <v>93387.792060000007</v>
      </c>
      <c r="AB171" s="34">
        <v>0</v>
      </c>
      <c r="AC171" s="34">
        <v>0</v>
      </c>
      <c r="AD171" s="34">
        <v>0</v>
      </c>
      <c r="AE171" s="34">
        <v>0</v>
      </c>
      <c r="AF171" s="34">
        <v>0</v>
      </c>
      <c r="AG171" s="33">
        <v>3765.1993600000001</v>
      </c>
      <c r="AH171" s="33">
        <v>0</v>
      </c>
      <c r="AI171" s="33">
        <v>25000</v>
      </c>
      <c r="AJ171" s="33">
        <v>28765.199359999999</v>
      </c>
      <c r="AK171" s="33">
        <v>1156.0149299999998</v>
      </c>
      <c r="AL171" s="33">
        <v>0</v>
      </c>
      <c r="AM171" s="33">
        <v>0</v>
      </c>
      <c r="AN171" s="33">
        <v>1156.0149299999998</v>
      </c>
      <c r="AO171" s="34">
        <v>0</v>
      </c>
      <c r="AP171" s="34">
        <v>0</v>
      </c>
      <c r="AQ171" s="34">
        <v>0</v>
      </c>
      <c r="AR171" s="34">
        <v>0</v>
      </c>
      <c r="AS171" s="34">
        <v>0</v>
      </c>
      <c r="AT171" s="34">
        <v>0</v>
      </c>
      <c r="AU171" s="34">
        <v>0</v>
      </c>
      <c r="AV171" s="34">
        <v>0</v>
      </c>
      <c r="AW171" s="34">
        <v>0</v>
      </c>
      <c r="AX171" s="34">
        <v>0</v>
      </c>
      <c r="AY171" s="34">
        <v>0</v>
      </c>
      <c r="AZ171" s="34">
        <v>0</v>
      </c>
      <c r="BA171" s="34">
        <v>0</v>
      </c>
      <c r="BB171" s="34">
        <v>0</v>
      </c>
      <c r="BC171" s="34">
        <v>0</v>
      </c>
      <c r="BD171" s="34">
        <v>93387.792060000007</v>
      </c>
      <c r="BE171" s="34">
        <v>0</v>
      </c>
      <c r="BF171" s="34">
        <v>0</v>
      </c>
      <c r="BG171" s="34">
        <v>0</v>
      </c>
      <c r="BH171" s="34">
        <v>0</v>
      </c>
      <c r="BI171" s="34">
        <v>0</v>
      </c>
      <c r="BJ171" s="34">
        <v>0</v>
      </c>
      <c r="BK171" s="34">
        <v>0</v>
      </c>
      <c r="BL171" s="34">
        <v>0</v>
      </c>
      <c r="BM171" s="34">
        <v>0</v>
      </c>
      <c r="BN171" s="34">
        <v>0</v>
      </c>
      <c r="BO171" s="34">
        <v>0</v>
      </c>
      <c r="BP171" s="34">
        <v>0</v>
      </c>
      <c r="BQ171" s="34">
        <v>0</v>
      </c>
      <c r="BR171" s="34">
        <v>0</v>
      </c>
      <c r="BS171" s="34">
        <v>0</v>
      </c>
      <c r="BT171" s="34">
        <v>0</v>
      </c>
      <c r="BU171" s="34">
        <v>0</v>
      </c>
      <c r="BV171" s="34">
        <v>0</v>
      </c>
      <c r="BW171" s="34">
        <v>0</v>
      </c>
      <c r="BX171" s="34">
        <v>0</v>
      </c>
      <c r="BY171" s="34">
        <v>0</v>
      </c>
      <c r="BZ171" s="34">
        <v>0</v>
      </c>
      <c r="CA171" s="34">
        <v>0</v>
      </c>
      <c r="CB171" s="34">
        <v>0</v>
      </c>
      <c r="CC171" s="34">
        <v>0</v>
      </c>
      <c r="CD171" s="34">
        <v>0</v>
      </c>
      <c r="CE171" s="34">
        <v>0</v>
      </c>
      <c r="CF171" s="34">
        <v>0</v>
      </c>
      <c r="CG171" s="34">
        <v>0</v>
      </c>
      <c r="CH171" s="27" t="s">
        <v>1666</v>
      </c>
      <c r="CI171" s="276" t="s">
        <v>544</v>
      </c>
      <c r="CJ171" s="276" t="s">
        <v>1393</v>
      </c>
      <c r="CK171" s="278" t="s">
        <v>80</v>
      </c>
      <c r="CL171" s="279">
        <v>44012</v>
      </c>
    </row>
    <row r="172" spans="1:91" ht="171" customHeight="1">
      <c r="A172" s="770"/>
      <c r="B172" s="36" t="s">
        <v>1551</v>
      </c>
      <c r="C172" s="27" t="s">
        <v>80</v>
      </c>
      <c r="D172" s="27" t="s">
        <v>82</v>
      </c>
      <c r="E172" s="27" t="s">
        <v>1085</v>
      </c>
      <c r="F172" s="139">
        <v>70891095</v>
      </c>
      <c r="G172" s="10" t="s">
        <v>80</v>
      </c>
      <c r="H172" s="27" t="s">
        <v>1552</v>
      </c>
      <c r="I172" s="34">
        <v>323596.6018</v>
      </c>
      <c r="J172" s="34">
        <v>323596.6018</v>
      </c>
      <c r="K172" s="34">
        <v>0</v>
      </c>
      <c r="L172" s="34">
        <v>323596.6018</v>
      </c>
      <c r="M172" s="34">
        <v>0</v>
      </c>
      <c r="N172" s="34">
        <v>113258.8</v>
      </c>
      <c r="O172" s="107">
        <v>0</v>
      </c>
      <c r="P172" s="34">
        <v>0</v>
      </c>
      <c r="Q172" s="34">
        <v>0</v>
      </c>
      <c r="R172" s="34">
        <v>0</v>
      </c>
      <c r="S172" s="34">
        <v>0</v>
      </c>
      <c r="T172" s="34">
        <v>0</v>
      </c>
      <c r="U172" s="34">
        <v>0</v>
      </c>
      <c r="V172" s="34">
        <v>0</v>
      </c>
      <c r="W172" s="34">
        <v>3886.3642599999998</v>
      </c>
      <c r="X172" s="34">
        <v>0</v>
      </c>
      <c r="Y172" s="34">
        <v>28314.702659999999</v>
      </c>
      <c r="Z172" s="34">
        <v>32201.066919999997</v>
      </c>
      <c r="AA172" s="34">
        <v>0</v>
      </c>
      <c r="AB172" s="34">
        <v>8407.1015699999989</v>
      </c>
      <c r="AC172" s="34">
        <v>0</v>
      </c>
      <c r="AD172" s="34">
        <v>84944.107970000012</v>
      </c>
      <c r="AE172" s="34">
        <v>93351.209540000011</v>
      </c>
      <c r="AF172" s="34">
        <v>0</v>
      </c>
      <c r="AG172" s="33">
        <v>0</v>
      </c>
      <c r="AH172" s="33">
        <v>0</v>
      </c>
      <c r="AI172" s="33">
        <v>0</v>
      </c>
      <c r="AJ172" s="33">
        <v>0</v>
      </c>
      <c r="AK172" s="33">
        <v>0</v>
      </c>
      <c r="AL172" s="33">
        <v>0</v>
      </c>
      <c r="AM172" s="33">
        <v>0</v>
      </c>
      <c r="AN172" s="33">
        <v>0</v>
      </c>
      <c r="AO172" s="34">
        <v>0</v>
      </c>
      <c r="AP172" s="34">
        <v>0</v>
      </c>
      <c r="AQ172" s="34">
        <v>0</v>
      </c>
      <c r="AR172" s="34">
        <v>0</v>
      </c>
      <c r="AS172" s="34">
        <v>0</v>
      </c>
      <c r="AT172" s="34">
        <v>0</v>
      </c>
      <c r="AU172" s="34">
        <v>0</v>
      </c>
      <c r="AV172" s="34">
        <v>0</v>
      </c>
      <c r="AW172" s="34">
        <v>0</v>
      </c>
      <c r="AX172" s="34">
        <v>0</v>
      </c>
      <c r="AY172" s="34">
        <v>0</v>
      </c>
      <c r="AZ172" s="34">
        <v>3886.3642599999998</v>
      </c>
      <c r="BA172" s="34">
        <v>0</v>
      </c>
      <c r="BB172" s="34">
        <v>28314.702659999999</v>
      </c>
      <c r="BC172" s="34">
        <v>32201.066919999997</v>
      </c>
      <c r="BD172" s="34">
        <v>0</v>
      </c>
      <c r="BE172" s="34">
        <v>0</v>
      </c>
      <c r="BF172" s="34">
        <v>0</v>
      </c>
      <c r="BG172" s="34">
        <v>0</v>
      </c>
      <c r="BH172" s="34">
        <v>0</v>
      </c>
      <c r="BI172" s="34">
        <v>0</v>
      </c>
      <c r="BJ172" s="34">
        <v>8067.5077199999996</v>
      </c>
      <c r="BK172" s="34">
        <v>0</v>
      </c>
      <c r="BL172" s="34">
        <v>67955.286380000005</v>
      </c>
      <c r="BM172" s="34">
        <v>76022.794099999999</v>
      </c>
      <c r="BN172" s="34">
        <v>0</v>
      </c>
      <c r="BO172" s="34">
        <v>0</v>
      </c>
      <c r="BP172" s="34">
        <v>0</v>
      </c>
      <c r="BQ172" s="34">
        <v>0</v>
      </c>
      <c r="BR172" s="34">
        <v>0</v>
      </c>
      <c r="BS172" s="34">
        <v>0</v>
      </c>
      <c r="BT172" s="34">
        <v>339.59384999999997</v>
      </c>
      <c r="BU172" s="34">
        <v>0</v>
      </c>
      <c r="BV172" s="34">
        <v>16988.82159</v>
      </c>
      <c r="BW172" s="34">
        <v>17328.415440000001</v>
      </c>
      <c r="BX172" s="34">
        <v>0</v>
      </c>
      <c r="BY172" s="34">
        <v>0</v>
      </c>
      <c r="BZ172" s="34">
        <v>0</v>
      </c>
      <c r="CA172" s="34">
        <v>0</v>
      </c>
      <c r="CB172" s="34">
        <v>0</v>
      </c>
      <c r="CC172" s="34">
        <v>0</v>
      </c>
      <c r="CD172" s="34">
        <v>3886.3642599999998</v>
      </c>
      <c r="CE172" s="34">
        <v>0</v>
      </c>
      <c r="CF172" s="34">
        <v>0</v>
      </c>
      <c r="CG172" s="34">
        <v>0</v>
      </c>
      <c r="CH172" s="27" t="s">
        <v>86</v>
      </c>
      <c r="CI172" s="276" t="s">
        <v>1776</v>
      </c>
      <c r="CJ172" s="276" t="s">
        <v>80</v>
      </c>
      <c r="CK172" s="278" t="s">
        <v>80</v>
      </c>
      <c r="CL172" s="279" t="s">
        <v>80</v>
      </c>
    </row>
    <row r="173" spans="1:91" ht="51" customHeight="1">
      <c r="A173" s="770"/>
      <c r="B173" s="36" t="s">
        <v>23</v>
      </c>
      <c r="C173" s="43" t="s">
        <v>617</v>
      </c>
      <c r="D173" s="27" t="s">
        <v>106</v>
      </c>
      <c r="E173" s="27" t="s">
        <v>80</v>
      </c>
      <c r="F173" s="27" t="s">
        <v>80</v>
      </c>
      <c r="G173" s="10" t="s">
        <v>105</v>
      </c>
      <c r="H173" s="27" t="s">
        <v>309</v>
      </c>
      <c r="I173" s="34">
        <v>64379.642</v>
      </c>
      <c r="J173" s="34">
        <v>21213.06263</v>
      </c>
      <c r="K173" s="34">
        <v>43166.579369999999</v>
      </c>
      <c r="L173" s="34">
        <v>0</v>
      </c>
      <c r="M173" s="34">
        <v>8485.2250499999991</v>
      </c>
      <c r="N173" s="34" t="s">
        <v>80</v>
      </c>
      <c r="O173" s="34" t="s">
        <v>80</v>
      </c>
      <c r="P173" s="34">
        <v>26809.607520000001</v>
      </c>
      <c r="Q173" s="34">
        <v>0</v>
      </c>
      <c r="R173" s="34">
        <v>12740.4678</v>
      </c>
      <c r="S173" s="34">
        <v>14069.139719999999</v>
      </c>
      <c r="T173" s="34">
        <v>0</v>
      </c>
      <c r="U173" s="34">
        <v>26809.607519999998</v>
      </c>
      <c r="V173" s="34">
        <v>0</v>
      </c>
      <c r="W173" s="34">
        <v>0</v>
      </c>
      <c r="X173" s="34">
        <v>29097.43965</v>
      </c>
      <c r="Y173" s="34">
        <v>0</v>
      </c>
      <c r="Z173" s="34">
        <v>29097.43965</v>
      </c>
      <c r="AA173" s="34">
        <v>0</v>
      </c>
      <c r="AB173" s="34">
        <v>0</v>
      </c>
      <c r="AC173" s="34">
        <v>0</v>
      </c>
      <c r="AD173" s="34">
        <v>0</v>
      </c>
      <c r="AE173" s="34">
        <v>0</v>
      </c>
      <c r="AF173" s="34">
        <v>0</v>
      </c>
      <c r="AG173" s="33">
        <v>0</v>
      </c>
      <c r="AH173" s="33">
        <v>13000</v>
      </c>
      <c r="AI173" s="33">
        <v>0</v>
      </c>
      <c r="AJ173" s="33">
        <v>13000</v>
      </c>
      <c r="AK173" s="33">
        <v>0</v>
      </c>
      <c r="AL173" s="33">
        <v>13000</v>
      </c>
      <c r="AM173" s="33">
        <v>0</v>
      </c>
      <c r="AN173" s="33">
        <v>13000</v>
      </c>
      <c r="AO173" s="34">
        <v>0</v>
      </c>
      <c r="AP173" s="34">
        <v>0</v>
      </c>
      <c r="AQ173" s="34">
        <v>0</v>
      </c>
      <c r="AR173" s="34">
        <v>0</v>
      </c>
      <c r="AS173" s="34">
        <v>0</v>
      </c>
      <c r="AT173" s="34">
        <v>0</v>
      </c>
      <c r="AU173" s="34">
        <v>0</v>
      </c>
      <c r="AV173" s="34">
        <v>13000</v>
      </c>
      <c r="AW173" s="34">
        <v>0</v>
      </c>
      <c r="AX173" s="34">
        <v>13000</v>
      </c>
      <c r="AY173" s="34">
        <v>0</v>
      </c>
      <c r="AZ173" s="34">
        <v>0</v>
      </c>
      <c r="BA173" s="34">
        <v>16097.43965</v>
      </c>
      <c r="BB173" s="34">
        <v>0</v>
      </c>
      <c r="BC173" s="34">
        <v>16097.43965</v>
      </c>
      <c r="BD173" s="34">
        <v>0</v>
      </c>
      <c r="BE173" s="34">
        <v>0</v>
      </c>
      <c r="BF173" s="34">
        <v>0</v>
      </c>
      <c r="BG173" s="34">
        <v>0</v>
      </c>
      <c r="BH173" s="34">
        <v>0</v>
      </c>
      <c r="BI173" s="34">
        <v>0</v>
      </c>
      <c r="BJ173" s="34">
        <v>0</v>
      </c>
      <c r="BK173" s="34">
        <v>0</v>
      </c>
      <c r="BL173" s="34">
        <v>0</v>
      </c>
      <c r="BM173" s="34">
        <v>0</v>
      </c>
      <c r="BN173" s="34">
        <v>0</v>
      </c>
      <c r="BO173" s="34">
        <v>0</v>
      </c>
      <c r="BP173" s="34">
        <v>0</v>
      </c>
      <c r="BQ173" s="34">
        <v>0</v>
      </c>
      <c r="BR173" s="34">
        <v>0</v>
      </c>
      <c r="BS173" s="34">
        <v>0</v>
      </c>
      <c r="BT173" s="34">
        <v>0</v>
      </c>
      <c r="BU173" s="34">
        <v>0</v>
      </c>
      <c r="BV173" s="34">
        <v>0</v>
      </c>
      <c r="BW173" s="34">
        <v>0</v>
      </c>
      <c r="BX173" s="34">
        <v>0</v>
      </c>
      <c r="BY173" s="34">
        <v>0</v>
      </c>
      <c r="BZ173" s="34">
        <v>0</v>
      </c>
      <c r="CA173" s="34">
        <v>0</v>
      </c>
      <c r="CB173" s="34">
        <v>0</v>
      </c>
      <c r="CC173" s="34">
        <v>0</v>
      </c>
      <c r="CD173" s="34">
        <v>0</v>
      </c>
      <c r="CE173" s="34">
        <v>0</v>
      </c>
      <c r="CF173" s="34">
        <v>0</v>
      </c>
      <c r="CG173" s="34">
        <v>0</v>
      </c>
      <c r="CH173" s="27" t="s">
        <v>1666</v>
      </c>
      <c r="CI173" s="276" t="s">
        <v>805</v>
      </c>
      <c r="CJ173" s="276" t="s">
        <v>80</v>
      </c>
      <c r="CK173" s="278" t="s">
        <v>80</v>
      </c>
      <c r="CL173" s="279" t="s">
        <v>80</v>
      </c>
    </row>
    <row r="174" spans="1:91" ht="51" customHeight="1">
      <c r="A174" s="770"/>
      <c r="B174" s="195" t="s">
        <v>24</v>
      </c>
      <c r="C174" s="242" t="s">
        <v>618</v>
      </c>
      <c r="D174" s="183" t="s">
        <v>110</v>
      </c>
      <c r="E174" s="183" t="s">
        <v>80</v>
      </c>
      <c r="F174" s="183" t="s">
        <v>80</v>
      </c>
      <c r="G174" s="184" t="s">
        <v>109</v>
      </c>
      <c r="H174" s="183" t="s">
        <v>311</v>
      </c>
      <c r="I174" s="185">
        <v>17768.57964</v>
      </c>
      <c r="J174" s="185">
        <v>9661.4210000000003</v>
      </c>
      <c r="K174" s="185">
        <v>8107.1586399999997</v>
      </c>
      <c r="L174" s="185">
        <v>0</v>
      </c>
      <c r="M174" s="185">
        <v>3864.5684000000001</v>
      </c>
      <c r="N174" s="185" t="s">
        <v>80</v>
      </c>
      <c r="O174" s="185" t="s">
        <v>80</v>
      </c>
      <c r="P174" s="186">
        <v>12607.6746</v>
      </c>
      <c r="Q174" s="186">
        <v>0</v>
      </c>
      <c r="R174" s="186">
        <v>5796.8525999999993</v>
      </c>
      <c r="S174" s="186">
        <v>8107.1586399999997</v>
      </c>
      <c r="T174" s="186">
        <v>0</v>
      </c>
      <c r="U174" s="186">
        <v>13904.01124</v>
      </c>
      <c r="V174" s="186">
        <v>0</v>
      </c>
      <c r="W174" s="186">
        <v>0</v>
      </c>
      <c r="X174" s="186">
        <v>0</v>
      </c>
      <c r="Y174" s="186">
        <v>0</v>
      </c>
      <c r="Z174" s="186">
        <v>0</v>
      </c>
      <c r="AA174" s="186">
        <v>0</v>
      </c>
      <c r="AB174" s="186">
        <v>0</v>
      </c>
      <c r="AC174" s="186">
        <v>0</v>
      </c>
      <c r="AD174" s="186">
        <v>0</v>
      </c>
      <c r="AE174" s="186">
        <v>0</v>
      </c>
      <c r="AF174" s="186">
        <v>0</v>
      </c>
      <c r="AG174" s="186">
        <v>0</v>
      </c>
      <c r="AH174" s="186">
        <v>0</v>
      </c>
      <c r="AI174" s="186">
        <v>0</v>
      </c>
      <c r="AJ174" s="186">
        <v>0</v>
      </c>
      <c r="AK174" s="186">
        <v>0</v>
      </c>
      <c r="AL174" s="186">
        <v>0</v>
      </c>
      <c r="AM174" s="186">
        <v>0</v>
      </c>
      <c r="AN174" s="186">
        <v>0</v>
      </c>
      <c r="AO174" s="186">
        <v>0</v>
      </c>
      <c r="AP174" s="185">
        <v>0</v>
      </c>
      <c r="AQ174" s="185">
        <v>0</v>
      </c>
      <c r="AR174" s="185">
        <v>0</v>
      </c>
      <c r="AS174" s="185">
        <v>0</v>
      </c>
      <c r="AT174" s="185">
        <v>0</v>
      </c>
      <c r="AU174" s="185">
        <v>0</v>
      </c>
      <c r="AV174" s="185">
        <v>0</v>
      </c>
      <c r="AW174" s="185">
        <v>0</v>
      </c>
      <c r="AX174" s="185">
        <v>0</v>
      </c>
      <c r="AY174" s="185">
        <v>0</v>
      </c>
      <c r="AZ174" s="185">
        <v>0</v>
      </c>
      <c r="BA174" s="185">
        <v>0</v>
      </c>
      <c r="BB174" s="185">
        <v>0</v>
      </c>
      <c r="BC174" s="185">
        <v>0</v>
      </c>
      <c r="BD174" s="185">
        <v>0</v>
      </c>
      <c r="BE174" s="185">
        <v>0</v>
      </c>
      <c r="BF174" s="185">
        <v>0</v>
      </c>
      <c r="BG174" s="185">
        <v>0</v>
      </c>
      <c r="BH174" s="185">
        <v>0</v>
      </c>
      <c r="BI174" s="185">
        <v>0</v>
      </c>
      <c r="BJ174" s="34">
        <v>0</v>
      </c>
      <c r="BK174" s="34">
        <v>0</v>
      </c>
      <c r="BL174" s="34">
        <v>0</v>
      </c>
      <c r="BM174" s="34">
        <v>0</v>
      </c>
      <c r="BN174" s="185">
        <v>0</v>
      </c>
      <c r="BO174" s="34">
        <v>0</v>
      </c>
      <c r="BP174" s="34">
        <v>0</v>
      </c>
      <c r="BQ174" s="34">
        <v>0</v>
      </c>
      <c r="BR174" s="185">
        <v>0</v>
      </c>
      <c r="BS174" s="185">
        <v>0</v>
      </c>
      <c r="BT174" s="34">
        <v>0</v>
      </c>
      <c r="BU174" s="34">
        <v>0</v>
      </c>
      <c r="BV174" s="34">
        <v>0</v>
      </c>
      <c r="BW174" s="185">
        <v>0</v>
      </c>
      <c r="BX174" s="185">
        <v>0</v>
      </c>
      <c r="BY174" s="34">
        <v>0</v>
      </c>
      <c r="BZ174" s="34">
        <v>0</v>
      </c>
      <c r="CA174" s="34">
        <v>0</v>
      </c>
      <c r="CB174" s="185">
        <v>0</v>
      </c>
      <c r="CC174" s="185">
        <v>0</v>
      </c>
      <c r="CD174" s="185">
        <v>0</v>
      </c>
      <c r="CE174" s="185">
        <v>0</v>
      </c>
      <c r="CF174" s="185">
        <v>0</v>
      </c>
      <c r="CG174" s="185">
        <v>0</v>
      </c>
      <c r="CH174" s="183" t="s">
        <v>496</v>
      </c>
      <c r="CI174" s="276" t="s">
        <v>111</v>
      </c>
      <c r="CJ174" s="276" t="s">
        <v>80</v>
      </c>
      <c r="CK174" s="278" t="s">
        <v>80</v>
      </c>
      <c r="CL174" s="301" t="s">
        <v>80</v>
      </c>
    </row>
    <row r="175" spans="1:91" ht="51" customHeight="1">
      <c r="A175" s="770"/>
      <c r="B175" s="36" t="s">
        <v>222</v>
      </c>
      <c r="C175" s="20" t="s">
        <v>619</v>
      </c>
      <c r="D175" s="27" t="s">
        <v>88</v>
      </c>
      <c r="E175" s="27" t="s">
        <v>80</v>
      </c>
      <c r="F175" s="27" t="s">
        <v>80</v>
      </c>
      <c r="G175" s="10" t="s">
        <v>87</v>
      </c>
      <c r="H175" s="27" t="s">
        <v>310</v>
      </c>
      <c r="I175" s="34">
        <v>62217.996939999997</v>
      </c>
      <c r="J175" s="34">
        <v>25478.704000000002</v>
      </c>
      <c r="K175" s="34">
        <v>36739.292939999999</v>
      </c>
      <c r="L175" s="34">
        <v>0</v>
      </c>
      <c r="M175" s="34">
        <v>10191.481599999999</v>
      </c>
      <c r="N175" s="34" t="s">
        <v>80</v>
      </c>
      <c r="O175" s="34" t="s">
        <v>80</v>
      </c>
      <c r="P175" s="33">
        <v>45516.292939999999</v>
      </c>
      <c r="Q175" s="33">
        <v>0</v>
      </c>
      <c r="R175" s="33">
        <v>15287.222400000001</v>
      </c>
      <c r="S175" s="33">
        <v>32161.7647</v>
      </c>
      <c r="T175" s="33">
        <v>0</v>
      </c>
      <c r="U175" s="33">
        <v>47448.987099999998</v>
      </c>
      <c r="V175" s="33">
        <v>0</v>
      </c>
      <c r="W175" s="33">
        <v>0</v>
      </c>
      <c r="X175" s="33">
        <v>0</v>
      </c>
      <c r="Y175" s="33">
        <v>0</v>
      </c>
      <c r="Z175" s="33">
        <v>0</v>
      </c>
      <c r="AA175" s="33">
        <v>0</v>
      </c>
      <c r="AB175" s="33">
        <v>0</v>
      </c>
      <c r="AC175" s="33">
        <v>0</v>
      </c>
      <c r="AD175" s="33">
        <v>0</v>
      </c>
      <c r="AE175" s="33">
        <v>0</v>
      </c>
      <c r="AF175" s="33">
        <v>0</v>
      </c>
      <c r="AG175" s="33">
        <v>0</v>
      </c>
      <c r="AH175" s="33">
        <v>4577.5282400000006</v>
      </c>
      <c r="AI175" s="33">
        <v>0</v>
      </c>
      <c r="AJ175" s="33">
        <v>4577.5282400000006</v>
      </c>
      <c r="AK175" s="33">
        <v>0</v>
      </c>
      <c r="AL175" s="33">
        <v>4577.5282400000006</v>
      </c>
      <c r="AM175" s="33">
        <v>0</v>
      </c>
      <c r="AN175" s="33">
        <v>4577.5282400000006</v>
      </c>
      <c r="AO175" s="33">
        <v>0</v>
      </c>
      <c r="AP175" s="34">
        <v>0</v>
      </c>
      <c r="AQ175" s="34">
        <v>0</v>
      </c>
      <c r="AR175" s="34">
        <v>0</v>
      </c>
      <c r="AS175" s="34">
        <v>0</v>
      </c>
      <c r="AT175" s="34">
        <v>0</v>
      </c>
      <c r="AU175" s="34">
        <v>0</v>
      </c>
      <c r="AV175" s="34">
        <v>0</v>
      </c>
      <c r="AW175" s="34">
        <v>0</v>
      </c>
      <c r="AX175" s="34">
        <v>0</v>
      </c>
      <c r="AY175" s="34">
        <v>0</v>
      </c>
      <c r="AZ175" s="34">
        <v>0</v>
      </c>
      <c r="BA175" s="34">
        <v>0</v>
      </c>
      <c r="BB175" s="34">
        <v>0</v>
      </c>
      <c r="BC175" s="34">
        <v>0</v>
      </c>
      <c r="BD175" s="34">
        <v>0</v>
      </c>
      <c r="BE175" s="34">
        <v>0</v>
      </c>
      <c r="BF175" s="34">
        <v>0</v>
      </c>
      <c r="BG175" s="34">
        <v>0</v>
      </c>
      <c r="BH175" s="34">
        <v>0</v>
      </c>
      <c r="BI175" s="34">
        <v>0</v>
      </c>
      <c r="BJ175" s="34">
        <v>0</v>
      </c>
      <c r="BK175" s="34">
        <v>0</v>
      </c>
      <c r="BL175" s="34">
        <v>0</v>
      </c>
      <c r="BM175" s="34">
        <v>0</v>
      </c>
      <c r="BN175" s="34">
        <v>0</v>
      </c>
      <c r="BO175" s="34">
        <v>0</v>
      </c>
      <c r="BP175" s="34">
        <v>0</v>
      </c>
      <c r="BQ175" s="34">
        <v>0</v>
      </c>
      <c r="BR175" s="34">
        <v>0</v>
      </c>
      <c r="BS175" s="34">
        <v>0</v>
      </c>
      <c r="BT175" s="34">
        <v>0</v>
      </c>
      <c r="BU175" s="34">
        <v>0</v>
      </c>
      <c r="BV175" s="34">
        <v>0</v>
      </c>
      <c r="BW175" s="34">
        <v>0</v>
      </c>
      <c r="BX175" s="34">
        <v>0</v>
      </c>
      <c r="BY175" s="34">
        <v>0</v>
      </c>
      <c r="BZ175" s="34">
        <v>0</v>
      </c>
      <c r="CA175" s="34">
        <v>0</v>
      </c>
      <c r="CB175" s="34">
        <v>0</v>
      </c>
      <c r="CC175" s="34">
        <v>0</v>
      </c>
      <c r="CD175" s="34">
        <v>0</v>
      </c>
      <c r="CE175" s="34">
        <v>0</v>
      </c>
      <c r="CF175" s="34">
        <v>0</v>
      </c>
      <c r="CG175" s="34">
        <v>0</v>
      </c>
      <c r="CH175" s="27" t="s">
        <v>496</v>
      </c>
      <c r="CI175" s="276" t="s">
        <v>223</v>
      </c>
      <c r="CJ175" s="276" t="s">
        <v>80</v>
      </c>
      <c r="CK175" s="278" t="s">
        <v>80</v>
      </c>
      <c r="CL175" s="301" t="s">
        <v>80</v>
      </c>
    </row>
    <row r="176" spans="1:91" ht="51" customHeight="1">
      <c r="A176" s="770"/>
      <c r="B176" s="36" t="s">
        <v>224</v>
      </c>
      <c r="C176" s="20" t="s">
        <v>620</v>
      </c>
      <c r="D176" s="27" t="s">
        <v>88</v>
      </c>
      <c r="E176" s="27" t="s">
        <v>80</v>
      </c>
      <c r="F176" s="27" t="s">
        <v>80</v>
      </c>
      <c r="G176" s="10" t="s">
        <v>853</v>
      </c>
      <c r="H176" s="27" t="s">
        <v>310</v>
      </c>
      <c r="I176" s="34">
        <v>5295.25</v>
      </c>
      <c r="J176" s="34">
        <v>4352.37</v>
      </c>
      <c r="K176" s="34">
        <v>942.88000000000011</v>
      </c>
      <c r="L176" s="34">
        <v>0</v>
      </c>
      <c r="M176" s="34">
        <v>3046.6590000000001</v>
      </c>
      <c r="N176" s="34" t="s">
        <v>80</v>
      </c>
      <c r="O176" s="34" t="s">
        <v>80</v>
      </c>
      <c r="P176" s="33">
        <v>2248.5909999999999</v>
      </c>
      <c r="Q176" s="33">
        <v>0</v>
      </c>
      <c r="R176" s="33">
        <v>1305.711</v>
      </c>
      <c r="S176" s="33">
        <v>942.88</v>
      </c>
      <c r="T176" s="33">
        <v>0</v>
      </c>
      <c r="U176" s="33">
        <v>2248.5909999999999</v>
      </c>
      <c r="V176" s="33">
        <v>0</v>
      </c>
      <c r="W176" s="33">
        <v>0</v>
      </c>
      <c r="X176" s="33">
        <v>0</v>
      </c>
      <c r="Y176" s="33">
        <v>0</v>
      </c>
      <c r="Z176" s="33">
        <v>0</v>
      </c>
      <c r="AA176" s="33">
        <v>0</v>
      </c>
      <c r="AB176" s="33">
        <v>0</v>
      </c>
      <c r="AC176" s="33">
        <v>0</v>
      </c>
      <c r="AD176" s="33">
        <v>0</v>
      </c>
      <c r="AE176" s="33">
        <v>0</v>
      </c>
      <c r="AF176" s="33">
        <v>0</v>
      </c>
      <c r="AG176" s="33">
        <v>0</v>
      </c>
      <c r="AH176" s="33">
        <v>0</v>
      </c>
      <c r="AI176" s="33">
        <v>0</v>
      </c>
      <c r="AJ176" s="33">
        <v>0</v>
      </c>
      <c r="AK176" s="33">
        <v>0</v>
      </c>
      <c r="AL176" s="33">
        <v>0</v>
      </c>
      <c r="AM176" s="33">
        <v>0</v>
      </c>
      <c r="AN176" s="33">
        <v>0</v>
      </c>
      <c r="AO176" s="33">
        <v>0</v>
      </c>
      <c r="AP176" s="34">
        <v>0</v>
      </c>
      <c r="AQ176" s="34">
        <v>0</v>
      </c>
      <c r="AR176" s="34">
        <v>0</v>
      </c>
      <c r="AS176" s="34">
        <v>0</v>
      </c>
      <c r="AT176" s="34">
        <v>0</v>
      </c>
      <c r="AU176" s="34">
        <v>0</v>
      </c>
      <c r="AV176" s="34">
        <v>0</v>
      </c>
      <c r="AW176" s="34">
        <v>0</v>
      </c>
      <c r="AX176" s="34">
        <v>0</v>
      </c>
      <c r="AY176" s="34">
        <v>0</v>
      </c>
      <c r="AZ176" s="34">
        <v>0</v>
      </c>
      <c r="BA176" s="34">
        <v>0</v>
      </c>
      <c r="BB176" s="34">
        <v>0</v>
      </c>
      <c r="BC176" s="34">
        <v>0</v>
      </c>
      <c r="BD176" s="34">
        <v>0</v>
      </c>
      <c r="BE176" s="34">
        <v>0</v>
      </c>
      <c r="BF176" s="34">
        <v>0</v>
      </c>
      <c r="BG176" s="34">
        <v>0</v>
      </c>
      <c r="BH176" s="34">
        <v>0</v>
      </c>
      <c r="BI176" s="34">
        <v>0</v>
      </c>
      <c r="BJ176" s="34">
        <v>0</v>
      </c>
      <c r="BK176" s="34">
        <v>0</v>
      </c>
      <c r="BL176" s="34">
        <v>0</v>
      </c>
      <c r="BM176" s="34">
        <v>0</v>
      </c>
      <c r="BN176" s="34">
        <v>0</v>
      </c>
      <c r="BO176" s="34">
        <v>0</v>
      </c>
      <c r="BP176" s="34">
        <v>0</v>
      </c>
      <c r="BQ176" s="34">
        <v>0</v>
      </c>
      <c r="BR176" s="34">
        <v>0</v>
      </c>
      <c r="BS176" s="34">
        <v>0</v>
      </c>
      <c r="BT176" s="34">
        <v>0</v>
      </c>
      <c r="BU176" s="34">
        <v>0</v>
      </c>
      <c r="BV176" s="34">
        <v>0</v>
      </c>
      <c r="BW176" s="34">
        <v>0</v>
      </c>
      <c r="BX176" s="34">
        <v>0</v>
      </c>
      <c r="BY176" s="34">
        <v>0</v>
      </c>
      <c r="BZ176" s="34">
        <v>0</v>
      </c>
      <c r="CA176" s="34">
        <v>0</v>
      </c>
      <c r="CB176" s="34">
        <v>0</v>
      </c>
      <c r="CC176" s="34">
        <v>0</v>
      </c>
      <c r="CD176" s="34">
        <v>0</v>
      </c>
      <c r="CE176" s="34">
        <v>0</v>
      </c>
      <c r="CF176" s="34">
        <v>0</v>
      </c>
      <c r="CG176" s="34">
        <v>0</v>
      </c>
      <c r="CH176" s="27" t="s">
        <v>496</v>
      </c>
      <c r="CI176" s="276" t="s">
        <v>223</v>
      </c>
      <c r="CJ176" s="276" t="s">
        <v>80</v>
      </c>
      <c r="CK176" s="278" t="s">
        <v>80</v>
      </c>
      <c r="CL176" s="301" t="s">
        <v>80</v>
      </c>
    </row>
    <row r="177" spans="1:90" ht="54" customHeight="1">
      <c r="A177" s="770"/>
      <c r="B177" s="36" t="s">
        <v>21</v>
      </c>
      <c r="C177" s="20" t="s">
        <v>621</v>
      </c>
      <c r="D177" s="27" t="s">
        <v>91</v>
      </c>
      <c r="E177" s="27" t="s">
        <v>80</v>
      </c>
      <c r="F177" s="27" t="s">
        <v>80</v>
      </c>
      <c r="G177" s="10" t="s">
        <v>90</v>
      </c>
      <c r="H177" s="27" t="s">
        <v>310</v>
      </c>
      <c r="I177" s="34">
        <v>22002.36291</v>
      </c>
      <c r="J177" s="34">
        <v>10656.9575</v>
      </c>
      <c r="K177" s="34">
        <v>11345.405409999999</v>
      </c>
      <c r="L177" s="34">
        <v>0</v>
      </c>
      <c r="M177" s="34">
        <v>3729.9351200000001</v>
      </c>
      <c r="N177" s="34" t="s">
        <v>80</v>
      </c>
      <c r="O177" s="34" t="s">
        <v>80</v>
      </c>
      <c r="P177" s="33">
        <v>18272.427790000002</v>
      </c>
      <c r="Q177" s="33">
        <v>0</v>
      </c>
      <c r="R177" s="33">
        <v>6927.0223800000003</v>
      </c>
      <c r="S177" s="33">
        <v>10894.734410000001</v>
      </c>
      <c r="T177" s="33">
        <v>0</v>
      </c>
      <c r="U177" s="33">
        <v>17821.756789999999</v>
      </c>
      <c r="V177" s="33">
        <v>0</v>
      </c>
      <c r="W177" s="33">
        <v>0</v>
      </c>
      <c r="X177" s="33">
        <v>0</v>
      </c>
      <c r="Y177" s="33">
        <v>0</v>
      </c>
      <c r="Z177" s="33">
        <v>0</v>
      </c>
      <c r="AA177" s="33">
        <v>0</v>
      </c>
      <c r="AB177" s="33">
        <v>0</v>
      </c>
      <c r="AC177" s="33">
        <v>0</v>
      </c>
      <c r="AD177" s="33">
        <v>0</v>
      </c>
      <c r="AE177" s="33">
        <v>0</v>
      </c>
      <c r="AF177" s="33">
        <v>0</v>
      </c>
      <c r="AG177" s="33">
        <v>0</v>
      </c>
      <c r="AH177" s="33">
        <v>450.67099999999999</v>
      </c>
      <c r="AI177" s="33">
        <v>0</v>
      </c>
      <c r="AJ177" s="33">
        <v>450.67099999999999</v>
      </c>
      <c r="AK177" s="33">
        <v>0</v>
      </c>
      <c r="AL177" s="33">
        <v>450.67099999999999</v>
      </c>
      <c r="AM177" s="33">
        <v>0</v>
      </c>
      <c r="AN177" s="33">
        <v>450.67099999999999</v>
      </c>
      <c r="AO177" s="33">
        <v>0</v>
      </c>
      <c r="AP177" s="34">
        <v>0</v>
      </c>
      <c r="AQ177" s="34">
        <v>0</v>
      </c>
      <c r="AR177" s="34">
        <v>0</v>
      </c>
      <c r="AS177" s="34">
        <v>0</v>
      </c>
      <c r="AT177" s="34">
        <v>0</v>
      </c>
      <c r="AU177" s="34">
        <v>0</v>
      </c>
      <c r="AV177" s="34">
        <v>0</v>
      </c>
      <c r="AW177" s="34">
        <v>0</v>
      </c>
      <c r="AX177" s="34">
        <v>0</v>
      </c>
      <c r="AY177" s="34">
        <v>0</v>
      </c>
      <c r="AZ177" s="34">
        <v>0</v>
      </c>
      <c r="BA177" s="34">
        <v>0</v>
      </c>
      <c r="BB177" s="34">
        <v>0</v>
      </c>
      <c r="BC177" s="34">
        <v>0</v>
      </c>
      <c r="BD177" s="34">
        <v>0</v>
      </c>
      <c r="BE177" s="34">
        <v>0</v>
      </c>
      <c r="BF177" s="34">
        <v>0</v>
      </c>
      <c r="BG177" s="34">
        <v>0</v>
      </c>
      <c r="BH177" s="34">
        <v>0</v>
      </c>
      <c r="BI177" s="34">
        <v>0</v>
      </c>
      <c r="BJ177" s="34">
        <v>0</v>
      </c>
      <c r="BK177" s="34">
        <v>0</v>
      </c>
      <c r="BL177" s="34">
        <v>0</v>
      </c>
      <c r="BM177" s="34">
        <v>0</v>
      </c>
      <c r="BN177" s="34">
        <v>0</v>
      </c>
      <c r="BO177" s="34">
        <v>0</v>
      </c>
      <c r="BP177" s="34">
        <v>0</v>
      </c>
      <c r="BQ177" s="34">
        <v>0</v>
      </c>
      <c r="BR177" s="34">
        <v>0</v>
      </c>
      <c r="BS177" s="34">
        <v>0</v>
      </c>
      <c r="BT177" s="34">
        <v>0</v>
      </c>
      <c r="BU177" s="34">
        <v>0</v>
      </c>
      <c r="BV177" s="34">
        <v>0</v>
      </c>
      <c r="BW177" s="34">
        <v>0</v>
      </c>
      <c r="BX177" s="34">
        <v>0</v>
      </c>
      <c r="BY177" s="34">
        <v>0</v>
      </c>
      <c r="BZ177" s="34">
        <v>0</v>
      </c>
      <c r="CA177" s="34">
        <v>0</v>
      </c>
      <c r="CB177" s="34">
        <v>0</v>
      </c>
      <c r="CC177" s="34">
        <v>0</v>
      </c>
      <c r="CD177" s="34">
        <v>0</v>
      </c>
      <c r="CE177" s="34">
        <v>0</v>
      </c>
      <c r="CF177" s="34">
        <v>0</v>
      </c>
      <c r="CG177" s="34">
        <v>0</v>
      </c>
      <c r="CH177" s="27" t="s">
        <v>496</v>
      </c>
      <c r="CI177" s="276" t="s">
        <v>225</v>
      </c>
      <c r="CJ177" s="276" t="s">
        <v>80</v>
      </c>
      <c r="CK177" s="278" t="s">
        <v>80</v>
      </c>
      <c r="CL177" s="313" t="s">
        <v>80</v>
      </c>
    </row>
    <row r="178" spans="1:90" s="40" customFormat="1" ht="90" customHeight="1">
      <c r="A178" s="770"/>
      <c r="B178" s="36" t="s">
        <v>1087</v>
      </c>
      <c r="C178" s="20" t="s">
        <v>1088</v>
      </c>
      <c r="D178" s="27" t="s">
        <v>94</v>
      </c>
      <c r="E178" s="27" t="s">
        <v>80</v>
      </c>
      <c r="F178" s="27" t="s">
        <v>80</v>
      </c>
      <c r="G178" s="10" t="s">
        <v>93</v>
      </c>
      <c r="H178" s="27" t="s">
        <v>745</v>
      </c>
      <c r="I178" s="34">
        <v>59131.620999999999</v>
      </c>
      <c r="J178" s="34">
        <v>30068.557000000001</v>
      </c>
      <c r="K178" s="34">
        <v>29063.063999999998</v>
      </c>
      <c r="L178" s="34">
        <v>0</v>
      </c>
      <c r="M178" s="34">
        <v>12027.4228</v>
      </c>
      <c r="N178" s="34" t="s">
        <v>80</v>
      </c>
      <c r="O178" s="34" t="s">
        <v>80</v>
      </c>
      <c r="P178" s="33">
        <v>2254.23</v>
      </c>
      <c r="Q178" s="33">
        <v>0</v>
      </c>
      <c r="R178" s="33">
        <v>2254.23</v>
      </c>
      <c r="S178" s="33">
        <v>0</v>
      </c>
      <c r="T178" s="33">
        <v>0</v>
      </c>
      <c r="U178" s="33">
        <v>2254.23</v>
      </c>
      <c r="V178" s="33">
        <v>0</v>
      </c>
      <c r="W178" s="33">
        <v>15786.904199999999</v>
      </c>
      <c r="X178" s="33">
        <v>29063.064000000002</v>
      </c>
      <c r="Y178" s="33">
        <v>0</v>
      </c>
      <c r="Z178" s="33">
        <v>44849.968200000003</v>
      </c>
      <c r="AA178" s="33">
        <v>0</v>
      </c>
      <c r="AB178" s="33">
        <v>0</v>
      </c>
      <c r="AC178" s="33">
        <v>0</v>
      </c>
      <c r="AD178" s="33">
        <v>0</v>
      </c>
      <c r="AE178" s="33">
        <v>0</v>
      </c>
      <c r="AF178" s="33">
        <v>0</v>
      </c>
      <c r="AG178" s="33">
        <v>0</v>
      </c>
      <c r="AH178" s="33">
        <v>0</v>
      </c>
      <c r="AI178" s="33">
        <v>0</v>
      </c>
      <c r="AJ178" s="33">
        <v>0</v>
      </c>
      <c r="AK178" s="33">
        <v>0</v>
      </c>
      <c r="AL178" s="33">
        <v>0</v>
      </c>
      <c r="AM178" s="33">
        <v>0</v>
      </c>
      <c r="AN178" s="33">
        <v>0</v>
      </c>
      <c r="AO178" s="33">
        <v>0</v>
      </c>
      <c r="AP178" s="34">
        <v>0</v>
      </c>
      <c r="AQ178" s="34">
        <v>0</v>
      </c>
      <c r="AR178" s="34">
        <v>0</v>
      </c>
      <c r="AS178" s="34">
        <v>0</v>
      </c>
      <c r="AT178" s="34">
        <v>0</v>
      </c>
      <c r="AU178" s="34">
        <v>0</v>
      </c>
      <c r="AV178" s="34">
        <v>0</v>
      </c>
      <c r="AW178" s="34">
        <v>0</v>
      </c>
      <c r="AX178" s="34">
        <v>0</v>
      </c>
      <c r="AY178" s="34">
        <v>0</v>
      </c>
      <c r="AZ178" s="34">
        <v>1752.8935200000001</v>
      </c>
      <c r="BA178" s="34">
        <v>2991.6729099999998</v>
      </c>
      <c r="BB178" s="34">
        <v>0</v>
      </c>
      <c r="BC178" s="34">
        <v>4744.5664299999999</v>
      </c>
      <c r="BD178" s="34">
        <v>0</v>
      </c>
      <c r="BE178" s="34">
        <v>14034.010679999999</v>
      </c>
      <c r="BF178" s="34">
        <v>26071.391090000001</v>
      </c>
      <c r="BG178" s="34">
        <v>0</v>
      </c>
      <c r="BH178" s="34">
        <v>40105.401769999997</v>
      </c>
      <c r="BI178" s="34">
        <v>0</v>
      </c>
      <c r="BJ178" s="34">
        <v>0</v>
      </c>
      <c r="BK178" s="34">
        <v>0</v>
      </c>
      <c r="BL178" s="34">
        <v>0</v>
      </c>
      <c r="BM178" s="34">
        <v>0</v>
      </c>
      <c r="BN178" s="34">
        <v>0</v>
      </c>
      <c r="BO178" s="34">
        <v>0</v>
      </c>
      <c r="BP178" s="34">
        <v>0</v>
      </c>
      <c r="BQ178" s="34">
        <v>0</v>
      </c>
      <c r="BR178" s="34">
        <v>0</v>
      </c>
      <c r="BS178" s="34">
        <v>0</v>
      </c>
      <c r="BT178" s="34">
        <v>0</v>
      </c>
      <c r="BU178" s="34">
        <v>0</v>
      </c>
      <c r="BV178" s="34">
        <v>0</v>
      </c>
      <c r="BW178" s="34">
        <v>0</v>
      </c>
      <c r="BX178" s="34">
        <v>0</v>
      </c>
      <c r="BY178" s="34">
        <v>0</v>
      </c>
      <c r="BZ178" s="34">
        <v>0</v>
      </c>
      <c r="CA178" s="34">
        <v>0</v>
      </c>
      <c r="CB178" s="34">
        <v>0</v>
      </c>
      <c r="CC178" s="34">
        <v>0</v>
      </c>
      <c r="CD178" s="34">
        <v>0</v>
      </c>
      <c r="CE178" s="34">
        <v>0</v>
      </c>
      <c r="CF178" s="34">
        <v>0</v>
      </c>
      <c r="CG178" s="34">
        <v>0</v>
      </c>
      <c r="CH178" s="27" t="s">
        <v>1778</v>
      </c>
      <c r="CI178" s="276" t="s">
        <v>1089</v>
      </c>
      <c r="CJ178" s="276" t="s">
        <v>80</v>
      </c>
      <c r="CK178" s="278" t="s">
        <v>80</v>
      </c>
      <c r="CL178" s="301" t="s">
        <v>80</v>
      </c>
    </row>
    <row r="179" spans="1:90" s="40" customFormat="1" ht="100.5" customHeight="1">
      <c r="A179" s="770"/>
      <c r="B179" s="36" t="s">
        <v>1090</v>
      </c>
      <c r="C179" s="20" t="s">
        <v>1091</v>
      </c>
      <c r="D179" s="27" t="s">
        <v>94</v>
      </c>
      <c r="E179" s="27" t="s">
        <v>80</v>
      </c>
      <c r="F179" s="27" t="s">
        <v>80</v>
      </c>
      <c r="G179" s="10" t="s">
        <v>80</v>
      </c>
      <c r="H179" s="27" t="s">
        <v>745</v>
      </c>
      <c r="I179" s="34">
        <v>14154.705</v>
      </c>
      <c r="J179" s="34">
        <v>14146.846</v>
      </c>
      <c r="K179" s="34">
        <v>7.859</v>
      </c>
      <c r="L179" s="34">
        <v>0</v>
      </c>
      <c r="M179" s="34">
        <v>9902.7921999999999</v>
      </c>
      <c r="N179" s="34" t="s">
        <v>80</v>
      </c>
      <c r="O179" s="34" t="s">
        <v>80</v>
      </c>
      <c r="P179" s="33">
        <v>0</v>
      </c>
      <c r="Q179" s="33">
        <v>0</v>
      </c>
      <c r="R179" s="33">
        <v>0</v>
      </c>
      <c r="S179" s="33">
        <v>0</v>
      </c>
      <c r="T179" s="33">
        <v>0</v>
      </c>
      <c r="U179" s="33">
        <v>0</v>
      </c>
      <c r="V179" s="33">
        <v>0</v>
      </c>
      <c r="W179" s="33">
        <v>4244.9835199999998</v>
      </c>
      <c r="X179" s="33">
        <v>7.8592199999999997</v>
      </c>
      <c r="Y179" s="33">
        <v>0</v>
      </c>
      <c r="Z179" s="33">
        <v>4252.84274</v>
      </c>
      <c r="AA179" s="33">
        <v>0</v>
      </c>
      <c r="AB179" s="33">
        <v>0</v>
      </c>
      <c r="AC179" s="33">
        <v>0</v>
      </c>
      <c r="AD179" s="33">
        <v>0</v>
      </c>
      <c r="AE179" s="33">
        <v>0</v>
      </c>
      <c r="AF179" s="33">
        <v>0</v>
      </c>
      <c r="AG179" s="33">
        <v>0</v>
      </c>
      <c r="AH179" s="33">
        <v>0</v>
      </c>
      <c r="AI179" s="33">
        <v>0</v>
      </c>
      <c r="AJ179" s="33">
        <v>0</v>
      </c>
      <c r="AK179" s="33">
        <v>0</v>
      </c>
      <c r="AL179" s="33">
        <v>0</v>
      </c>
      <c r="AM179" s="33">
        <v>0</v>
      </c>
      <c r="AN179" s="33">
        <v>0</v>
      </c>
      <c r="AO179" s="33">
        <v>0</v>
      </c>
      <c r="AP179" s="34">
        <v>0</v>
      </c>
      <c r="AQ179" s="34">
        <v>0</v>
      </c>
      <c r="AR179" s="34">
        <v>0</v>
      </c>
      <c r="AS179" s="34">
        <v>0</v>
      </c>
      <c r="AT179" s="34">
        <v>0</v>
      </c>
      <c r="AU179" s="34">
        <v>0</v>
      </c>
      <c r="AV179" s="34">
        <v>0</v>
      </c>
      <c r="AW179" s="34">
        <v>0</v>
      </c>
      <c r="AX179" s="34">
        <v>0</v>
      </c>
      <c r="AY179" s="34">
        <v>0</v>
      </c>
      <c r="AZ179" s="34">
        <v>424.40537999999998</v>
      </c>
      <c r="BA179" s="34">
        <v>4.7157999999999998</v>
      </c>
      <c r="BB179" s="34">
        <v>0</v>
      </c>
      <c r="BC179" s="34">
        <v>429.12117999999998</v>
      </c>
      <c r="BD179" s="34">
        <v>0</v>
      </c>
      <c r="BE179" s="34">
        <v>3820.5781400000001</v>
      </c>
      <c r="BF179" s="34">
        <v>3.1434199999999999</v>
      </c>
      <c r="BG179" s="34">
        <v>0</v>
      </c>
      <c r="BH179" s="34">
        <v>3823.72156</v>
      </c>
      <c r="BI179" s="34">
        <v>0</v>
      </c>
      <c r="BJ179" s="34">
        <v>0</v>
      </c>
      <c r="BK179" s="34">
        <v>0</v>
      </c>
      <c r="BL179" s="34">
        <v>0</v>
      </c>
      <c r="BM179" s="34">
        <v>0</v>
      </c>
      <c r="BN179" s="34">
        <v>0</v>
      </c>
      <c r="BO179" s="34">
        <v>0</v>
      </c>
      <c r="BP179" s="34">
        <v>0</v>
      </c>
      <c r="BQ179" s="34">
        <v>0</v>
      </c>
      <c r="BR179" s="34">
        <v>0</v>
      </c>
      <c r="BS179" s="34">
        <v>0</v>
      </c>
      <c r="BT179" s="34">
        <v>0</v>
      </c>
      <c r="BU179" s="34">
        <v>0</v>
      </c>
      <c r="BV179" s="34">
        <v>0</v>
      </c>
      <c r="BW179" s="34">
        <v>0</v>
      </c>
      <c r="BX179" s="34">
        <v>0</v>
      </c>
      <c r="BY179" s="34">
        <v>0</v>
      </c>
      <c r="BZ179" s="34">
        <v>0</v>
      </c>
      <c r="CA179" s="34">
        <v>0</v>
      </c>
      <c r="CB179" s="34">
        <v>0</v>
      </c>
      <c r="CC179" s="34">
        <v>0</v>
      </c>
      <c r="CD179" s="34">
        <v>0</v>
      </c>
      <c r="CE179" s="34">
        <v>0</v>
      </c>
      <c r="CF179" s="34">
        <v>0</v>
      </c>
      <c r="CG179" s="34">
        <v>0</v>
      </c>
      <c r="CH179" s="27" t="s">
        <v>1778</v>
      </c>
      <c r="CI179" s="276" t="s">
        <v>1089</v>
      </c>
      <c r="CJ179" s="276" t="s">
        <v>80</v>
      </c>
      <c r="CK179" s="278" t="s">
        <v>80</v>
      </c>
      <c r="CL179" s="279" t="s">
        <v>80</v>
      </c>
    </row>
    <row r="180" spans="1:90" s="40" customFormat="1" ht="88.5" customHeight="1">
      <c r="A180" s="770"/>
      <c r="B180" s="28" t="s">
        <v>373</v>
      </c>
      <c r="C180" s="6" t="s">
        <v>622</v>
      </c>
      <c r="D180" s="23" t="s">
        <v>96</v>
      </c>
      <c r="E180" s="23" t="s">
        <v>80</v>
      </c>
      <c r="F180" s="23" t="s">
        <v>80</v>
      </c>
      <c r="G180" s="16" t="s">
        <v>95</v>
      </c>
      <c r="H180" s="27" t="s">
        <v>310</v>
      </c>
      <c r="I180" s="33">
        <v>55844.361579999997</v>
      </c>
      <c r="J180" s="33">
        <v>25028.05358</v>
      </c>
      <c r="K180" s="33">
        <v>30816.308000000001</v>
      </c>
      <c r="L180" s="33">
        <v>0</v>
      </c>
      <c r="M180" s="33">
        <v>10011.22143</v>
      </c>
      <c r="N180" s="33" t="s">
        <v>80</v>
      </c>
      <c r="O180" s="33" t="s">
        <v>80</v>
      </c>
      <c r="P180" s="33">
        <v>41391.598480000001</v>
      </c>
      <c r="Q180" s="33">
        <v>0</v>
      </c>
      <c r="R180" s="33">
        <v>15016.83215</v>
      </c>
      <c r="S180" s="33">
        <v>26374.766329999999</v>
      </c>
      <c r="T180" s="33">
        <v>0</v>
      </c>
      <c r="U180" s="33">
        <v>41391.598480000001</v>
      </c>
      <c r="V180" s="33">
        <v>0</v>
      </c>
      <c r="W180" s="33">
        <v>0</v>
      </c>
      <c r="X180" s="33">
        <v>0</v>
      </c>
      <c r="Y180" s="33">
        <v>0</v>
      </c>
      <c r="Z180" s="33">
        <v>0</v>
      </c>
      <c r="AA180" s="33">
        <v>0</v>
      </c>
      <c r="AB180" s="33">
        <v>0</v>
      </c>
      <c r="AC180" s="33">
        <v>0</v>
      </c>
      <c r="AD180" s="33">
        <v>0</v>
      </c>
      <c r="AE180" s="33">
        <v>0</v>
      </c>
      <c r="AF180" s="33">
        <v>0</v>
      </c>
      <c r="AG180" s="33">
        <v>0</v>
      </c>
      <c r="AH180" s="33">
        <v>0</v>
      </c>
      <c r="AI180" s="33">
        <v>0</v>
      </c>
      <c r="AJ180" s="33">
        <v>0</v>
      </c>
      <c r="AK180" s="33">
        <v>0</v>
      </c>
      <c r="AL180" s="33">
        <v>0</v>
      </c>
      <c r="AM180" s="33">
        <v>0</v>
      </c>
      <c r="AN180" s="33">
        <v>0</v>
      </c>
      <c r="AO180" s="33">
        <v>0</v>
      </c>
      <c r="AP180" s="34">
        <v>0</v>
      </c>
      <c r="AQ180" s="34">
        <v>0</v>
      </c>
      <c r="AR180" s="34">
        <v>0</v>
      </c>
      <c r="AS180" s="34">
        <v>0</v>
      </c>
      <c r="AT180" s="34">
        <v>0</v>
      </c>
      <c r="AU180" s="34">
        <v>0</v>
      </c>
      <c r="AV180" s="34">
        <v>0</v>
      </c>
      <c r="AW180" s="34">
        <v>0</v>
      </c>
      <c r="AX180" s="34">
        <v>0</v>
      </c>
      <c r="AY180" s="34">
        <v>0</v>
      </c>
      <c r="AZ180" s="34">
        <v>0</v>
      </c>
      <c r="BA180" s="34">
        <v>0</v>
      </c>
      <c r="BB180" s="34">
        <v>0</v>
      </c>
      <c r="BC180" s="34">
        <v>0</v>
      </c>
      <c r="BD180" s="34">
        <v>0</v>
      </c>
      <c r="BE180" s="34">
        <v>0</v>
      </c>
      <c r="BF180" s="34">
        <v>0</v>
      </c>
      <c r="BG180" s="34">
        <v>0</v>
      </c>
      <c r="BH180" s="34">
        <v>0</v>
      </c>
      <c r="BI180" s="33">
        <v>0</v>
      </c>
      <c r="BJ180" s="34">
        <v>0</v>
      </c>
      <c r="BK180" s="34">
        <v>0</v>
      </c>
      <c r="BL180" s="34">
        <v>0</v>
      </c>
      <c r="BM180" s="34">
        <v>0</v>
      </c>
      <c r="BN180" s="33">
        <v>0</v>
      </c>
      <c r="BO180" s="34">
        <v>0</v>
      </c>
      <c r="BP180" s="34">
        <v>0</v>
      </c>
      <c r="BQ180" s="34">
        <v>0</v>
      </c>
      <c r="BR180" s="33">
        <v>0</v>
      </c>
      <c r="BS180" s="33">
        <v>0</v>
      </c>
      <c r="BT180" s="34">
        <v>0</v>
      </c>
      <c r="BU180" s="34">
        <v>0</v>
      </c>
      <c r="BV180" s="34">
        <v>0</v>
      </c>
      <c r="BW180" s="33">
        <v>0</v>
      </c>
      <c r="BX180" s="33">
        <v>0</v>
      </c>
      <c r="BY180" s="34">
        <v>0</v>
      </c>
      <c r="BZ180" s="34">
        <v>0</v>
      </c>
      <c r="CA180" s="34">
        <v>0</v>
      </c>
      <c r="CB180" s="33">
        <v>0</v>
      </c>
      <c r="CC180" s="33">
        <v>0</v>
      </c>
      <c r="CD180" s="34">
        <v>0</v>
      </c>
      <c r="CE180" s="34">
        <v>0</v>
      </c>
      <c r="CF180" s="33">
        <v>0</v>
      </c>
      <c r="CG180" s="33">
        <v>0</v>
      </c>
      <c r="CH180" s="23" t="s">
        <v>496</v>
      </c>
      <c r="CI180" s="289" t="s">
        <v>223</v>
      </c>
      <c r="CJ180" s="289" t="s">
        <v>80</v>
      </c>
      <c r="CK180" s="278" t="s">
        <v>80</v>
      </c>
      <c r="CL180" s="313" t="s">
        <v>80</v>
      </c>
    </row>
    <row r="181" spans="1:90" s="40" customFormat="1" ht="70.5" customHeight="1">
      <c r="A181" s="770"/>
      <c r="B181" s="28" t="s">
        <v>374</v>
      </c>
      <c r="C181" s="6" t="s">
        <v>623</v>
      </c>
      <c r="D181" s="23" t="s">
        <v>96</v>
      </c>
      <c r="E181" s="23" t="s">
        <v>80</v>
      </c>
      <c r="F181" s="23" t="s">
        <v>80</v>
      </c>
      <c r="G181" s="16" t="s">
        <v>545</v>
      </c>
      <c r="H181" s="27" t="s">
        <v>310</v>
      </c>
      <c r="I181" s="33">
        <v>15535.98</v>
      </c>
      <c r="J181" s="33">
        <v>14045.68</v>
      </c>
      <c r="K181" s="33">
        <v>1490.2999999999993</v>
      </c>
      <c r="L181" s="33">
        <v>0</v>
      </c>
      <c r="M181" s="33">
        <v>9831.9760000000006</v>
      </c>
      <c r="N181" s="33" t="s">
        <v>80</v>
      </c>
      <c r="O181" s="33" t="s">
        <v>80</v>
      </c>
      <c r="P181" s="33">
        <v>5256.7039999999997</v>
      </c>
      <c r="Q181" s="33">
        <v>0</v>
      </c>
      <c r="R181" s="33">
        <v>4213.7039999999997</v>
      </c>
      <c r="S181" s="33">
        <v>1043</v>
      </c>
      <c r="T181" s="33">
        <v>0</v>
      </c>
      <c r="U181" s="33">
        <v>5256.7039999999997</v>
      </c>
      <c r="V181" s="33">
        <v>0</v>
      </c>
      <c r="W181" s="33">
        <v>0</v>
      </c>
      <c r="X181" s="33">
        <v>0</v>
      </c>
      <c r="Y181" s="33">
        <v>0</v>
      </c>
      <c r="Z181" s="33">
        <v>0</v>
      </c>
      <c r="AA181" s="33">
        <v>0</v>
      </c>
      <c r="AB181" s="33">
        <v>0</v>
      </c>
      <c r="AC181" s="33">
        <v>0</v>
      </c>
      <c r="AD181" s="33">
        <v>0</v>
      </c>
      <c r="AE181" s="33">
        <v>0</v>
      </c>
      <c r="AF181" s="33">
        <v>0</v>
      </c>
      <c r="AG181" s="33">
        <v>0</v>
      </c>
      <c r="AH181" s="33">
        <v>0</v>
      </c>
      <c r="AI181" s="33">
        <v>0</v>
      </c>
      <c r="AJ181" s="33">
        <v>0</v>
      </c>
      <c r="AK181" s="33">
        <v>0</v>
      </c>
      <c r="AL181" s="33">
        <v>0</v>
      </c>
      <c r="AM181" s="33">
        <v>0</v>
      </c>
      <c r="AN181" s="33">
        <v>0</v>
      </c>
      <c r="AO181" s="33">
        <v>0</v>
      </c>
      <c r="AP181" s="34">
        <v>0</v>
      </c>
      <c r="AQ181" s="34">
        <v>0</v>
      </c>
      <c r="AR181" s="34">
        <v>0</v>
      </c>
      <c r="AS181" s="34">
        <v>0</v>
      </c>
      <c r="AT181" s="34">
        <v>0</v>
      </c>
      <c r="AU181" s="34">
        <v>0</v>
      </c>
      <c r="AV181" s="34">
        <v>0</v>
      </c>
      <c r="AW181" s="34">
        <v>0</v>
      </c>
      <c r="AX181" s="34">
        <v>0</v>
      </c>
      <c r="AY181" s="34">
        <v>0</v>
      </c>
      <c r="AZ181" s="34">
        <v>0</v>
      </c>
      <c r="BA181" s="34">
        <v>0</v>
      </c>
      <c r="BB181" s="34">
        <v>0</v>
      </c>
      <c r="BC181" s="34">
        <v>0</v>
      </c>
      <c r="BD181" s="34">
        <v>0</v>
      </c>
      <c r="BE181" s="34">
        <v>0</v>
      </c>
      <c r="BF181" s="34">
        <v>0</v>
      </c>
      <c r="BG181" s="34">
        <v>0</v>
      </c>
      <c r="BH181" s="34">
        <v>0</v>
      </c>
      <c r="BI181" s="33">
        <v>0</v>
      </c>
      <c r="BJ181" s="34">
        <v>0</v>
      </c>
      <c r="BK181" s="34">
        <v>0</v>
      </c>
      <c r="BL181" s="34">
        <v>0</v>
      </c>
      <c r="BM181" s="34">
        <v>0</v>
      </c>
      <c r="BN181" s="33">
        <v>0</v>
      </c>
      <c r="BO181" s="34">
        <v>0</v>
      </c>
      <c r="BP181" s="34">
        <v>0</v>
      </c>
      <c r="BQ181" s="34">
        <v>0</v>
      </c>
      <c r="BR181" s="33">
        <v>0</v>
      </c>
      <c r="BS181" s="33">
        <v>0</v>
      </c>
      <c r="BT181" s="34">
        <v>0</v>
      </c>
      <c r="BU181" s="34">
        <v>0</v>
      </c>
      <c r="BV181" s="34">
        <v>0</v>
      </c>
      <c r="BW181" s="33">
        <v>0</v>
      </c>
      <c r="BX181" s="33">
        <v>0</v>
      </c>
      <c r="BY181" s="34">
        <v>0</v>
      </c>
      <c r="BZ181" s="34">
        <v>0</v>
      </c>
      <c r="CA181" s="34">
        <v>0</v>
      </c>
      <c r="CB181" s="33">
        <v>0</v>
      </c>
      <c r="CC181" s="33">
        <v>0</v>
      </c>
      <c r="CD181" s="34">
        <v>0</v>
      </c>
      <c r="CE181" s="34">
        <v>0</v>
      </c>
      <c r="CF181" s="33">
        <v>0</v>
      </c>
      <c r="CG181" s="33">
        <v>0</v>
      </c>
      <c r="CH181" s="23" t="s">
        <v>496</v>
      </c>
      <c r="CI181" s="289" t="s">
        <v>223</v>
      </c>
      <c r="CJ181" s="289" t="s">
        <v>80</v>
      </c>
      <c r="CK181" s="278" t="s">
        <v>80</v>
      </c>
      <c r="CL181" s="313" t="s">
        <v>80</v>
      </c>
    </row>
    <row r="182" spans="1:90" s="40" customFormat="1" ht="81" customHeight="1">
      <c r="A182" s="770"/>
      <c r="B182" s="28" t="s">
        <v>375</v>
      </c>
      <c r="C182" s="6" t="s">
        <v>624</v>
      </c>
      <c r="D182" s="23" t="s">
        <v>98</v>
      </c>
      <c r="E182" s="23" t="s">
        <v>80</v>
      </c>
      <c r="F182" s="23" t="s">
        <v>80</v>
      </c>
      <c r="G182" s="16" t="s">
        <v>97</v>
      </c>
      <c r="H182" s="27" t="s">
        <v>310</v>
      </c>
      <c r="I182" s="33">
        <v>13377.883</v>
      </c>
      <c r="J182" s="33">
        <v>5814.1469999999999</v>
      </c>
      <c r="K182" s="33">
        <v>7563.7359999999999</v>
      </c>
      <c r="L182" s="33">
        <v>0</v>
      </c>
      <c r="M182" s="33">
        <v>2907.0735</v>
      </c>
      <c r="N182" s="33" t="s">
        <v>80</v>
      </c>
      <c r="O182" s="33" t="s">
        <v>80</v>
      </c>
      <c r="P182" s="33">
        <v>1017.665</v>
      </c>
      <c r="Q182" s="33">
        <v>0</v>
      </c>
      <c r="R182" s="33">
        <v>2195.6</v>
      </c>
      <c r="S182" s="33">
        <v>0</v>
      </c>
      <c r="T182" s="33">
        <v>0</v>
      </c>
      <c r="U182" s="33">
        <v>2195.6</v>
      </c>
      <c r="V182" s="33">
        <v>0</v>
      </c>
      <c r="W182" s="33">
        <v>290.7</v>
      </c>
      <c r="X182" s="33">
        <v>756.4</v>
      </c>
      <c r="Y182" s="33">
        <v>0</v>
      </c>
      <c r="Z182" s="33">
        <v>1047.0999999999999</v>
      </c>
      <c r="AA182" s="33">
        <v>0</v>
      </c>
      <c r="AB182" s="33">
        <v>1598.7085</v>
      </c>
      <c r="AC182" s="33">
        <v>6807.3360000000002</v>
      </c>
      <c r="AD182" s="33">
        <v>0</v>
      </c>
      <c r="AE182" s="33">
        <v>8406.0445</v>
      </c>
      <c r="AF182" s="33">
        <v>0</v>
      </c>
      <c r="AG182" s="33">
        <v>0</v>
      </c>
      <c r="AH182" s="33">
        <v>0</v>
      </c>
      <c r="AI182" s="33">
        <v>0</v>
      </c>
      <c r="AJ182" s="33">
        <v>0</v>
      </c>
      <c r="AK182" s="33">
        <v>0</v>
      </c>
      <c r="AL182" s="33">
        <v>0</v>
      </c>
      <c r="AM182" s="33">
        <v>0</v>
      </c>
      <c r="AN182" s="33">
        <v>0</v>
      </c>
      <c r="AO182" s="33">
        <v>0</v>
      </c>
      <c r="AP182" s="34">
        <v>0</v>
      </c>
      <c r="AQ182" s="34">
        <v>0</v>
      </c>
      <c r="AR182" s="34">
        <v>0</v>
      </c>
      <c r="AS182" s="34">
        <v>0</v>
      </c>
      <c r="AT182" s="34">
        <v>0</v>
      </c>
      <c r="AU182" s="34">
        <v>0</v>
      </c>
      <c r="AV182" s="34">
        <v>0</v>
      </c>
      <c r="AW182" s="34">
        <v>0</v>
      </c>
      <c r="AX182" s="34">
        <v>0</v>
      </c>
      <c r="AY182" s="34">
        <v>0</v>
      </c>
      <c r="AZ182" s="34">
        <v>0</v>
      </c>
      <c r="BA182" s="34">
        <v>0</v>
      </c>
      <c r="BB182" s="34">
        <v>0</v>
      </c>
      <c r="BC182" s="34">
        <v>0</v>
      </c>
      <c r="BD182" s="34">
        <v>0</v>
      </c>
      <c r="BE182" s="34">
        <v>290.7</v>
      </c>
      <c r="BF182" s="34">
        <v>756.4</v>
      </c>
      <c r="BG182" s="34">
        <v>0</v>
      </c>
      <c r="BH182" s="34">
        <v>1047.0999999999999</v>
      </c>
      <c r="BI182" s="33">
        <v>0</v>
      </c>
      <c r="BJ182" s="34">
        <v>0</v>
      </c>
      <c r="BK182" s="34">
        <v>0</v>
      </c>
      <c r="BL182" s="34">
        <v>0</v>
      </c>
      <c r="BM182" s="34">
        <v>0</v>
      </c>
      <c r="BN182" s="33">
        <v>0</v>
      </c>
      <c r="BO182" s="34">
        <v>726.68</v>
      </c>
      <c r="BP182" s="34">
        <v>3214.5680000000002</v>
      </c>
      <c r="BQ182" s="34">
        <v>0</v>
      </c>
      <c r="BR182" s="33">
        <v>3941.248</v>
      </c>
      <c r="BS182" s="33">
        <v>0</v>
      </c>
      <c r="BT182" s="34">
        <v>872.02850000000001</v>
      </c>
      <c r="BU182" s="34">
        <v>3592.768</v>
      </c>
      <c r="BV182" s="34">
        <v>0</v>
      </c>
      <c r="BW182" s="33">
        <v>4464.7965000000004</v>
      </c>
      <c r="BX182" s="33">
        <v>0</v>
      </c>
      <c r="BY182" s="34">
        <v>0</v>
      </c>
      <c r="BZ182" s="34">
        <v>0</v>
      </c>
      <c r="CA182" s="34">
        <v>0</v>
      </c>
      <c r="CB182" s="33">
        <v>0</v>
      </c>
      <c r="CC182" s="33">
        <v>0</v>
      </c>
      <c r="CD182" s="34">
        <v>0</v>
      </c>
      <c r="CE182" s="34">
        <v>0</v>
      </c>
      <c r="CF182" s="33">
        <v>0</v>
      </c>
      <c r="CG182" s="33">
        <v>0</v>
      </c>
      <c r="CH182" s="27" t="s">
        <v>1778</v>
      </c>
      <c r="CI182" s="289" t="s">
        <v>223</v>
      </c>
      <c r="CJ182" s="289" t="s">
        <v>80</v>
      </c>
      <c r="CK182" s="313" t="s">
        <v>80</v>
      </c>
      <c r="CL182" s="314" t="s">
        <v>80</v>
      </c>
    </row>
    <row r="183" spans="1:90" s="40" customFormat="1" ht="72" customHeight="1">
      <c r="A183" s="770"/>
      <c r="B183" s="28" t="s">
        <v>376</v>
      </c>
      <c r="C183" s="6" t="s">
        <v>625</v>
      </c>
      <c r="D183" s="23" t="s">
        <v>98</v>
      </c>
      <c r="E183" s="23" t="s">
        <v>80</v>
      </c>
      <c r="F183" s="23" t="s">
        <v>80</v>
      </c>
      <c r="G183" s="16" t="s">
        <v>1009</v>
      </c>
      <c r="H183" s="27" t="s">
        <v>310</v>
      </c>
      <c r="I183" s="33">
        <v>4749.7219999999998</v>
      </c>
      <c r="J183" s="33">
        <v>2081.1999999999998</v>
      </c>
      <c r="K183" s="33">
        <v>2668.5219999999999</v>
      </c>
      <c r="L183" s="33">
        <v>0</v>
      </c>
      <c r="M183" s="33">
        <v>1456.84</v>
      </c>
      <c r="N183" s="33" t="s">
        <v>80</v>
      </c>
      <c r="O183" s="33" t="s">
        <v>80</v>
      </c>
      <c r="P183" s="33">
        <v>0</v>
      </c>
      <c r="Q183" s="33">
        <v>0</v>
      </c>
      <c r="R183" s="33">
        <v>0</v>
      </c>
      <c r="S183" s="33">
        <v>0</v>
      </c>
      <c r="T183" s="33">
        <v>0</v>
      </c>
      <c r="U183" s="33">
        <v>0</v>
      </c>
      <c r="V183" s="33">
        <v>0</v>
      </c>
      <c r="W183" s="33">
        <v>62.4</v>
      </c>
      <c r="X183" s="33">
        <v>266.8</v>
      </c>
      <c r="Y183" s="33">
        <v>0</v>
      </c>
      <c r="Z183" s="33">
        <v>329.2</v>
      </c>
      <c r="AA183" s="33">
        <v>0</v>
      </c>
      <c r="AB183" s="33">
        <v>561.96</v>
      </c>
      <c r="AC183" s="33">
        <v>2401.7219999999998</v>
      </c>
      <c r="AD183" s="33">
        <v>0</v>
      </c>
      <c r="AE183" s="33">
        <v>2963.6819999999998</v>
      </c>
      <c r="AF183" s="33">
        <v>0</v>
      </c>
      <c r="AG183" s="33">
        <v>0</v>
      </c>
      <c r="AH183" s="33">
        <v>0</v>
      </c>
      <c r="AI183" s="33">
        <v>0</v>
      </c>
      <c r="AJ183" s="33">
        <v>0</v>
      </c>
      <c r="AK183" s="33">
        <v>0</v>
      </c>
      <c r="AL183" s="33">
        <v>0</v>
      </c>
      <c r="AM183" s="33">
        <v>0</v>
      </c>
      <c r="AN183" s="33">
        <v>0</v>
      </c>
      <c r="AO183" s="33">
        <v>0</v>
      </c>
      <c r="AP183" s="34">
        <v>0</v>
      </c>
      <c r="AQ183" s="34">
        <v>0</v>
      </c>
      <c r="AR183" s="34">
        <v>0</v>
      </c>
      <c r="AS183" s="34">
        <v>0</v>
      </c>
      <c r="AT183" s="34">
        <v>0</v>
      </c>
      <c r="AU183" s="34">
        <v>0</v>
      </c>
      <c r="AV183" s="34">
        <v>0</v>
      </c>
      <c r="AW183" s="34">
        <v>0</v>
      </c>
      <c r="AX183" s="34">
        <v>0</v>
      </c>
      <c r="AY183" s="34">
        <v>0</v>
      </c>
      <c r="AZ183" s="34">
        <v>0</v>
      </c>
      <c r="BA183" s="34">
        <v>0</v>
      </c>
      <c r="BB183" s="34">
        <v>0</v>
      </c>
      <c r="BC183" s="34">
        <v>0</v>
      </c>
      <c r="BD183" s="34">
        <v>0</v>
      </c>
      <c r="BE183" s="34">
        <v>62.4</v>
      </c>
      <c r="BF183" s="34">
        <v>266.8</v>
      </c>
      <c r="BG183" s="34">
        <v>0</v>
      </c>
      <c r="BH183" s="34">
        <v>329.2</v>
      </c>
      <c r="BI183" s="33">
        <v>0</v>
      </c>
      <c r="BJ183" s="34">
        <v>0</v>
      </c>
      <c r="BK183" s="34">
        <v>0</v>
      </c>
      <c r="BL183" s="34">
        <v>0</v>
      </c>
      <c r="BM183" s="34">
        <v>0</v>
      </c>
      <c r="BN183" s="33">
        <v>0</v>
      </c>
      <c r="BO183" s="34">
        <v>265.38</v>
      </c>
      <c r="BP183" s="34">
        <v>1134.1610000000001</v>
      </c>
      <c r="BQ183" s="34">
        <v>0</v>
      </c>
      <c r="BR183" s="33">
        <v>1399.5410000000002</v>
      </c>
      <c r="BS183" s="33">
        <v>0</v>
      </c>
      <c r="BT183" s="34">
        <v>296.58</v>
      </c>
      <c r="BU183" s="34">
        <v>1267.5609999999999</v>
      </c>
      <c r="BV183" s="34">
        <v>0</v>
      </c>
      <c r="BW183" s="33">
        <v>1564.1409999999998</v>
      </c>
      <c r="BX183" s="33">
        <v>0</v>
      </c>
      <c r="BY183" s="34">
        <v>0</v>
      </c>
      <c r="BZ183" s="34">
        <v>0</v>
      </c>
      <c r="CA183" s="34">
        <v>0</v>
      </c>
      <c r="CB183" s="33">
        <v>0</v>
      </c>
      <c r="CC183" s="33">
        <v>0</v>
      </c>
      <c r="CD183" s="34">
        <v>0</v>
      </c>
      <c r="CE183" s="34">
        <v>0</v>
      </c>
      <c r="CF183" s="33">
        <v>0</v>
      </c>
      <c r="CG183" s="33">
        <v>0</v>
      </c>
      <c r="CH183" s="27" t="s">
        <v>1778</v>
      </c>
      <c r="CI183" s="289" t="s">
        <v>223</v>
      </c>
      <c r="CJ183" s="289" t="s">
        <v>80</v>
      </c>
      <c r="CK183" s="313" t="s">
        <v>80</v>
      </c>
      <c r="CL183" s="314" t="s">
        <v>80</v>
      </c>
    </row>
    <row r="184" spans="1:90" ht="46.5">
      <c r="A184" s="770"/>
      <c r="B184" s="28" t="s">
        <v>377</v>
      </c>
      <c r="C184" s="6" t="s">
        <v>626</v>
      </c>
      <c r="D184" s="23" t="s">
        <v>98</v>
      </c>
      <c r="E184" s="23" t="s">
        <v>80</v>
      </c>
      <c r="F184" s="23" t="s">
        <v>80</v>
      </c>
      <c r="G184" s="16" t="s">
        <v>378</v>
      </c>
      <c r="H184" s="27" t="s">
        <v>310</v>
      </c>
      <c r="I184" s="33">
        <v>16785.992999999999</v>
      </c>
      <c r="J184" s="33">
        <v>11954.296</v>
      </c>
      <c r="K184" s="33">
        <v>4831.6969999999983</v>
      </c>
      <c r="L184" s="33">
        <v>0</v>
      </c>
      <c r="M184" s="33">
        <v>5977.1480000000001</v>
      </c>
      <c r="N184" s="33" t="s">
        <v>80</v>
      </c>
      <c r="O184" s="33" t="s">
        <v>80</v>
      </c>
      <c r="P184" s="33">
        <v>1177.9349999999999</v>
      </c>
      <c r="Q184" s="33">
        <v>0</v>
      </c>
      <c r="R184" s="33">
        <v>0</v>
      </c>
      <c r="S184" s="33">
        <v>0</v>
      </c>
      <c r="T184" s="33">
        <v>0</v>
      </c>
      <c r="U184" s="33">
        <v>0</v>
      </c>
      <c r="V184" s="33">
        <v>0</v>
      </c>
      <c r="W184" s="33">
        <v>0</v>
      </c>
      <c r="X184" s="33">
        <v>0</v>
      </c>
      <c r="Y184" s="33">
        <v>0</v>
      </c>
      <c r="Z184" s="33">
        <v>0</v>
      </c>
      <c r="AA184" s="33">
        <v>0</v>
      </c>
      <c r="AB184" s="33">
        <v>4799.2129999999997</v>
      </c>
      <c r="AC184" s="33">
        <v>4831.6970000000001</v>
      </c>
      <c r="AD184" s="33">
        <v>0</v>
      </c>
      <c r="AE184" s="33">
        <v>9630.91</v>
      </c>
      <c r="AF184" s="33">
        <v>0</v>
      </c>
      <c r="AG184" s="33">
        <v>0</v>
      </c>
      <c r="AH184" s="33">
        <v>0</v>
      </c>
      <c r="AI184" s="33">
        <v>0</v>
      </c>
      <c r="AJ184" s="33">
        <v>0</v>
      </c>
      <c r="AK184" s="33">
        <v>0</v>
      </c>
      <c r="AL184" s="33">
        <v>0</v>
      </c>
      <c r="AM184" s="33">
        <v>0</v>
      </c>
      <c r="AN184" s="33">
        <v>0</v>
      </c>
      <c r="AO184" s="33">
        <v>0</v>
      </c>
      <c r="AP184" s="34">
        <v>0</v>
      </c>
      <c r="AQ184" s="34">
        <v>0</v>
      </c>
      <c r="AR184" s="34">
        <v>0</v>
      </c>
      <c r="AS184" s="34">
        <v>0</v>
      </c>
      <c r="AT184" s="34">
        <v>0</v>
      </c>
      <c r="AU184" s="34">
        <v>0</v>
      </c>
      <c r="AV184" s="34">
        <v>0</v>
      </c>
      <c r="AW184" s="34">
        <v>0</v>
      </c>
      <c r="AX184" s="34">
        <v>0</v>
      </c>
      <c r="AY184" s="34">
        <v>0</v>
      </c>
      <c r="AZ184" s="34">
        <v>0</v>
      </c>
      <c r="BA184" s="34">
        <v>0</v>
      </c>
      <c r="BB184" s="34">
        <v>0</v>
      </c>
      <c r="BC184" s="34">
        <v>0</v>
      </c>
      <c r="BD184" s="34">
        <v>0</v>
      </c>
      <c r="BE184" s="34">
        <v>0</v>
      </c>
      <c r="BF184" s="34">
        <v>0</v>
      </c>
      <c r="BG184" s="34">
        <v>0</v>
      </c>
      <c r="BH184" s="34">
        <v>0</v>
      </c>
      <c r="BI184" s="33">
        <v>0</v>
      </c>
      <c r="BJ184" s="34">
        <v>0</v>
      </c>
      <c r="BK184" s="34">
        <v>0</v>
      </c>
      <c r="BL184" s="34">
        <v>0</v>
      </c>
      <c r="BM184" s="34">
        <v>0</v>
      </c>
      <c r="BN184" s="33">
        <v>0</v>
      </c>
      <c r="BO184" s="34">
        <v>2499</v>
      </c>
      <c r="BP184" s="34">
        <v>2531</v>
      </c>
      <c r="BQ184" s="34">
        <v>0</v>
      </c>
      <c r="BR184" s="33">
        <v>5030</v>
      </c>
      <c r="BS184" s="33">
        <v>0</v>
      </c>
      <c r="BT184" s="34">
        <v>2300.2130000000002</v>
      </c>
      <c r="BU184" s="34">
        <v>2300.6970000000001</v>
      </c>
      <c r="BV184" s="34">
        <v>0</v>
      </c>
      <c r="BW184" s="33">
        <v>4600.91</v>
      </c>
      <c r="BX184" s="33">
        <v>0</v>
      </c>
      <c r="BY184" s="34">
        <v>0</v>
      </c>
      <c r="BZ184" s="34">
        <v>0</v>
      </c>
      <c r="CA184" s="34">
        <v>0</v>
      </c>
      <c r="CB184" s="33">
        <v>0</v>
      </c>
      <c r="CC184" s="33">
        <v>0</v>
      </c>
      <c r="CD184" s="34">
        <v>0</v>
      </c>
      <c r="CE184" s="34">
        <v>0</v>
      </c>
      <c r="CF184" s="33">
        <v>0</v>
      </c>
      <c r="CG184" s="33">
        <v>0</v>
      </c>
      <c r="CH184" s="27" t="s">
        <v>1778</v>
      </c>
      <c r="CI184" s="289" t="s">
        <v>223</v>
      </c>
      <c r="CJ184" s="289" t="s">
        <v>80</v>
      </c>
      <c r="CK184" s="313" t="s">
        <v>80</v>
      </c>
      <c r="CL184" s="314" t="s">
        <v>80</v>
      </c>
    </row>
    <row r="185" spans="1:90" ht="46.5">
      <c r="A185" s="770"/>
      <c r="B185" s="28" t="s">
        <v>379</v>
      </c>
      <c r="C185" s="6" t="s">
        <v>627</v>
      </c>
      <c r="D185" s="23" t="s">
        <v>98</v>
      </c>
      <c r="E185" s="23" t="s">
        <v>80</v>
      </c>
      <c r="F185" s="23" t="s">
        <v>80</v>
      </c>
      <c r="G185" s="16" t="s">
        <v>1010</v>
      </c>
      <c r="H185" s="27" t="s">
        <v>310</v>
      </c>
      <c r="I185" s="33">
        <v>648.149</v>
      </c>
      <c r="J185" s="33">
        <v>648.149</v>
      </c>
      <c r="K185" s="33">
        <v>0</v>
      </c>
      <c r="L185" s="33">
        <v>0</v>
      </c>
      <c r="M185" s="33">
        <v>453.70429999999999</v>
      </c>
      <c r="N185" s="33" t="s">
        <v>80</v>
      </c>
      <c r="O185" s="33" t="s">
        <v>80</v>
      </c>
      <c r="P185" s="33">
        <v>0</v>
      </c>
      <c r="Q185" s="33">
        <v>0</v>
      </c>
      <c r="R185" s="33">
        <v>0</v>
      </c>
      <c r="S185" s="33">
        <v>0</v>
      </c>
      <c r="T185" s="33">
        <v>0</v>
      </c>
      <c r="U185" s="33">
        <v>0</v>
      </c>
      <c r="V185" s="33">
        <v>0</v>
      </c>
      <c r="W185" s="33">
        <v>0</v>
      </c>
      <c r="X185" s="33">
        <v>0</v>
      </c>
      <c r="Y185" s="33">
        <v>0</v>
      </c>
      <c r="Z185" s="33">
        <v>0</v>
      </c>
      <c r="AA185" s="33">
        <v>0</v>
      </c>
      <c r="AB185" s="33">
        <v>194.44470000000001</v>
      </c>
      <c r="AC185" s="33">
        <v>0</v>
      </c>
      <c r="AD185" s="33">
        <v>0</v>
      </c>
      <c r="AE185" s="33">
        <v>194.44470000000001</v>
      </c>
      <c r="AF185" s="33">
        <v>0</v>
      </c>
      <c r="AG185" s="33">
        <v>0</v>
      </c>
      <c r="AH185" s="33">
        <v>0</v>
      </c>
      <c r="AI185" s="33">
        <v>0</v>
      </c>
      <c r="AJ185" s="33">
        <v>0</v>
      </c>
      <c r="AK185" s="33">
        <v>0</v>
      </c>
      <c r="AL185" s="33">
        <v>0</v>
      </c>
      <c r="AM185" s="33">
        <v>0</v>
      </c>
      <c r="AN185" s="33">
        <v>0</v>
      </c>
      <c r="AO185" s="33">
        <v>0</v>
      </c>
      <c r="AP185" s="34">
        <v>0</v>
      </c>
      <c r="AQ185" s="34">
        <v>0</v>
      </c>
      <c r="AR185" s="34">
        <v>0</v>
      </c>
      <c r="AS185" s="34">
        <v>0</v>
      </c>
      <c r="AT185" s="34">
        <v>0</v>
      </c>
      <c r="AU185" s="34">
        <v>0</v>
      </c>
      <c r="AV185" s="34">
        <v>0</v>
      </c>
      <c r="AW185" s="34">
        <v>0</v>
      </c>
      <c r="AX185" s="34">
        <v>0</v>
      </c>
      <c r="AY185" s="34">
        <v>0</v>
      </c>
      <c r="AZ185" s="34">
        <v>0</v>
      </c>
      <c r="BA185" s="34">
        <v>0</v>
      </c>
      <c r="BB185" s="34">
        <v>0</v>
      </c>
      <c r="BC185" s="34">
        <v>0</v>
      </c>
      <c r="BD185" s="34">
        <v>0</v>
      </c>
      <c r="BE185" s="34">
        <v>0</v>
      </c>
      <c r="BF185" s="34">
        <v>0</v>
      </c>
      <c r="BG185" s="34">
        <v>0</v>
      </c>
      <c r="BH185" s="33">
        <v>0</v>
      </c>
      <c r="BI185" s="33">
        <v>0</v>
      </c>
      <c r="BJ185" s="34">
        <v>0</v>
      </c>
      <c r="BK185" s="34">
        <v>0</v>
      </c>
      <c r="BL185" s="34">
        <v>0</v>
      </c>
      <c r="BM185" s="34">
        <v>0</v>
      </c>
      <c r="BN185" s="33">
        <v>0</v>
      </c>
      <c r="BO185" s="34">
        <v>97</v>
      </c>
      <c r="BP185" s="34">
        <v>0</v>
      </c>
      <c r="BQ185" s="34">
        <v>0</v>
      </c>
      <c r="BR185" s="33">
        <v>97</v>
      </c>
      <c r="BS185" s="33">
        <v>0</v>
      </c>
      <c r="BT185" s="34">
        <v>97.444699999999997</v>
      </c>
      <c r="BU185" s="34">
        <v>0</v>
      </c>
      <c r="BV185" s="34">
        <v>0</v>
      </c>
      <c r="BW185" s="33">
        <v>97.444699999999997</v>
      </c>
      <c r="BX185" s="33">
        <v>0</v>
      </c>
      <c r="BY185" s="34">
        <v>0</v>
      </c>
      <c r="BZ185" s="34">
        <v>0</v>
      </c>
      <c r="CA185" s="34">
        <v>0</v>
      </c>
      <c r="CB185" s="33">
        <v>0</v>
      </c>
      <c r="CC185" s="33">
        <v>0</v>
      </c>
      <c r="CD185" s="34">
        <v>0</v>
      </c>
      <c r="CE185" s="34">
        <v>0</v>
      </c>
      <c r="CF185" s="33">
        <v>0</v>
      </c>
      <c r="CG185" s="33">
        <v>0</v>
      </c>
      <c r="CH185" s="27" t="s">
        <v>1778</v>
      </c>
      <c r="CI185" s="289" t="s">
        <v>223</v>
      </c>
      <c r="CJ185" s="289" t="s">
        <v>80</v>
      </c>
      <c r="CK185" s="313" t="s">
        <v>80</v>
      </c>
      <c r="CL185" s="315" t="s">
        <v>80</v>
      </c>
    </row>
    <row r="186" spans="1:90" ht="108">
      <c r="A186" s="770"/>
      <c r="B186" s="36" t="s">
        <v>226</v>
      </c>
      <c r="C186" s="20" t="s">
        <v>628</v>
      </c>
      <c r="D186" s="27" t="s">
        <v>100</v>
      </c>
      <c r="E186" s="27" t="s">
        <v>80</v>
      </c>
      <c r="F186" s="27" t="s">
        <v>80</v>
      </c>
      <c r="G186" s="10" t="s">
        <v>99</v>
      </c>
      <c r="H186" s="27" t="s">
        <v>310</v>
      </c>
      <c r="I186" s="34">
        <v>47818.830880000001</v>
      </c>
      <c r="J186" s="34">
        <v>36311.646999999997</v>
      </c>
      <c r="K186" s="34">
        <v>11507.18388</v>
      </c>
      <c r="L186" s="34">
        <v>0</v>
      </c>
      <c r="M186" s="34">
        <v>14524.658799999999</v>
      </c>
      <c r="N186" s="34" t="s">
        <v>80</v>
      </c>
      <c r="O186" s="34" t="s">
        <v>80</v>
      </c>
      <c r="P186" s="33">
        <v>36076.429199999999</v>
      </c>
      <c r="Q186" s="33">
        <v>0</v>
      </c>
      <c r="R186" s="33">
        <v>21847.4882</v>
      </c>
      <c r="S186" s="33">
        <v>14289.441000000001</v>
      </c>
      <c r="T186" s="33">
        <v>0</v>
      </c>
      <c r="U186" s="33">
        <v>36136.929199999999</v>
      </c>
      <c r="V186" s="33">
        <v>0</v>
      </c>
      <c r="W186" s="33">
        <v>0</v>
      </c>
      <c r="X186" s="33">
        <v>0</v>
      </c>
      <c r="Y186" s="33">
        <v>0</v>
      </c>
      <c r="Z186" s="33">
        <v>0</v>
      </c>
      <c r="AA186" s="33">
        <v>0</v>
      </c>
      <c r="AB186" s="33">
        <v>0</v>
      </c>
      <c r="AC186" s="33">
        <v>0</v>
      </c>
      <c r="AD186" s="33">
        <v>0</v>
      </c>
      <c r="AE186" s="33">
        <v>0</v>
      </c>
      <c r="AF186" s="33">
        <v>0</v>
      </c>
      <c r="AG186" s="33">
        <v>0</v>
      </c>
      <c r="AH186" s="33">
        <v>0</v>
      </c>
      <c r="AI186" s="33">
        <v>0</v>
      </c>
      <c r="AJ186" s="33">
        <v>0</v>
      </c>
      <c r="AK186" s="33">
        <v>0</v>
      </c>
      <c r="AL186" s="33">
        <v>0</v>
      </c>
      <c r="AM186" s="33">
        <v>0</v>
      </c>
      <c r="AN186" s="33">
        <v>0</v>
      </c>
      <c r="AO186" s="33">
        <v>0</v>
      </c>
      <c r="AP186" s="34">
        <v>0</v>
      </c>
      <c r="AQ186" s="34">
        <v>0</v>
      </c>
      <c r="AR186" s="34">
        <v>0</v>
      </c>
      <c r="AS186" s="34">
        <v>0</v>
      </c>
      <c r="AT186" s="34">
        <v>0</v>
      </c>
      <c r="AU186" s="34">
        <v>0</v>
      </c>
      <c r="AV186" s="34">
        <v>0</v>
      </c>
      <c r="AW186" s="34">
        <v>0</v>
      </c>
      <c r="AX186" s="34">
        <v>0</v>
      </c>
      <c r="AY186" s="34">
        <v>0</v>
      </c>
      <c r="AZ186" s="34">
        <v>0</v>
      </c>
      <c r="BA186" s="34">
        <v>0</v>
      </c>
      <c r="BB186" s="34">
        <v>0</v>
      </c>
      <c r="BC186" s="34">
        <v>0</v>
      </c>
      <c r="BD186" s="34">
        <v>0</v>
      </c>
      <c r="BE186" s="34">
        <v>0</v>
      </c>
      <c r="BF186" s="34">
        <v>0</v>
      </c>
      <c r="BG186" s="34">
        <v>0</v>
      </c>
      <c r="BH186" s="34">
        <v>0</v>
      </c>
      <c r="BI186" s="34">
        <v>0</v>
      </c>
      <c r="BJ186" s="34">
        <v>0</v>
      </c>
      <c r="BK186" s="34">
        <v>0</v>
      </c>
      <c r="BL186" s="34">
        <v>0</v>
      </c>
      <c r="BM186" s="34">
        <v>0</v>
      </c>
      <c r="BN186" s="34">
        <v>0</v>
      </c>
      <c r="BO186" s="34">
        <v>0</v>
      </c>
      <c r="BP186" s="34">
        <v>0</v>
      </c>
      <c r="BQ186" s="34">
        <v>0</v>
      </c>
      <c r="BR186" s="34">
        <v>0</v>
      </c>
      <c r="BS186" s="34">
        <v>0</v>
      </c>
      <c r="BT186" s="34">
        <v>0</v>
      </c>
      <c r="BU186" s="34">
        <v>0</v>
      </c>
      <c r="BV186" s="34">
        <v>0</v>
      </c>
      <c r="BW186" s="34">
        <v>0</v>
      </c>
      <c r="BX186" s="34">
        <v>0</v>
      </c>
      <c r="BY186" s="34">
        <v>0</v>
      </c>
      <c r="BZ186" s="34">
        <v>0</v>
      </c>
      <c r="CA186" s="34">
        <v>0</v>
      </c>
      <c r="CB186" s="34">
        <v>0</v>
      </c>
      <c r="CC186" s="34">
        <v>0</v>
      </c>
      <c r="CD186" s="34">
        <v>0</v>
      </c>
      <c r="CE186" s="34">
        <v>0</v>
      </c>
      <c r="CF186" s="34">
        <v>0</v>
      </c>
      <c r="CG186" s="34">
        <v>0</v>
      </c>
      <c r="CH186" s="27" t="s">
        <v>496</v>
      </c>
      <c r="CI186" s="276" t="s">
        <v>223</v>
      </c>
      <c r="CJ186" s="276" t="s">
        <v>80</v>
      </c>
      <c r="CK186" s="278" t="s">
        <v>80</v>
      </c>
      <c r="CL186" s="301" t="s">
        <v>80</v>
      </c>
    </row>
    <row r="187" spans="1:90" ht="108">
      <c r="A187" s="770"/>
      <c r="B187" s="36" t="s">
        <v>227</v>
      </c>
      <c r="C187" s="20" t="s">
        <v>629</v>
      </c>
      <c r="D187" s="27" t="s">
        <v>100</v>
      </c>
      <c r="E187" s="27" t="s">
        <v>80</v>
      </c>
      <c r="F187" s="27" t="s">
        <v>80</v>
      </c>
      <c r="G187" s="10" t="s">
        <v>380</v>
      </c>
      <c r="H187" s="27" t="s">
        <v>310</v>
      </c>
      <c r="I187" s="34">
        <v>7036.26998</v>
      </c>
      <c r="J187" s="34">
        <v>4415.29</v>
      </c>
      <c r="K187" s="34">
        <v>2620.9799800000001</v>
      </c>
      <c r="L187" s="34">
        <v>0</v>
      </c>
      <c r="M187" s="34">
        <v>3090.703</v>
      </c>
      <c r="N187" s="34" t="s">
        <v>80</v>
      </c>
      <c r="O187" s="34" t="s">
        <v>80</v>
      </c>
      <c r="P187" s="33">
        <v>1618.547</v>
      </c>
      <c r="Q187" s="33">
        <v>0</v>
      </c>
      <c r="R187" s="33">
        <v>1264.087</v>
      </c>
      <c r="S187" s="33">
        <v>293.95999999999998</v>
      </c>
      <c r="T187" s="33">
        <v>0</v>
      </c>
      <c r="U187" s="33">
        <v>1558.047</v>
      </c>
      <c r="V187" s="33">
        <v>0</v>
      </c>
      <c r="W187" s="33">
        <v>0</v>
      </c>
      <c r="X187" s="33">
        <v>0</v>
      </c>
      <c r="Y187" s="33">
        <v>0</v>
      </c>
      <c r="Z187" s="33">
        <v>0</v>
      </c>
      <c r="AA187" s="33">
        <v>0</v>
      </c>
      <c r="AB187" s="33">
        <v>0</v>
      </c>
      <c r="AC187" s="33">
        <v>0</v>
      </c>
      <c r="AD187" s="33">
        <v>0</v>
      </c>
      <c r="AE187" s="33">
        <v>0</v>
      </c>
      <c r="AF187" s="33">
        <v>0</v>
      </c>
      <c r="AG187" s="33">
        <v>0</v>
      </c>
      <c r="AH187" s="33">
        <v>0</v>
      </c>
      <c r="AI187" s="33">
        <v>0</v>
      </c>
      <c r="AJ187" s="33">
        <v>0</v>
      </c>
      <c r="AK187" s="33">
        <v>0</v>
      </c>
      <c r="AL187" s="33">
        <v>0</v>
      </c>
      <c r="AM187" s="33">
        <v>0</v>
      </c>
      <c r="AN187" s="33">
        <v>0</v>
      </c>
      <c r="AO187" s="33">
        <v>0</v>
      </c>
      <c r="AP187" s="34">
        <v>0</v>
      </c>
      <c r="AQ187" s="34">
        <v>0</v>
      </c>
      <c r="AR187" s="34">
        <v>0</v>
      </c>
      <c r="AS187" s="34">
        <v>0</v>
      </c>
      <c r="AT187" s="34">
        <v>0</v>
      </c>
      <c r="AU187" s="34">
        <v>0</v>
      </c>
      <c r="AV187" s="34">
        <v>0</v>
      </c>
      <c r="AW187" s="34">
        <v>0</v>
      </c>
      <c r="AX187" s="34">
        <v>0</v>
      </c>
      <c r="AY187" s="34">
        <v>0</v>
      </c>
      <c r="AZ187" s="34">
        <v>0</v>
      </c>
      <c r="BA187" s="34">
        <v>0</v>
      </c>
      <c r="BB187" s="34">
        <v>0</v>
      </c>
      <c r="BC187" s="34">
        <v>0</v>
      </c>
      <c r="BD187" s="34">
        <v>0</v>
      </c>
      <c r="BE187" s="34">
        <v>0</v>
      </c>
      <c r="BF187" s="34">
        <v>0</v>
      </c>
      <c r="BG187" s="34">
        <v>0</v>
      </c>
      <c r="BH187" s="34">
        <v>0</v>
      </c>
      <c r="BI187" s="34">
        <v>0</v>
      </c>
      <c r="BJ187" s="34">
        <v>0</v>
      </c>
      <c r="BK187" s="34">
        <v>0</v>
      </c>
      <c r="BL187" s="34">
        <v>0</v>
      </c>
      <c r="BM187" s="34">
        <v>0</v>
      </c>
      <c r="BN187" s="34">
        <v>0</v>
      </c>
      <c r="BO187" s="34">
        <v>0</v>
      </c>
      <c r="BP187" s="34">
        <v>0</v>
      </c>
      <c r="BQ187" s="34">
        <v>0</v>
      </c>
      <c r="BR187" s="34">
        <v>0</v>
      </c>
      <c r="BS187" s="34">
        <v>0</v>
      </c>
      <c r="BT187" s="34">
        <v>0</v>
      </c>
      <c r="BU187" s="34">
        <v>0</v>
      </c>
      <c r="BV187" s="34">
        <v>0</v>
      </c>
      <c r="BW187" s="34">
        <v>0</v>
      </c>
      <c r="BX187" s="34">
        <v>0</v>
      </c>
      <c r="BY187" s="34">
        <v>0</v>
      </c>
      <c r="BZ187" s="34">
        <v>0</v>
      </c>
      <c r="CA187" s="34">
        <v>0</v>
      </c>
      <c r="CB187" s="34">
        <v>0</v>
      </c>
      <c r="CC187" s="34">
        <v>0</v>
      </c>
      <c r="CD187" s="34">
        <v>0</v>
      </c>
      <c r="CE187" s="34">
        <v>0</v>
      </c>
      <c r="CF187" s="34">
        <v>0</v>
      </c>
      <c r="CG187" s="34">
        <v>0</v>
      </c>
      <c r="CH187" s="27" t="s">
        <v>496</v>
      </c>
      <c r="CI187" s="276" t="s">
        <v>223</v>
      </c>
      <c r="CJ187" s="276" t="s">
        <v>80</v>
      </c>
      <c r="CK187" s="278" t="s">
        <v>80</v>
      </c>
      <c r="CL187" s="301" t="s">
        <v>80</v>
      </c>
    </row>
    <row r="188" spans="1:90" ht="46.5">
      <c r="A188" s="770"/>
      <c r="B188" s="36" t="s">
        <v>228</v>
      </c>
      <c r="C188" s="20" t="s">
        <v>630</v>
      </c>
      <c r="D188" s="27" t="s">
        <v>104</v>
      </c>
      <c r="E188" s="27" t="s">
        <v>80</v>
      </c>
      <c r="F188" s="27" t="s">
        <v>80</v>
      </c>
      <c r="G188" s="10" t="s">
        <v>103</v>
      </c>
      <c r="H188" s="27" t="s">
        <v>310</v>
      </c>
      <c r="I188" s="34">
        <v>34642.891900000002</v>
      </c>
      <c r="J188" s="34">
        <v>32132.121999999999</v>
      </c>
      <c r="K188" s="34">
        <v>2510.7698999999998</v>
      </c>
      <c r="L188" s="34">
        <v>0</v>
      </c>
      <c r="M188" s="34">
        <v>12852.8488</v>
      </c>
      <c r="N188" s="34" t="s">
        <v>80</v>
      </c>
      <c r="O188" s="34" t="s">
        <v>80</v>
      </c>
      <c r="P188" s="33">
        <v>21790.043099999999</v>
      </c>
      <c r="Q188" s="33">
        <v>0</v>
      </c>
      <c r="R188" s="33">
        <v>18235.148359999999</v>
      </c>
      <c r="S188" s="33">
        <v>2510.7698999999998</v>
      </c>
      <c r="T188" s="33">
        <v>0</v>
      </c>
      <c r="U188" s="33">
        <v>20745.918259999999</v>
      </c>
      <c r="V188" s="33">
        <v>0</v>
      </c>
      <c r="W188" s="33">
        <v>0</v>
      </c>
      <c r="X188" s="33">
        <v>0</v>
      </c>
      <c r="Y188" s="33">
        <v>0</v>
      </c>
      <c r="Z188" s="33">
        <v>0</v>
      </c>
      <c r="AA188" s="33">
        <v>0</v>
      </c>
      <c r="AB188" s="33">
        <v>0</v>
      </c>
      <c r="AC188" s="33">
        <v>0</v>
      </c>
      <c r="AD188" s="33">
        <v>0</v>
      </c>
      <c r="AE188" s="33">
        <v>0</v>
      </c>
      <c r="AF188" s="33">
        <v>0</v>
      </c>
      <c r="AG188" s="33">
        <v>1044.1248399999999</v>
      </c>
      <c r="AH188" s="33">
        <v>0</v>
      </c>
      <c r="AI188" s="33">
        <v>0</v>
      </c>
      <c r="AJ188" s="33">
        <v>1044.1248399999999</v>
      </c>
      <c r="AK188" s="33">
        <v>1044.1248399999999</v>
      </c>
      <c r="AL188" s="33">
        <v>0</v>
      </c>
      <c r="AM188" s="33">
        <v>0</v>
      </c>
      <c r="AN188" s="33">
        <v>1044.1248399999999</v>
      </c>
      <c r="AO188" s="33">
        <v>0</v>
      </c>
      <c r="AP188" s="34">
        <v>0</v>
      </c>
      <c r="AQ188" s="34">
        <v>0</v>
      </c>
      <c r="AR188" s="34">
        <v>0</v>
      </c>
      <c r="AS188" s="34">
        <v>0</v>
      </c>
      <c r="AT188" s="34">
        <v>0</v>
      </c>
      <c r="AU188" s="34">
        <v>0</v>
      </c>
      <c r="AV188" s="34">
        <v>0</v>
      </c>
      <c r="AW188" s="34">
        <v>0</v>
      </c>
      <c r="AX188" s="34">
        <v>0</v>
      </c>
      <c r="AY188" s="34">
        <v>0</v>
      </c>
      <c r="AZ188" s="34">
        <v>0</v>
      </c>
      <c r="BA188" s="34">
        <v>0</v>
      </c>
      <c r="BB188" s="34">
        <v>0</v>
      </c>
      <c r="BC188" s="34">
        <v>0</v>
      </c>
      <c r="BD188" s="34">
        <v>0</v>
      </c>
      <c r="BE188" s="34">
        <v>0</v>
      </c>
      <c r="BF188" s="34">
        <v>0</v>
      </c>
      <c r="BG188" s="34">
        <v>0</v>
      </c>
      <c r="BH188" s="34">
        <v>0</v>
      </c>
      <c r="BI188" s="34">
        <v>0</v>
      </c>
      <c r="BJ188" s="34">
        <v>0</v>
      </c>
      <c r="BK188" s="34">
        <v>0</v>
      </c>
      <c r="BL188" s="34">
        <v>0</v>
      </c>
      <c r="BM188" s="34">
        <v>0</v>
      </c>
      <c r="BN188" s="34">
        <v>0</v>
      </c>
      <c r="BO188" s="34">
        <v>0</v>
      </c>
      <c r="BP188" s="34">
        <v>0</v>
      </c>
      <c r="BQ188" s="34">
        <v>0</v>
      </c>
      <c r="BR188" s="34">
        <v>0</v>
      </c>
      <c r="BS188" s="34">
        <v>0</v>
      </c>
      <c r="BT188" s="34">
        <v>0</v>
      </c>
      <c r="BU188" s="34">
        <v>0</v>
      </c>
      <c r="BV188" s="34">
        <v>0</v>
      </c>
      <c r="BW188" s="34">
        <v>0</v>
      </c>
      <c r="BX188" s="34">
        <v>0</v>
      </c>
      <c r="BY188" s="34">
        <v>0</v>
      </c>
      <c r="BZ188" s="34">
        <v>0</v>
      </c>
      <c r="CA188" s="34">
        <v>0</v>
      </c>
      <c r="CB188" s="34">
        <v>0</v>
      </c>
      <c r="CC188" s="34">
        <v>0</v>
      </c>
      <c r="CD188" s="34">
        <v>0</v>
      </c>
      <c r="CE188" s="34">
        <v>0</v>
      </c>
      <c r="CF188" s="34">
        <v>0</v>
      </c>
      <c r="CG188" s="34">
        <v>0</v>
      </c>
      <c r="CH188" s="27" t="s">
        <v>496</v>
      </c>
      <c r="CI188" s="276" t="s">
        <v>223</v>
      </c>
      <c r="CJ188" s="276" t="s">
        <v>80</v>
      </c>
      <c r="CK188" s="278" t="s">
        <v>80</v>
      </c>
      <c r="CL188" s="301" t="s">
        <v>80</v>
      </c>
    </row>
    <row r="189" spans="1:90" ht="46.5">
      <c r="A189" s="770"/>
      <c r="B189" s="36" t="s">
        <v>229</v>
      </c>
      <c r="C189" s="20" t="s">
        <v>631</v>
      </c>
      <c r="D189" s="27" t="s">
        <v>104</v>
      </c>
      <c r="E189" s="27" t="s">
        <v>80</v>
      </c>
      <c r="F189" s="27" t="s">
        <v>80</v>
      </c>
      <c r="G189" s="10" t="s">
        <v>546</v>
      </c>
      <c r="H189" s="27" t="s">
        <v>310</v>
      </c>
      <c r="I189" s="34">
        <v>2546.25245</v>
      </c>
      <c r="J189" s="34">
        <v>2144.326</v>
      </c>
      <c r="K189" s="34">
        <v>401.92644999999993</v>
      </c>
      <c r="L189" s="34">
        <v>0</v>
      </c>
      <c r="M189" s="34">
        <v>1501.0282</v>
      </c>
      <c r="N189" s="34" t="s">
        <v>80</v>
      </c>
      <c r="O189" s="34" t="s">
        <v>80</v>
      </c>
      <c r="P189" s="33">
        <v>1045.22425</v>
      </c>
      <c r="Q189" s="33">
        <v>0</v>
      </c>
      <c r="R189" s="33">
        <v>643.29780000000005</v>
      </c>
      <c r="S189" s="33">
        <v>58.799949999999995</v>
      </c>
      <c r="T189" s="33">
        <v>0</v>
      </c>
      <c r="U189" s="33">
        <v>702.09775000000002</v>
      </c>
      <c r="V189" s="33">
        <v>0</v>
      </c>
      <c r="W189" s="33">
        <v>0</v>
      </c>
      <c r="X189" s="33">
        <v>0</v>
      </c>
      <c r="Y189" s="33">
        <v>0</v>
      </c>
      <c r="Z189" s="33">
        <v>0</v>
      </c>
      <c r="AA189" s="33">
        <v>0</v>
      </c>
      <c r="AB189" s="33">
        <v>0</v>
      </c>
      <c r="AC189" s="33">
        <v>0</v>
      </c>
      <c r="AD189" s="33">
        <v>0</v>
      </c>
      <c r="AE189" s="33">
        <v>0</v>
      </c>
      <c r="AF189" s="33">
        <v>0</v>
      </c>
      <c r="AG189" s="33">
        <v>0</v>
      </c>
      <c r="AH189" s="33">
        <v>343.12650000000002</v>
      </c>
      <c r="AI189" s="33">
        <v>0</v>
      </c>
      <c r="AJ189" s="33">
        <v>343.12650000000002</v>
      </c>
      <c r="AK189" s="33">
        <v>0</v>
      </c>
      <c r="AL189" s="33">
        <v>343.12650000000002</v>
      </c>
      <c r="AM189" s="33">
        <v>0</v>
      </c>
      <c r="AN189" s="33">
        <v>343.12650000000002</v>
      </c>
      <c r="AO189" s="33">
        <v>0</v>
      </c>
      <c r="AP189" s="34">
        <v>0</v>
      </c>
      <c r="AQ189" s="34">
        <v>0</v>
      </c>
      <c r="AR189" s="34">
        <v>0</v>
      </c>
      <c r="AS189" s="34">
        <v>0</v>
      </c>
      <c r="AT189" s="34">
        <v>0</v>
      </c>
      <c r="AU189" s="34">
        <v>0</v>
      </c>
      <c r="AV189" s="34">
        <v>0</v>
      </c>
      <c r="AW189" s="34">
        <v>0</v>
      </c>
      <c r="AX189" s="34">
        <v>0</v>
      </c>
      <c r="AY189" s="34">
        <v>0</v>
      </c>
      <c r="AZ189" s="34">
        <v>0</v>
      </c>
      <c r="BA189" s="34">
        <v>0</v>
      </c>
      <c r="BB189" s="34">
        <v>0</v>
      </c>
      <c r="BC189" s="34">
        <v>0</v>
      </c>
      <c r="BD189" s="34">
        <v>0</v>
      </c>
      <c r="BE189" s="34">
        <v>0</v>
      </c>
      <c r="BF189" s="34">
        <v>0</v>
      </c>
      <c r="BG189" s="34">
        <v>0</v>
      </c>
      <c r="BH189" s="34">
        <v>0</v>
      </c>
      <c r="BI189" s="34">
        <v>0</v>
      </c>
      <c r="BJ189" s="34">
        <v>0</v>
      </c>
      <c r="BK189" s="34">
        <v>0</v>
      </c>
      <c r="BL189" s="34">
        <v>0</v>
      </c>
      <c r="BM189" s="34">
        <v>0</v>
      </c>
      <c r="BN189" s="34">
        <v>0</v>
      </c>
      <c r="BO189" s="34">
        <v>0</v>
      </c>
      <c r="BP189" s="34">
        <v>0</v>
      </c>
      <c r="BQ189" s="34">
        <v>0</v>
      </c>
      <c r="BR189" s="34">
        <v>0</v>
      </c>
      <c r="BS189" s="34">
        <v>0</v>
      </c>
      <c r="BT189" s="34">
        <v>0</v>
      </c>
      <c r="BU189" s="34">
        <v>0</v>
      </c>
      <c r="BV189" s="34">
        <v>0</v>
      </c>
      <c r="BW189" s="34">
        <v>0</v>
      </c>
      <c r="BX189" s="34">
        <v>0</v>
      </c>
      <c r="BY189" s="34">
        <v>0</v>
      </c>
      <c r="BZ189" s="34">
        <v>0</v>
      </c>
      <c r="CA189" s="34">
        <v>0</v>
      </c>
      <c r="CB189" s="34">
        <v>0</v>
      </c>
      <c r="CC189" s="34">
        <v>0</v>
      </c>
      <c r="CD189" s="34">
        <v>0</v>
      </c>
      <c r="CE189" s="34">
        <v>0</v>
      </c>
      <c r="CF189" s="34">
        <v>0</v>
      </c>
      <c r="CG189" s="34">
        <v>0</v>
      </c>
      <c r="CH189" s="27" t="s">
        <v>496</v>
      </c>
      <c r="CI189" s="276" t="s">
        <v>223</v>
      </c>
      <c r="CJ189" s="276" t="s">
        <v>80</v>
      </c>
      <c r="CK189" s="278" t="s">
        <v>80</v>
      </c>
      <c r="CL189" s="301" t="s">
        <v>80</v>
      </c>
    </row>
    <row r="190" spans="1:90" ht="90" customHeight="1">
      <c r="A190" s="770"/>
      <c r="B190" s="36" t="s">
        <v>236</v>
      </c>
      <c r="C190" s="20" t="s">
        <v>632</v>
      </c>
      <c r="D190" s="27" t="s">
        <v>237</v>
      </c>
      <c r="E190" s="27" t="s">
        <v>80</v>
      </c>
      <c r="F190" s="27" t="s">
        <v>80</v>
      </c>
      <c r="G190" s="10" t="s">
        <v>547</v>
      </c>
      <c r="H190" s="27" t="s">
        <v>310</v>
      </c>
      <c r="I190" s="34">
        <v>16531.183389999998</v>
      </c>
      <c r="J190" s="33">
        <v>9781.9249999999993</v>
      </c>
      <c r="K190" s="34">
        <v>6749.25839</v>
      </c>
      <c r="L190" s="34">
        <v>0</v>
      </c>
      <c r="M190" s="34">
        <v>3912.77</v>
      </c>
      <c r="N190" s="34" t="s">
        <v>80</v>
      </c>
      <c r="O190" s="34" t="s">
        <v>80</v>
      </c>
      <c r="P190" s="33">
        <v>12618.41339</v>
      </c>
      <c r="Q190" s="33">
        <v>0</v>
      </c>
      <c r="R190" s="33">
        <v>5869.1549999999997</v>
      </c>
      <c r="S190" s="33">
        <v>6749.2583900000009</v>
      </c>
      <c r="T190" s="33">
        <v>0</v>
      </c>
      <c r="U190" s="33">
        <v>12618.413390000002</v>
      </c>
      <c r="V190" s="33">
        <v>0</v>
      </c>
      <c r="W190" s="33">
        <v>0</v>
      </c>
      <c r="X190" s="33">
        <v>0</v>
      </c>
      <c r="Y190" s="33">
        <v>0</v>
      </c>
      <c r="Z190" s="33">
        <v>0</v>
      </c>
      <c r="AA190" s="33">
        <v>0</v>
      </c>
      <c r="AB190" s="33">
        <v>0</v>
      </c>
      <c r="AC190" s="33">
        <v>0</v>
      </c>
      <c r="AD190" s="33">
        <v>0</v>
      </c>
      <c r="AE190" s="33">
        <v>0</v>
      </c>
      <c r="AF190" s="33">
        <v>0</v>
      </c>
      <c r="AG190" s="33">
        <v>0</v>
      </c>
      <c r="AH190" s="33">
        <v>0</v>
      </c>
      <c r="AI190" s="33">
        <v>0</v>
      </c>
      <c r="AJ190" s="33">
        <v>0</v>
      </c>
      <c r="AK190" s="33">
        <v>0</v>
      </c>
      <c r="AL190" s="33">
        <v>0</v>
      </c>
      <c r="AM190" s="33">
        <v>0</v>
      </c>
      <c r="AN190" s="33">
        <v>0</v>
      </c>
      <c r="AO190" s="33">
        <v>0</v>
      </c>
      <c r="AP190" s="34">
        <v>0</v>
      </c>
      <c r="AQ190" s="34">
        <v>0</v>
      </c>
      <c r="AR190" s="34">
        <v>0</v>
      </c>
      <c r="AS190" s="34">
        <v>0</v>
      </c>
      <c r="AT190" s="34">
        <v>0</v>
      </c>
      <c r="AU190" s="34">
        <v>0</v>
      </c>
      <c r="AV190" s="34">
        <v>0</v>
      </c>
      <c r="AW190" s="34">
        <v>0</v>
      </c>
      <c r="AX190" s="34">
        <v>0</v>
      </c>
      <c r="AY190" s="34">
        <v>0</v>
      </c>
      <c r="AZ190" s="34">
        <v>0</v>
      </c>
      <c r="BA190" s="34">
        <v>0</v>
      </c>
      <c r="BB190" s="34">
        <v>0</v>
      </c>
      <c r="BC190" s="34">
        <v>0</v>
      </c>
      <c r="BD190" s="34">
        <v>0</v>
      </c>
      <c r="BE190" s="34">
        <v>0</v>
      </c>
      <c r="BF190" s="34">
        <v>0</v>
      </c>
      <c r="BG190" s="34">
        <v>0</v>
      </c>
      <c r="BH190" s="34">
        <v>0</v>
      </c>
      <c r="BI190" s="34">
        <v>0</v>
      </c>
      <c r="BJ190" s="34">
        <v>0</v>
      </c>
      <c r="BK190" s="34">
        <v>0</v>
      </c>
      <c r="BL190" s="34">
        <v>0</v>
      </c>
      <c r="BM190" s="34">
        <v>0</v>
      </c>
      <c r="BN190" s="34">
        <v>0</v>
      </c>
      <c r="BO190" s="34">
        <v>0</v>
      </c>
      <c r="BP190" s="34">
        <v>0</v>
      </c>
      <c r="BQ190" s="34">
        <v>0</v>
      </c>
      <c r="BR190" s="34">
        <v>0</v>
      </c>
      <c r="BS190" s="34">
        <v>0</v>
      </c>
      <c r="BT190" s="34">
        <v>0</v>
      </c>
      <c r="BU190" s="34">
        <v>0</v>
      </c>
      <c r="BV190" s="34">
        <v>0</v>
      </c>
      <c r="BW190" s="34">
        <v>0</v>
      </c>
      <c r="BX190" s="34">
        <v>0</v>
      </c>
      <c r="BY190" s="34">
        <v>0</v>
      </c>
      <c r="BZ190" s="34">
        <v>0</v>
      </c>
      <c r="CA190" s="34">
        <v>0</v>
      </c>
      <c r="CB190" s="34">
        <v>0</v>
      </c>
      <c r="CC190" s="34">
        <v>0</v>
      </c>
      <c r="CD190" s="34">
        <v>0</v>
      </c>
      <c r="CE190" s="34">
        <v>0</v>
      </c>
      <c r="CF190" s="34">
        <v>0</v>
      </c>
      <c r="CG190" s="34">
        <v>0</v>
      </c>
      <c r="CH190" s="27" t="s">
        <v>496</v>
      </c>
      <c r="CI190" s="276" t="s">
        <v>223</v>
      </c>
      <c r="CJ190" s="289" t="s">
        <v>80</v>
      </c>
      <c r="CK190" s="278" t="s">
        <v>80</v>
      </c>
      <c r="CL190" s="313" t="s">
        <v>80</v>
      </c>
    </row>
    <row r="191" spans="1:90" ht="85.5" customHeight="1">
      <c r="A191" s="770"/>
      <c r="B191" s="36" t="s">
        <v>238</v>
      </c>
      <c r="C191" s="20" t="s">
        <v>633</v>
      </c>
      <c r="D191" s="27" t="s">
        <v>117</v>
      </c>
      <c r="E191" s="27" t="s">
        <v>80</v>
      </c>
      <c r="F191" s="27" t="s">
        <v>80</v>
      </c>
      <c r="G191" s="10" t="s">
        <v>768</v>
      </c>
      <c r="H191" s="27" t="s">
        <v>310</v>
      </c>
      <c r="I191" s="34">
        <v>56879.38738</v>
      </c>
      <c r="J191" s="34">
        <v>40542.51</v>
      </c>
      <c r="K191" s="34">
        <v>16336.87738</v>
      </c>
      <c r="L191" s="34">
        <v>0</v>
      </c>
      <c r="M191" s="34">
        <v>16217.004000000001</v>
      </c>
      <c r="N191" s="34" t="s">
        <v>80</v>
      </c>
      <c r="O191" s="34" t="s">
        <v>80</v>
      </c>
      <c r="P191" s="33">
        <v>40662.383379999999</v>
      </c>
      <c r="Q191" s="33">
        <v>0</v>
      </c>
      <c r="R191" s="33">
        <v>24325.506000000001</v>
      </c>
      <c r="S191" s="33">
        <v>10485.424000000001</v>
      </c>
      <c r="T191" s="33">
        <v>0</v>
      </c>
      <c r="U191" s="33">
        <v>34810.93</v>
      </c>
      <c r="V191" s="33">
        <v>0</v>
      </c>
      <c r="W191" s="33">
        <v>0</v>
      </c>
      <c r="X191" s="33">
        <v>0</v>
      </c>
      <c r="Y191" s="33">
        <v>0</v>
      </c>
      <c r="Z191" s="33">
        <v>0</v>
      </c>
      <c r="AA191" s="33">
        <v>0</v>
      </c>
      <c r="AB191" s="33">
        <v>0</v>
      </c>
      <c r="AC191" s="33">
        <v>0</v>
      </c>
      <c r="AD191" s="33">
        <v>0</v>
      </c>
      <c r="AE191" s="33">
        <v>0</v>
      </c>
      <c r="AF191" s="33">
        <v>0</v>
      </c>
      <c r="AG191" s="33">
        <v>0</v>
      </c>
      <c r="AH191" s="33">
        <v>5851.4533799999999</v>
      </c>
      <c r="AI191" s="33">
        <v>0</v>
      </c>
      <c r="AJ191" s="33">
        <v>5851.4533799999999</v>
      </c>
      <c r="AK191" s="33">
        <v>0</v>
      </c>
      <c r="AL191" s="33">
        <v>5851.4533799999999</v>
      </c>
      <c r="AM191" s="33">
        <v>0</v>
      </c>
      <c r="AN191" s="33">
        <v>5851.4533799999999</v>
      </c>
      <c r="AO191" s="33">
        <v>0</v>
      </c>
      <c r="AP191" s="34">
        <v>0</v>
      </c>
      <c r="AQ191" s="34">
        <v>0</v>
      </c>
      <c r="AR191" s="34">
        <v>0</v>
      </c>
      <c r="AS191" s="34">
        <v>0</v>
      </c>
      <c r="AT191" s="34">
        <v>0</v>
      </c>
      <c r="AU191" s="34">
        <v>0</v>
      </c>
      <c r="AV191" s="34">
        <v>0</v>
      </c>
      <c r="AW191" s="34">
        <v>0</v>
      </c>
      <c r="AX191" s="34">
        <v>0</v>
      </c>
      <c r="AY191" s="34">
        <v>0</v>
      </c>
      <c r="AZ191" s="34">
        <v>0</v>
      </c>
      <c r="BA191" s="34">
        <v>0</v>
      </c>
      <c r="BB191" s="34">
        <v>0</v>
      </c>
      <c r="BC191" s="34">
        <v>0</v>
      </c>
      <c r="BD191" s="34">
        <v>0</v>
      </c>
      <c r="BE191" s="34">
        <v>0</v>
      </c>
      <c r="BF191" s="34">
        <v>0</v>
      </c>
      <c r="BG191" s="34">
        <v>0</v>
      </c>
      <c r="BH191" s="34">
        <v>0</v>
      </c>
      <c r="BI191" s="34">
        <v>0</v>
      </c>
      <c r="BJ191" s="34">
        <v>0</v>
      </c>
      <c r="BK191" s="34">
        <v>0</v>
      </c>
      <c r="BL191" s="34">
        <v>0</v>
      </c>
      <c r="BM191" s="34">
        <v>0</v>
      </c>
      <c r="BN191" s="34">
        <v>0</v>
      </c>
      <c r="BO191" s="34">
        <v>0</v>
      </c>
      <c r="BP191" s="34">
        <v>0</v>
      </c>
      <c r="BQ191" s="34">
        <v>0</v>
      </c>
      <c r="BR191" s="34">
        <v>0</v>
      </c>
      <c r="BS191" s="34">
        <v>0</v>
      </c>
      <c r="BT191" s="34">
        <v>0</v>
      </c>
      <c r="BU191" s="34">
        <v>0</v>
      </c>
      <c r="BV191" s="34">
        <v>0</v>
      </c>
      <c r="BW191" s="34">
        <v>0</v>
      </c>
      <c r="BX191" s="34">
        <v>0</v>
      </c>
      <c r="BY191" s="34">
        <v>0</v>
      </c>
      <c r="BZ191" s="34">
        <v>0</v>
      </c>
      <c r="CA191" s="34">
        <v>0</v>
      </c>
      <c r="CB191" s="34">
        <v>0</v>
      </c>
      <c r="CC191" s="34">
        <v>0</v>
      </c>
      <c r="CD191" s="34">
        <v>0</v>
      </c>
      <c r="CE191" s="34">
        <v>0</v>
      </c>
      <c r="CF191" s="34">
        <v>0</v>
      </c>
      <c r="CG191" s="34">
        <v>0</v>
      </c>
      <c r="CH191" s="27" t="s">
        <v>1666</v>
      </c>
      <c r="CI191" s="276" t="s">
        <v>223</v>
      </c>
      <c r="CJ191" s="276" t="s">
        <v>80</v>
      </c>
      <c r="CK191" s="278" t="s">
        <v>80</v>
      </c>
      <c r="CL191" s="301" t="s">
        <v>80</v>
      </c>
    </row>
    <row r="192" spans="1:90" ht="62.25" customHeight="1">
      <c r="A192" s="770"/>
      <c r="B192" s="36" t="s">
        <v>239</v>
      </c>
      <c r="C192" s="20" t="s">
        <v>634</v>
      </c>
      <c r="D192" s="27" t="s">
        <v>117</v>
      </c>
      <c r="E192" s="27" t="s">
        <v>80</v>
      </c>
      <c r="F192" s="27" t="s">
        <v>80</v>
      </c>
      <c r="G192" s="10" t="s">
        <v>769</v>
      </c>
      <c r="H192" s="27" t="s">
        <v>310</v>
      </c>
      <c r="I192" s="34">
        <v>5907.549</v>
      </c>
      <c r="J192" s="34">
        <v>5800.6589999999997</v>
      </c>
      <c r="K192" s="34">
        <v>106.89</v>
      </c>
      <c r="L192" s="34">
        <v>0</v>
      </c>
      <c r="M192" s="34">
        <v>4060.4612999999999</v>
      </c>
      <c r="N192" s="34" t="s">
        <v>80</v>
      </c>
      <c r="O192" s="34" t="s">
        <v>80</v>
      </c>
      <c r="P192" s="33">
        <v>1847.0877</v>
      </c>
      <c r="Q192" s="33">
        <v>0</v>
      </c>
      <c r="R192" s="33">
        <v>1740.1976999999999</v>
      </c>
      <c r="S192" s="33">
        <v>106.89</v>
      </c>
      <c r="T192" s="33">
        <v>0</v>
      </c>
      <c r="U192" s="33">
        <v>1847.0877</v>
      </c>
      <c r="V192" s="33">
        <v>0</v>
      </c>
      <c r="W192" s="33">
        <v>0</v>
      </c>
      <c r="X192" s="33">
        <v>0</v>
      </c>
      <c r="Y192" s="33">
        <v>0</v>
      </c>
      <c r="Z192" s="33">
        <v>0</v>
      </c>
      <c r="AA192" s="33">
        <v>0</v>
      </c>
      <c r="AB192" s="33">
        <v>0</v>
      </c>
      <c r="AC192" s="33">
        <v>0</v>
      </c>
      <c r="AD192" s="33">
        <v>0</v>
      </c>
      <c r="AE192" s="33">
        <v>0</v>
      </c>
      <c r="AF192" s="33">
        <v>0</v>
      </c>
      <c r="AG192" s="33">
        <v>0</v>
      </c>
      <c r="AH192" s="33">
        <v>0</v>
      </c>
      <c r="AI192" s="33">
        <v>0</v>
      </c>
      <c r="AJ192" s="33">
        <v>0</v>
      </c>
      <c r="AK192" s="33">
        <v>0</v>
      </c>
      <c r="AL192" s="33">
        <v>0</v>
      </c>
      <c r="AM192" s="33">
        <v>0</v>
      </c>
      <c r="AN192" s="33">
        <v>0</v>
      </c>
      <c r="AO192" s="33">
        <v>0</v>
      </c>
      <c r="AP192" s="34">
        <v>0</v>
      </c>
      <c r="AQ192" s="34">
        <v>0</v>
      </c>
      <c r="AR192" s="34">
        <v>0</v>
      </c>
      <c r="AS192" s="34">
        <v>0</v>
      </c>
      <c r="AT192" s="34">
        <v>0</v>
      </c>
      <c r="AU192" s="34">
        <v>0</v>
      </c>
      <c r="AV192" s="34">
        <v>0</v>
      </c>
      <c r="AW192" s="34">
        <v>0</v>
      </c>
      <c r="AX192" s="34">
        <v>0</v>
      </c>
      <c r="AY192" s="34">
        <v>0</v>
      </c>
      <c r="AZ192" s="34">
        <v>0</v>
      </c>
      <c r="BA192" s="34">
        <v>0</v>
      </c>
      <c r="BB192" s="34">
        <v>0</v>
      </c>
      <c r="BC192" s="34">
        <v>0</v>
      </c>
      <c r="BD192" s="34">
        <v>0</v>
      </c>
      <c r="BE192" s="34">
        <v>0</v>
      </c>
      <c r="BF192" s="34">
        <v>0</v>
      </c>
      <c r="BG192" s="34">
        <v>0</v>
      </c>
      <c r="BH192" s="34">
        <v>0</v>
      </c>
      <c r="BI192" s="34">
        <v>0</v>
      </c>
      <c r="BJ192" s="34">
        <v>0</v>
      </c>
      <c r="BK192" s="34">
        <v>0</v>
      </c>
      <c r="BL192" s="34">
        <v>0</v>
      </c>
      <c r="BM192" s="34">
        <v>0</v>
      </c>
      <c r="BN192" s="34">
        <v>0</v>
      </c>
      <c r="BO192" s="34">
        <v>0</v>
      </c>
      <c r="BP192" s="34">
        <v>0</v>
      </c>
      <c r="BQ192" s="34">
        <v>0</v>
      </c>
      <c r="BR192" s="34">
        <v>0</v>
      </c>
      <c r="BS192" s="34">
        <v>0</v>
      </c>
      <c r="BT192" s="34">
        <v>0</v>
      </c>
      <c r="BU192" s="34">
        <v>0</v>
      </c>
      <c r="BV192" s="34">
        <v>0</v>
      </c>
      <c r="BW192" s="34">
        <v>0</v>
      </c>
      <c r="BX192" s="34">
        <v>0</v>
      </c>
      <c r="BY192" s="34">
        <v>0</v>
      </c>
      <c r="BZ192" s="34">
        <v>0</v>
      </c>
      <c r="CA192" s="34">
        <v>0</v>
      </c>
      <c r="CB192" s="34">
        <v>0</v>
      </c>
      <c r="CC192" s="34">
        <v>0</v>
      </c>
      <c r="CD192" s="34">
        <v>0</v>
      </c>
      <c r="CE192" s="34">
        <v>0</v>
      </c>
      <c r="CF192" s="34">
        <v>0</v>
      </c>
      <c r="CG192" s="34">
        <v>0</v>
      </c>
      <c r="CH192" s="27" t="s">
        <v>1666</v>
      </c>
      <c r="CI192" s="276" t="s">
        <v>223</v>
      </c>
      <c r="CJ192" s="276" t="s">
        <v>80</v>
      </c>
      <c r="CK192" s="278" t="s">
        <v>80</v>
      </c>
      <c r="CL192" s="301" t="s">
        <v>80</v>
      </c>
    </row>
    <row r="193" spans="1:90" ht="54.75" customHeight="1">
      <c r="A193" s="770"/>
      <c r="B193" s="28" t="s">
        <v>770</v>
      </c>
      <c r="C193" s="6" t="s">
        <v>771</v>
      </c>
      <c r="D193" s="23" t="s">
        <v>102</v>
      </c>
      <c r="E193" s="23" t="s">
        <v>80</v>
      </c>
      <c r="F193" s="23" t="s">
        <v>80</v>
      </c>
      <c r="G193" s="16" t="s">
        <v>101</v>
      </c>
      <c r="H193" s="23" t="s">
        <v>381</v>
      </c>
      <c r="I193" s="33">
        <v>24491.047750000002</v>
      </c>
      <c r="J193" s="33">
        <v>12220.468000000001</v>
      </c>
      <c r="K193" s="33">
        <v>12270.579750000001</v>
      </c>
      <c r="L193" s="33">
        <v>0</v>
      </c>
      <c r="M193" s="33">
        <v>4277.1638000000003</v>
      </c>
      <c r="N193" s="33" t="s">
        <v>80</v>
      </c>
      <c r="O193" s="33" t="s">
        <v>80</v>
      </c>
      <c r="P193" s="33">
        <v>1513.39</v>
      </c>
      <c r="Q193" s="33">
        <v>0</v>
      </c>
      <c r="R193" s="33">
        <v>1513.39</v>
      </c>
      <c r="S193" s="33">
        <v>0</v>
      </c>
      <c r="T193" s="33">
        <v>0</v>
      </c>
      <c r="U193" s="33">
        <v>1513.39</v>
      </c>
      <c r="V193" s="33">
        <v>0</v>
      </c>
      <c r="W193" s="33">
        <v>6429.9142000000002</v>
      </c>
      <c r="X193" s="33">
        <v>12270.579750000001</v>
      </c>
      <c r="Y193" s="33">
        <v>0</v>
      </c>
      <c r="Z193" s="33">
        <v>18700.49395</v>
      </c>
      <c r="AA193" s="33">
        <v>0</v>
      </c>
      <c r="AB193" s="33">
        <v>0</v>
      </c>
      <c r="AC193" s="33">
        <v>0</v>
      </c>
      <c r="AD193" s="33">
        <v>0</v>
      </c>
      <c r="AE193" s="33">
        <v>0</v>
      </c>
      <c r="AF193" s="33">
        <v>0</v>
      </c>
      <c r="AG193" s="33">
        <v>1588.6608000000001</v>
      </c>
      <c r="AH193" s="33">
        <v>2454.1158</v>
      </c>
      <c r="AI193" s="33">
        <v>0</v>
      </c>
      <c r="AJ193" s="33">
        <v>4042.7766000000001</v>
      </c>
      <c r="AK193" s="33">
        <v>1588.6608000000001</v>
      </c>
      <c r="AL193" s="33">
        <v>2454.1158</v>
      </c>
      <c r="AM193" s="33">
        <v>0</v>
      </c>
      <c r="AN193" s="33">
        <v>4042.7766000000001</v>
      </c>
      <c r="AO193" s="33">
        <v>0</v>
      </c>
      <c r="AP193" s="33">
        <v>0</v>
      </c>
      <c r="AQ193" s="33">
        <v>0</v>
      </c>
      <c r="AR193" s="33">
        <v>0</v>
      </c>
      <c r="AS193" s="33">
        <v>0</v>
      </c>
      <c r="AT193" s="33">
        <v>0</v>
      </c>
      <c r="AU193" s="33">
        <v>1588.6608000000001</v>
      </c>
      <c r="AV193" s="33">
        <v>2454.1158</v>
      </c>
      <c r="AW193" s="33">
        <v>0</v>
      </c>
      <c r="AX193" s="33">
        <v>4042.7766000000001</v>
      </c>
      <c r="AY193" s="33">
        <v>0</v>
      </c>
      <c r="AZ193" s="33">
        <v>3971.6522</v>
      </c>
      <c r="BA193" s="33">
        <v>6135.2894999999999</v>
      </c>
      <c r="BB193" s="33">
        <v>0</v>
      </c>
      <c r="BC193" s="33">
        <v>10106.941699999999</v>
      </c>
      <c r="BD193" s="34">
        <v>0</v>
      </c>
      <c r="BE193" s="33">
        <v>869.60119999999995</v>
      </c>
      <c r="BF193" s="33">
        <v>3681.17445</v>
      </c>
      <c r="BG193" s="34">
        <v>0</v>
      </c>
      <c r="BH193" s="33">
        <v>4550.7756499999996</v>
      </c>
      <c r="BI193" s="33">
        <v>0</v>
      </c>
      <c r="BJ193" s="34">
        <v>0</v>
      </c>
      <c r="BK193" s="34">
        <v>0</v>
      </c>
      <c r="BL193" s="34">
        <v>0</v>
      </c>
      <c r="BM193" s="34">
        <v>0</v>
      </c>
      <c r="BN193" s="33">
        <v>0</v>
      </c>
      <c r="BO193" s="34">
        <v>0</v>
      </c>
      <c r="BP193" s="34">
        <v>0</v>
      </c>
      <c r="BQ193" s="34">
        <v>0</v>
      </c>
      <c r="BR193" s="33">
        <v>0</v>
      </c>
      <c r="BS193" s="33">
        <v>0</v>
      </c>
      <c r="BT193" s="34">
        <v>0</v>
      </c>
      <c r="BU193" s="34">
        <v>0</v>
      </c>
      <c r="BV193" s="34">
        <v>0</v>
      </c>
      <c r="BW193" s="33">
        <v>0</v>
      </c>
      <c r="BX193" s="33">
        <v>0</v>
      </c>
      <c r="BY193" s="34">
        <v>0</v>
      </c>
      <c r="BZ193" s="34">
        <v>0</v>
      </c>
      <c r="CA193" s="34">
        <v>0</v>
      </c>
      <c r="CB193" s="33">
        <v>0</v>
      </c>
      <c r="CC193" s="33">
        <v>0</v>
      </c>
      <c r="CD193" s="34">
        <v>0</v>
      </c>
      <c r="CE193" s="34">
        <v>0</v>
      </c>
      <c r="CF193" s="33">
        <v>0</v>
      </c>
      <c r="CG193" s="33">
        <v>0</v>
      </c>
      <c r="CH193" s="27" t="s">
        <v>1666</v>
      </c>
      <c r="CI193" s="289" t="s">
        <v>772</v>
      </c>
      <c r="CJ193" s="289" t="s">
        <v>80</v>
      </c>
      <c r="CK193" s="278" t="s">
        <v>80</v>
      </c>
      <c r="CL193" s="301" t="s">
        <v>80</v>
      </c>
    </row>
    <row r="194" spans="1:90" ht="72" customHeight="1">
      <c r="A194" s="770"/>
      <c r="B194" s="28" t="s">
        <v>773</v>
      </c>
      <c r="C194" s="6" t="s">
        <v>774</v>
      </c>
      <c r="D194" s="23" t="s">
        <v>102</v>
      </c>
      <c r="E194" s="23" t="s">
        <v>80</v>
      </c>
      <c r="F194" s="23" t="s">
        <v>80</v>
      </c>
      <c r="G194" s="16" t="s">
        <v>1757</v>
      </c>
      <c r="H194" s="23" t="s">
        <v>381</v>
      </c>
      <c r="I194" s="33">
        <v>6052.5292900000004</v>
      </c>
      <c r="J194" s="33">
        <v>6052.5292900000004</v>
      </c>
      <c r="K194" s="33">
        <v>0</v>
      </c>
      <c r="L194" s="33">
        <v>0</v>
      </c>
      <c r="M194" s="33">
        <v>4236.7704999999996</v>
      </c>
      <c r="N194" s="33" t="s">
        <v>1086</v>
      </c>
      <c r="O194" s="33" t="s">
        <v>80</v>
      </c>
      <c r="P194" s="33">
        <v>0</v>
      </c>
      <c r="Q194" s="33">
        <v>0</v>
      </c>
      <c r="R194" s="33">
        <v>0</v>
      </c>
      <c r="S194" s="33">
        <v>0</v>
      </c>
      <c r="T194" s="33">
        <v>0</v>
      </c>
      <c r="U194" s="33">
        <v>0</v>
      </c>
      <c r="V194" s="33">
        <v>0</v>
      </c>
      <c r="W194" s="33">
        <v>1815.7587899999999</v>
      </c>
      <c r="X194" s="33">
        <v>0</v>
      </c>
      <c r="Y194" s="33">
        <v>0</v>
      </c>
      <c r="Z194" s="33">
        <v>1815.7587899999999</v>
      </c>
      <c r="AA194" s="33">
        <v>0</v>
      </c>
      <c r="AB194" s="33">
        <v>0</v>
      </c>
      <c r="AC194" s="33">
        <v>0</v>
      </c>
      <c r="AD194" s="33">
        <v>0</v>
      </c>
      <c r="AE194" s="33">
        <v>0</v>
      </c>
      <c r="AF194" s="33">
        <v>0</v>
      </c>
      <c r="AG194" s="33">
        <v>0</v>
      </c>
      <c r="AH194" s="33">
        <v>0</v>
      </c>
      <c r="AI194" s="33">
        <v>0</v>
      </c>
      <c r="AJ194" s="33">
        <v>0</v>
      </c>
      <c r="AK194" s="33">
        <v>0</v>
      </c>
      <c r="AL194" s="33">
        <v>0</v>
      </c>
      <c r="AM194" s="33">
        <v>0</v>
      </c>
      <c r="AN194" s="33">
        <v>0</v>
      </c>
      <c r="AO194" s="33">
        <v>0</v>
      </c>
      <c r="AP194" s="33">
        <v>0</v>
      </c>
      <c r="AQ194" s="33">
        <v>0</v>
      </c>
      <c r="AR194" s="33">
        <v>0</v>
      </c>
      <c r="AS194" s="33">
        <v>0</v>
      </c>
      <c r="AT194" s="33">
        <v>0</v>
      </c>
      <c r="AU194" s="33">
        <v>815.75878999999998</v>
      </c>
      <c r="AV194" s="33">
        <v>0</v>
      </c>
      <c r="AW194" s="33">
        <v>0</v>
      </c>
      <c r="AX194" s="33">
        <v>815.75878999999998</v>
      </c>
      <c r="AY194" s="33">
        <v>0</v>
      </c>
      <c r="AZ194" s="33">
        <v>1000</v>
      </c>
      <c r="BA194" s="33">
        <v>0</v>
      </c>
      <c r="BB194" s="33">
        <v>0</v>
      </c>
      <c r="BC194" s="33">
        <v>1000</v>
      </c>
      <c r="BD194" s="34">
        <v>0</v>
      </c>
      <c r="BE194" s="34">
        <v>0</v>
      </c>
      <c r="BF194" s="34">
        <v>0</v>
      </c>
      <c r="BG194" s="34">
        <v>0</v>
      </c>
      <c r="BH194" s="33">
        <v>0</v>
      </c>
      <c r="BI194" s="33">
        <v>0</v>
      </c>
      <c r="BJ194" s="34">
        <v>0</v>
      </c>
      <c r="BK194" s="34">
        <v>0</v>
      </c>
      <c r="BL194" s="34">
        <v>0</v>
      </c>
      <c r="BM194" s="34">
        <v>0</v>
      </c>
      <c r="BN194" s="33">
        <v>0</v>
      </c>
      <c r="BO194" s="34">
        <v>0</v>
      </c>
      <c r="BP194" s="34">
        <v>0</v>
      </c>
      <c r="BQ194" s="34">
        <v>0</v>
      </c>
      <c r="BR194" s="33">
        <v>0</v>
      </c>
      <c r="BS194" s="33">
        <v>0</v>
      </c>
      <c r="BT194" s="34">
        <v>0</v>
      </c>
      <c r="BU194" s="34">
        <v>0</v>
      </c>
      <c r="BV194" s="34">
        <v>0</v>
      </c>
      <c r="BW194" s="33">
        <v>0</v>
      </c>
      <c r="BX194" s="33">
        <v>0</v>
      </c>
      <c r="BY194" s="34">
        <v>0</v>
      </c>
      <c r="BZ194" s="34">
        <v>0</v>
      </c>
      <c r="CA194" s="34">
        <v>0</v>
      </c>
      <c r="CB194" s="33">
        <v>0</v>
      </c>
      <c r="CC194" s="33">
        <v>0</v>
      </c>
      <c r="CD194" s="34">
        <v>0</v>
      </c>
      <c r="CE194" s="34">
        <v>0</v>
      </c>
      <c r="CF194" s="33">
        <v>0</v>
      </c>
      <c r="CG194" s="33">
        <v>0</v>
      </c>
      <c r="CH194" s="27" t="s">
        <v>1666</v>
      </c>
      <c r="CI194" s="289" t="s">
        <v>772</v>
      </c>
      <c r="CJ194" s="289" t="s">
        <v>80</v>
      </c>
      <c r="CK194" s="278" t="s">
        <v>80</v>
      </c>
      <c r="CL194" s="301" t="s">
        <v>80</v>
      </c>
    </row>
    <row r="195" spans="1:90" ht="87" customHeight="1">
      <c r="A195" s="770"/>
      <c r="B195" s="28" t="s">
        <v>775</v>
      </c>
      <c r="C195" s="20" t="s">
        <v>1092</v>
      </c>
      <c r="D195" s="23" t="s">
        <v>404</v>
      </c>
      <c r="E195" s="23" t="s">
        <v>80</v>
      </c>
      <c r="F195" s="23" t="s">
        <v>80</v>
      </c>
      <c r="G195" s="16" t="s">
        <v>92</v>
      </c>
      <c r="H195" s="27" t="s">
        <v>745</v>
      </c>
      <c r="I195" s="33">
        <v>17267.573</v>
      </c>
      <c r="J195" s="33">
        <v>6471.2950000000001</v>
      </c>
      <c r="K195" s="33">
        <v>10796.278</v>
      </c>
      <c r="L195" s="33">
        <v>0</v>
      </c>
      <c r="M195" s="33">
        <v>2264.95325</v>
      </c>
      <c r="N195" s="33" t="s">
        <v>80</v>
      </c>
      <c r="O195" s="33" t="s">
        <v>80</v>
      </c>
      <c r="P195" s="33">
        <v>1025.6500000000001</v>
      </c>
      <c r="Q195" s="33">
        <v>0</v>
      </c>
      <c r="R195" s="33">
        <v>1025.6500000000001</v>
      </c>
      <c r="S195" s="33">
        <v>0</v>
      </c>
      <c r="T195" s="33">
        <v>0</v>
      </c>
      <c r="U195" s="33">
        <v>1025.6500000000001</v>
      </c>
      <c r="V195" s="33">
        <v>0</v>
      </c>
      <c r="W195" s="33">
        <v>3180.69175</v>
      </c>
      <c r="X195" s="33">
        <v>10796.278</v>
      </c>
      <c r="Y195" s="33">
        <v>0</v>
      </c>
      <c r="Z195" s="33">
        <v>13976.96975</v>
      </c>
      <c r="AA195" s="33">
        <v>0</v>
      </c>
      <c r="AB195" s="33">
        <v>0</v>
      </c>
      <c r="AC195" s="33">
        <v>0</v>
      </c>
      <c r="AD195" s="33">
        <v>0</v>
      </c>
      <c r="AE195" s="33">
        <v>0</v>
      </c>
      <c r="AF195" s="33">
        <v>0</v>
      </c>
      <c r="AG195" s="33">
        <v>0</v>
      </c>
      <c r="AH195" s="33">
        <v>0</v>
      </c>
      <c r="AI195" s="33">
        <v>0</v>
      </c>
      <c r="AJ195" s="33">
        <v>0</v>
      </c>
      <c r="AK195" s="33">
        <v>0</v>
      </c>
      <c r="AL195" s="33">
        <v>0</v>
      </c>
      <c r="AM195" s="33">
        <v>0</v>
      </c>
      <c r="AN195" s="33">
        <v>0</v>
      </c>
      <c r="AO195" s="33">
        <v>0</v>
      </c>
      <c r="AP195" s="33">
        <v>0</v>
      </c>
      <c r="AQ195" s="33">
        <v>0</v>
      </c>
      <c r="AR195" s="33">
        <v>0</v>
      </c>
      <c r="AS195" s="33">
        <v>0</v>
      </c>
      <c r="AT195" s="33">
        <v>0</v>
      </c>
      <c r="AU195" s="34">
        <v>0</v>
      </c>
      <c r="AV195" s="34">
        <v>0</v>
      </c>
      <c r="AW195" s="34">
        <v>0</v>
      </c>
      <c r="AX195" s="33">
        <v>0</v>
      </c>
      <c r="AY195" s="34">
        <v>0</v>
      </c>
      <c r="AZ195" s="34">
        <v>2000</v>
      </c>
      <c r="BA195" s="34">
        <v>6000</v>
      </c>
      <c r="BB195" s="34">
        <v>0</v>
      </c>
      <c r="BC195" s="34">
        <v>8000</v>
      </c>
      <c r="BD195" s="34">
        <v>0</v>
      </c>
      <c r="BE195" s="34">
        <v>1180.69175</v>
      </c>
      <c r="BF195" s="34">
        <v>4796.2780000000002</v>
      </c>
      <c r="BG195" s="34">
        <v>0</v>
      </c>
      <c r="BH195" s="33">
        <v>5976.9697500000002</v>
      </c>
      <c r="BI195" s="33">
        <v>0</v>
      </c>
      <c r="BJ195" s="34">
        <v>0</v>
      </c>
      <c r="BK195" s="34">
        <v>0</v>
      </c>
      <c r="BL195" s="34">
        <v>0</v>
      </c>
      <c r="BM195" s="34">
        <v>0</v>
      </c>
      <c r="BN195" s="33">
        <v>0</v>
      </c>
      <c r="BO195" s="34">
        <v>0</v>
      </c>
      <c r="BP195" s="34">
        <v>0</v>
      </c>
      <c r="BQ195" s="34">
        <v>0</v>
      </c>
      <c r="BR195" s="33">
        <v>0</v>
      </c>
      <c r="BS195" s="33">
        <v>0</v>
      </c>
      <c r="BT195" s="34">
        <v>0</v>
      </c>
      <c r="BU195" s="34">
        <v>0</v>
      </c>
      <c r="BV195" s="34">
        <v>0</v>
      </c>
      <c r="BW195" s="33">
        <v>0</v>
      </c>
      <c r="BX195" s="33">
        <v>0</v>
      </c>
      <c r="BY195" s="34">
        <v>0</v>
      </c>
      <c r="BZ195" s="34">
        <v>0</v>
      </c>
      <c r="CA195" s="34">
        <v>0</v>
      </c>
      <c r="CB195" s="33">
        <v>0</v>
      </c>
      <c r="CC195" s="33">
        <v>0</v>
      </c>
      <c r="CD195" s="34">
        <v>0</v>
      </c>
      <c r="CE195" s="34">
        <v>0</v>
      </c>
      <c r="CF195" s="33">
        <v>0</v>
      </c>
      <c r="CG195" s="33">
        <v>0</v>
      </c>
      <c r="CH195" s="27" t="s">
        <v>1778</v>
      </c>
      <c r="CI195" s="289" t="s">
        <v>1093</v>
      </c>
      <c r="CJ195" s="289" t="s">
        <v>80</v>
      </c>
      <c r="CK195" s="278" t="s">
        <v>80</v>
      </c>
      <c r="CL195" s="301" t="s">
        <v>80</v>
      </c>
    </row>
    <row r="196" spans="1:90" ht="102" customHeight="1">
      <c r="A196" s="770"/>
      <c r="B196" s="28" t="s">
        <v>776</v>
      </c>
      <c r="C196" s="20" t="s">
        <v>1094</v>
      </c>
      <c r="D196" s="23" t="s">
        <v>404</v>
      </c>
      <c r="E196" s="23" t="s">
        <v>80</v>
      </c>
      <c r="F196" s="23" t="s">
        <v>80</v>
      </c>
      <c r="G196" s="16" t="s">
        <v>80</v>
      </c>
      <c r="H196" s="27" t="s">
        <v>745</v>
      </c>
      <c r="I196" s="33">
        <v>2175.4789999999998</v>
      </c>
      <c r="J196" s="33">
        <v>1449.386</v>
      </c>
      <c r="K196" s="33">
        <v>726.09299999999996</v>
      </c>
      <c r="L196" s="33">
        <v>0</v>
      </c>
      <c r="M196" s="33">
        <v>1014.5702</v>
      </c>
      <c r="N196" s="33" t="s">
        <v>80</v>
      </c>
      <c r="O196" s="33" t="s">
        <v>80</v>
      </c>
      <c r="P196" s="33">
        <v>0</v>
      </c>
      <c r="Q196" s="33">
        <v>0</v>
      </c>
      <c r="R196" s="33">
        <v>0</v>
      </c>
      <c r="S196" s="33">
        <v>0</v>
      </c>
      <c r="T196" s="33">
        <v>0</v>
      </c>
      <c r="U196" s="33">
        <v>0</v>
      </c>
      <c r="V196" s="33">
        <v>0</v>
      </c>
      <c r="W196" s="33">
        <v>434.81580000000002</v>
      </c>
      <c r="X196" s="33">
        <v>726.09299999999996</v>
      </c>
      <c r="Y196" s="33">
        <v>0</v>
      </c>
      <c r="Z196" s="33">
        <v>1160.9087999999999</v>
      </c>
      <c r="AA196" s="33">
        <v>0</v>
      </c>
      <c r="AB196" s="33">
        <v>0</v>
      </c>
      <c r="AC196" s="33">
        <v>0</v>
      </c>
      <c r="AD196" s="33">
        <v>0</v>
      </c>
      <c r="AE196" s="33">
        <v>0</v>
      </c>
      <c r="AF196" s="33">
        <v>0</v>
      </c>
      <c r="AG196" s="33">
        <v>0</v>
      </c>
      <c r="AH196" s="33">
        <v>0</v>
      </c>
      <c r="AI196" s="33">
        <v>0</v>
      </c>
      <c r="AJ196" s="33">
        <v>0</v>
      </c>
      <c r="AK196" s="33">
        <v>0</v>
      </c>
      <c r="AL196" s="33">
        <v>0</v>
      </c>
      <c r="AM196" s="33">
        <v>0</v>
      </c>
      <c r="AN196" s="33">
        <v>0</v>
      </c>
      <c r="AO196" s="33">
        <v>0</v>
      </c>
      <c r="AP196" s="33">
        <v>0</v>
      </c>
      <c r="AQ196" s="33">
        <v>0</v>
      </c>
      <c r="AR196" s="33">
        <v>0</v>
      </c>
      <c r="AS196" s="33">
        <v>0</v>
      </c>
      <c r="AT196" s="33">
        <v>0</v>
      </c>
      <c r="AU196" s="34">
        <v>0</v>
      </c>
      <c r="AV196" s="34">
        <v>0</v>
      </c>
      <c r="AW196" s="34">
        <v>0</v>
      </c>
      <c r="AX196" s="33">
        <v>0</v>
      </c>
      <c r="AY196" s="34">
        <v>0</v>
      </c>
      <c r="AZ196" s="34">
        <v>434.81580000000002</v>
      </c>
      <c r="BA196" s="34">
        <v>500</v>
      </c>
      <c r="BB196" s="34">
        <v>0</v>
      </c>
      <c r="BC196" s="34">
        <v>934.81580000000008</v>
      </c>
      <c r="BD196" s="34">
        <v>0</v>
      </c>
      <c r="BE196" s="34">
        <v>0</v>
      </c>
      <c r="BF196" s="34">
        <v>226.09299999999999</v>
      </c>
      <c r="BG196" s="34">
        <v>0</v>
      </c>
      <c r="BH196" s="33">
        <v>226.09299999999999</v>
      </c>
      <c r="BI196" s="33">
        <v>0</v>
      </c>
      <c r="BJ196" s="34">
        <v>0</v>
      </c>
      <c r="BK196" s="34">
        <v>0</v>
      </c>
      <c r="BL196" s="34">
        <v>0</v>
      </c>
      <c r="BM196" s="34">
        <v>0</v>
      </c>
      <c r="BN196" s="33">
        <v>0</v>
      </c>
      <c r="BO196" s="34">
        <v>0</v>
      </c>
      <c r="BP196" s="34">
        <v>0</v>
      </c>
      <c r="BQ196" s="34">
        <v>0</v>
      </c>
      <c r="BR196" s="33">
        <v>0</v>
      </c>
      <c r="BS196" s="33">
        <v>0</v>
      </c>
      <c r="BT196" s="34">
        <v>0</v>
      </c>
      <c r="BU196" s="34">
        <v>0</v>
      </c>
      <c r="BV196" s="34">
        <v>0</v>
      </c>
      <c r="BW196" s="33">
        <v>0</v>
      </c>
      <c r="BX196" s="33">
        <v>0</v>
      </c>
      <c r="BY196" s="34">
        <v>0</v>
      </c>
      <c r="BZ196" s="34">
        <v>0</v>
      </c>
      <c r="CA196" s="34">
        <v>0</v>
      </c>
      <c r="CB196" s="33">
        <v>0</v>
      </c>
      <c r="CC196" s="33">
        <v>0</v>
      </c>
      <c r="CD196" s="34">
        <v>0</v>
      </c>
      <c r="CE196" s="34">
        <v>0</v>
      </c>
      <c r="CF196" s="33">
        <v>0</v>
      </c>
      <c r="CG196" s="33">
        <v>0</v>
      </c>
      <c r="CH196" s="27" t="s">
        <v>1778</v>
      </c>
      <c r="CI196" s="289" t="s">
        <v>1093</v>
      </c>
      <c r="CJ196" s="289" t="s">
        <v>80</v>
      </c>
      <c r="CK196" s="278" t="s">
        <v>80</v>
      </c>
      <c r="CL196" s="301" t="s">
        <v>80</v>
      </c>
    </row>
    <row r="197" spans="1:90" ht="72" customHeight="1">
      <c r="A197" s="770"/>
      <c r="B197" s="36" t="s">
        <v>403</v>
      </c>
      <c r="C197" s="6" t="s">
        <v>777</v>
      </c>
      <c r="D197" s="23" t="s">
        <v>132</v>
      </c>
      <c r="E197" s="23" t="s">
        <v>80</v>
      </c>
      <c r="F197" s="23" t="s">
        <v>80</v>
      </c>
      <c r="G197" s="16" t="s">
        <v>550</v>
      </c>
      <c r="H197" s="23" t="s">
        <v>381</v>
      </c>
      <c r="I197" s="128">
        <v>67401.897839999903</v>
      </c>
      <c r="J197" s="33">
        <v>62397.222999999998</v>
      </c>
      <c r="K197" s="243">
        <v>5004.6748399999997</v>
      </c>
      <c r="L197" s="33">
        <v>0</v>
      </c>
      <c r="M197" s="33">
        <v>31198.611499999999</v>
      </c>
      <c r="N197" s="33" t="s">
        <v>80</v>
      </c>
      <c r="O197" s="33" t="s">
        <v>80</v>
      </c>
      <c r="P197" s="33">
        <v>10590</v>
      </c>
      <c r="Q197" s="33">
        <v>0</v>
      </c>
      <c r="R197" s="33">
        <v>590</v>
      </c>
      <c r="S197" s="33">
        <v>0</v>
      </c>
      <c r="T197" s="33">
        <v>0</v>
      </c>
      <c r="U197" s="33">
        <v>590</v>
      </c>
      <c r="V197" s="33">
        <v>0</v>
      </c>
      <c r="W197" s="33">
        <v>20608.611499999999</v>
      </c>
      <c r="X197" s="33">
        <v>5004.6748399999997</v>
      </c>
      <c r="Y197" s="33">
        <v>0</v>
      </c>
      <c r="Z197" s="33">
        <v>25613.286339999999</v>
      </c>
      <c r="AA197" s="33">
        <v>0</v>
      </c>
      <c r="AB197" s="33">
        <v>0</v>
      </c>
      <c r="AC197" s="33">
        <v>0</v>
      </c>
      <c r="AD197" s="33">
        <v>0</v>
      </c>
      <c r="AE197" s="33">
        <v>0</v>
      </c>
      <c r="AF197" s="33">
        <v>0</v>
      </c>
      <c r="AG197" s="33">
        <v>30608.611499999999</v>
      </c>
      <c r="AH197" s="33">
        <v>0</v>
      </c>
      <c r="AI197" s="33">
        <v>0</v>
      </c>
      <c r="AJ197" s="33">
        <v>30608.611499999999</v>
      </c>
      <c r="AK197" s="33">
        <v>30608.611499999999</v>
      </c>
      <c r="AL197" s="33">
        <v>0</v>
      </c>
      <c r="AM197" s="33">
        <v>0</v>
      </c>
      <c r="AN197" s="33">
        <v>30608.611499999999</v>
      </c>
      <c r="AO197" s="33">
        <v>0</v>
      </c>
      <c r="AP197" s="34">
        <v>0</v>
      </c>
      <c r="AQ197" s="34">
        <v>0</v>
      </c>
      <c r="AR197" s="34">
        <v>0</v>
      </c>
      <c r="AS197" s="34">
        <v>0</v>
      </c>
      <c r="AT197" s="34">
        <v>0</v>
      </c>
      <c r="AU197" s="34">
        <v>20608.611499999999</v>
      </c>
      <c r="AV197" s="34">
        <v>574.75</v>
      </c>
      <c r="AW197" s="34">
        <v>0</v>
      </c>
      <c r="AX197" s="34">
        <v>21183.361499999999</v>
      </c>
      <c r="AY197" s="34">
        <v>0</v>
      </c>
      <c r="AZ197" s="34">
        <v>0</v>
      </c>
      <c r="BA197" s="34">
        <v>4429.9248399999997</v>
      </c>
      <c r="BB197" s="34">
        <v>0</v>
      </c>
      <c r="BC197" s="34">
        <v>4429.9248399999997</v>
      </c>
      <c r="BD197" s="34">
        <v>0</v>
      </c>
      <c r="BE197" s="34">
        <v>0</v>
      </c>
      <c r="BF197" s="34">
        <v>0</v>
      </c>
      <c r="BG197" s="34">
        <v>0</v>
      </c>
      <c r="BH197" s="33">
        <v>0</v>
      </c>
      <c r="BI197" s="33">
        <v>0</v>
      </c>
      <c r="BJ197" s="34">
        <v>0</v>
      </c>
      <c r="BK197" s="34">
        <v>0</v>
      </c>
      <c r="BL197" s="34">
        <v>0</v>
      </c>
      <c r="BM197" s="34">
        <v>0</v>
      </c>
      <c r="BN197" s="33">
        <v>0</v>
      </c>
      <c r="BO197" s="34">
        <v>0</v>
      </c>
      <c r="BP197" s="34">
        <v>0</v>
      </c>
      <c r="BQ197" s="34">
        <v>0</v>
      </c>
      <c r="BR197" s="33">
        <v>0</v>
      </c>
      <c r="BS197" s="33">
        <v>0</v>
      </c>
      <c r="BT197" s="34">
        <v>0</v>
      </c>
      <c r="BU197" s="34">
        <v>0</v>
      </c>
      <c r="BV197" s="34">
        <v>0</v>
      </c>
      <c r="BW197" s="33">
        <v>0</v>
      </c>
      <c r="BX197" s="33">
        <v>0</v>
      </c>
      <c r="BY197" s="34">
        <v>0</v>
      </c>
      <c r="BZ197" s="34">
        <v>0</v>
      </c>
      <c r="CA197" s="34">
        <v>0</v>
      </c>
      <c r="CB197" s="33">
        <v>0</v>
      </c>
      <c r="CC197" s="33">
        <v>0</v>
      </c>
      <c r="CD197" s="34">
        <v>0</v>
      </c>
      <c r="CE197" s="34">
        <v>0</v>
      </c>
      <c r="CF197" s="33">
        <v>0</v>
      </c>
      <c r="CG197" s="33">
        <v>0</v>
      </c>
      <c r="CH197" s="27" t="s">
        <v>1666</v>
      </c>
      <c r="CI197" s="289" t="s">
        <v>772</v>
      </c>
      <c r="CJ197" s="289" t="s">
        <v>1779</v>
      </c>
      <c r="CK197" s="278" t="s">
        <v>80</v>
      </c>
      <c r="CL197" s="313" t="s">
        <v>80</v>
      </c>
    </row>
    <row r="198" spans="1:90" ht="72" customHeight="1">
      <c r="A198" s="770"/>
      <c r="B198" s="36" t="s">
        <v>1553</v>
      </c>
      <c r="C198" s="27" t="s">
        <v>1871</v>
      </c>
      <c r="D198" s="27" t="s">
        <v>401</v>
      </c>
      <c r="E198" s="27" t="s">
        <v>80</v>
      </c>
      <c r="F198" s="27" t="s">
        <v>80</v>
      </c>
      <c r="G198" s="10" t="s">
        <v>548</v>
      </c>
      <c r="H198" s="27" t="s">
        <v>745</v>
      </c>
      <c r="I198" s="34">
        <v>113723.00599999999</v>
      </c>
      <c r="J198" s="34">
        <v>27584.582999999999</v>
      </c>
      <c r="K198" s="34">
        <v>86138.422999999995</v>
      </c>
      <c r="L198" s="34">
        <v>0</v>
      </c>
      <c r="M198" s="34">
        <v>11033.833199999999</v>
      </c>
      <c r="N198" s="34" t="s">
        <v>80</v>
      </c>
      <c r="O198" s="34" t="s">
        <v>80</v>
      </c>
      <c r="P198" s="34">
        <v>2686.2</v>
      </c>
      <c r="Q198" s="34">
        <v>0</v>
      </c>
      <c r="R198" s="34">
        <v>2686.2</v>
      </c>
      <c r="S198" s="34">
        <v>0</v>
      </c>
      <c r="T198" s="34">
        <v>0</v>
      </c>
      <c r="U198" s="34">
        <v>2686.2</v>
      </c>
      <c r="V198" s="34">
        <v>0</v>
      </c>
      <c r="W198" s="34">
        <v>0</v>
      </c>
      <c r="X198" s="34">
        <v>0</v>
      </c>
      <c r="Y198" s="34">
        <v>0</v>
      </c>
      <c r="Z198" s="34">
        <v>0</v>
      </c>
      <c r="AA198" s="34">
        <v>0</v>
      </c>
      <c r="AB198" s="34">
        <v>13864.549800000001</v>
      </c>
      <c r="AC198" s="34">
        <v>76138.422999999995</v>
      </c>
      <c r="AD198" s="34">
        <v>0</v>
      </c>
      <c r="AE198" s="34">
        <v>90002.972799999989</v>
      </c>
      <c r="AF198" s="34">
        <v>0</v>
      </c>
      <c r="AG198" s="33">
        <v>0</v>
      </c>
      <c r="AH198" s="33">
        <v>0</v>
      </c>
      <c r="AI198" s="33">
        <v>0</v>
      </c>
      <c r="AJ198" s="33">
        <v>0</v>
      </c>
      <c r="AK198" s="33">
        <v>0</v>
      </c>
      <c r="AL198" s="33">
        <v>0</v>
      </c>
      <c r="AM198" s="33">
        <v>0</v>
      </c>
      <c r="AN198" s="33">
        <v>0</v>
      </c>
      <c r="AO198" s="33">
        <v>0</v>
      </c>
      <c r="AP198" s="33">
        <v>0</v>
      </c>
      <c r="AQ198" s="34">
        <v>0</v>
      </c>
      <c r="AR198" s="34">
        <v>0</v>
      </c>
      <c r="AS198" s="34">
        <v>0</v>
      </c>
      <c r="AT198" s="34">
        <v>0</v>
      </c>
      <c r="AU198" s="34">
        <v>0</v>
      </c>
      <c r="AV198" s="34">
        <v>0</v>
      </c>
      <c r="AW198" s="34">
        <v>0</v>
      </c>
      <c r="AX198" s="34">
        <v>0</v>
      </c>
      <c r="AY198" s="34">
        <v>0</v>
      </c>
      <c r="AZ198" s="34">
        <v>0</v>
      </c>
      <c r="BA198" s="34">
        <v>0</v>
      </c>
      <c r="BB198" s="34">
        <v>0</v>
      </c>
      <c r="BC198" s="34">
        <v>0</v>
      </c>
      <c r="BD198" s="34">
        <v>0</v>
      </c>
      <c r="BE198" s="34">
        <v>0</v>
      </c>
      <c r="BF198" s="34">
        <v>0</v>
      </c>
      <c r="BG198" s="34">
        <v>0</v>
      </c>
      <c r="BH198" s="34">
        <v>0</v>
      </c>
      <c r="BI198" s="34">
        <v>0</v>
      </c>
      <c r="BJ198" s="34">
        <v>4000</v>
      </c>
      <c r="BK198" s="34">
        <v>20000</v>
      </c>
      <c r="BL198" s="34">
        <v>0</v>
      </c>
      <c r="BM198" s="34">
        <v>24000</v>
      </c>
      <c r="BN198" s="34">
        <v>0</v>
      </c>
      <c r="BO198" s="34">
        <v>4000</v>
      </c>
      <c r="BP198" s="34">
        <v>20000</v>
      </c>
      <c r="BQ198" s="34">
        <v>0</v>
      </c>
      <c r="BR198" s="33">
        <v>24000</v>
      </c>
      <c r="BS198" s="34">
        <v>0</v>
      </c>
      <c r="BT198" s="34">
        <v>4000</v>
      </c>
      <c r="BU198" s="34">
        <v>20000</v>
      </c>
      <c r="BV198" s="34">
        <v>0</v>
      </c>
      <c r="BW198" s="34">
        <v>24000</v>
      </c>
      <c r="BX198" s="34">
        <v>0</v>
      </c>
      <c r="BY198" s="34">
        <v>1864.5498</v>
      </c>
      <c r="BZ198" s="34">
        <v>16138.423000000001</v>
      </c>
      <c r="CA198" s="34">
        <v>0</v>
      </c>
      <c r="CB198" s="34">
        <v>18002.9728</v>
      </c>
      <c r="CC198" s="34">
        <v>0</v>
      </c>
      <c r="CD198" s="34">
        <v>10000</v>
      </c>
      <c r="CE198" s="34">
        <v>0</v>
      </c>
      <c r="CF198" s="34">
        <v>0</v>
      </c>
      <c r="CG198" s="34">
        <v>23526.556</v>
      </c>
      <c r="CH198" s="27" t="s">
        <v>1778</v>
      </c>
      <c r="CI198" s="276" t="s">
        <v>1554</v>
      </c>
      <c r="CJ198" s="276" t="s">
        <v>80</v>
      </c>
      <c r="CK198" s="278" t="s">
        <v>80</v>
      </c>
      <c r="CL198" s="301" t="s">
        <v>80</v>
      </c>
    </row>
    <row r="199" spans="1:90" ht="74.25" customHeight="1">
      <c r="A199" s="770"/>
      <c r="B199" s="36" t="s">
        <v>1555</v>
      </c>
      <c r="C199" s="27" t="s">
        <v>1872</v>
      </c>
      <c r="D199" s="27" t="s">
        <v>401</v>
      </c>
      <c r="E199" s="27" t="s">
        <v>80</v>
      </c>
      <c r="F199" s="27" t="s">
        <v>80</v>
      </c>
      <c r="G199" s="10" t="s">
        <v>80</v>
      </c>
      <c r="H199" s="27" t="s">
        <v>745</v>
      </c>
      <c r="I199" s="34">
        <v>12121.93</v>
      </c>
      <c r="J199" s="34">
        <v>9242.3700000000008</v>
      </c>
      <c r="K199" s="34">
        <v>2879.56</v>
      </c>
      <c r="L199" s="34">
        <v>0</v>
      </c>
      <c r="M199" s="34">
        <v>6469.6589999999997</v>
      </c>
      <c r="N199" s="34" t="s">
        <v>80</v>
      </c>
      <c r="O199" s="34" t="s">
        <v>80</v>
      </c>
      <c r="P199" s="34">
        <v>0</v>
      </c>
      <c r="Q199" s="34">
        <v>0</v>
      </c>
      <c r="R199" s="34">
        <v>0</v>
      </c>
      <c r="S199" s="34">
        <v>0</v>
      </c>
      <c r="T199" s="34">
        <v>0</v>
      </c>
      <c r="U199" s="34">
        <v>0</v>
      </c>
      <c r="V199" s="34">
        <v>0</v>
      </c>
      <c r="W199" s="34">
        <v>0</v>
      </c>
      <c r="X199" s="34">
        <v>0</v>
      </c>
      <c r="Y199" s="34">
        <v>0</v>
      </c>
      <c r="Z199" s="34">
        <v>0</v>
      </c>
      <c r="AA199" s="34">
        <v>0</v>
      </c>
      <c r="AB199" s="34">
        <v>2772.71</v>
      </c>
      <c r="AC199" s="34">
        <v>2879.56</v>
      </c>
      <c r="AD199" s="34">
        <v>0</v>
      </c>
      <c r="AE199" s="34">
        <v>5652.27</v>
      </c>
      <c r="AF199" s="34">
        <v>0</v>
      </c>
      <c r="AG199" s="33">
        <v>0</v>
      </c>
      <c r="AH199" s="33">
        <v>0</v>
      </c>
      <c r="AI199" s="33">
        <v>0</v>
      </c>
      <c r="AJ199" s="33">
        <v>0</v>
      </c>
      <c r="AK199" s="33">
        <v>0</v>
      </c>
      <c r="AL199" s="33">
        <v>0</v>
      </c>
      <c r="AM199" s="33">
        <v>0</v>
      </c>
      <c r="AN199" s="33">
        <v>0</v>
      </c>
      <c r="AO199" s="33">
        <v>0</v>
      </c>
      <c r="AP199" s="33">
        <v>0</v>
      </c>
      <c r="AQ199" s="34">
        <v>0</v>
      </c>
      <c r="AR199" s="34">
        <v>0</v>
      </c>
      <c r="AS199" s="34">
        <v>0</v>
      </c>
      <c r="AT199" s="34">
        <v>0</v>
      </c>
      <c r="AU199" s="34">
        <v>0</v>
      </c>
      <c r="AV199" s="34">
        <v>0</v>
      </c>
      <c r="AW199" s="34">
        <v>0</v>
      </c>
      <c r="AX199" s="34">
        <v>0</v>
      </c>
      <c r="AY199" s="34">
        <v>0</v>
      </c>
      <c r="AZ199" s="34">
        <v>0</v>
      </c>
      <c r="BA199" s="34">
        <v>0</v>
      </c>
      <c r="BB199" s="34">
        <v>0</v>
      </c>
      <c r="BC199" s="34">
        <v>0</v>
      </c>
      <c r="BD199" s="34">
        <v>0</v>
      </c>
      <c r="BE199" s="34">
        <v>0</v>
      </c>
      <c r="BF199" s="34">
        <v>0</v>
      </c>
      <c r="BG199" s="34">
        <v>0</v>
      </c>
      <c r="BH199" s="34">
        <v>0</v>
      </c>
      <c r="BI199" s="34">
        <v>0</v>
      </c>
      <c r="BJ199" s="34">
        <v>1387</v>
      </c>
      <c r="BK199" s="34">
        <v>1440</v>
      </c>
      <c r="BL199" s="34">
        <v>0</v>
      </c>
      <c r="BM199" s="34">
        <v>2827</v>
      </c>
      <c r="BN199" s="34">
        <v>0</v>
      </c>
      <c r="BO199" s="34">
        <v>1385.71</v>
      </c>
      <c r="BP199" s="34">
        <v>1439.56</v>
      </c>
      <c r="BQ199" s="34">
        <v>0</v>
      </c>
      <c r="BR199" s="34">
        <v>2825.27</v>
      </c>
      <c r="BS199" s="34">
        <v>0</v>
      </c>
      <c r="BT199" s="34">
        <v>0</v>
      </c>
      <c r="BU199" s="34">
        <v>0</v>
      </c>
      <c r="BV199" s="34">
        <v>0</v>
      </c>
      <c r="BW199" s="34">
        <v>0</v>
      </c>
      <c r="BX199" s="34">
        <v>0</v>
      </c>
      <c r="BY199" s="34">
        <v>0</v>
      </c>
      <c r="BZ199" s="34">
        <v>0</v>
      </c>
      <c r="CA199" s="34">
        <v>0</v>
      </c>
      <c r="CB199" s="34">
        <v>0</v>
      </c>
      <c r="CC199" s="34">
        <v>0</v>
      </c>
      <c r="CD199" s="34">
        <v>0</v>
      </c>
      <c r="CE199" s="34">
        <v>0</v>
      </c>
      <c r="CF199" s="34">
        <v>0</v>
      </c>
      <c r="CG199" s="34">
        <v>0</v>
      </c>
      <c r="CH199" s="27" t="s">
        <v>1778</v>
      </c>
      <c r="CI199" s="276" t="s">
        <v>1554</v>
      </c>
      <c r="CJ199" s="276" t="s">
        <v>80</v>
      </c>
      <c r="CK199" s="278" t="s">
        <v>80</v>
      </c>
      <c r="CL199" s="301" t="s">
        <v>80</v>
      </c>
    </row>
    <row r="200" spans="1:90" ht="108" customHeight="1">
      <c r="A200" s="770"/>
      <c r="B200" s="36" t="s">
        <v>1384</v>
      </c>
      <c r="C200" s="27" t="s">
        <v>1866</v>
      </c>
      <c r="D200" s="27" t="s">
        <v>402</v>
      </c>
      <c r="E200" s="27" t="s">
        <v>80</v>
      </c>
      <c r="F200" s="27" t="s">
        <v>80</v>
      </c>
      <c r="G200" s="10" t="s">
        <v>549</v>
      </c>
      <c r="H200" s="27" t="s">
        <v>745</v>
      </c>
      <c r="I200" s="34">
        <v>40522.053489999998</v>
      </c>
      <c r="J200" s="34">
        <v>28890.246999999999</v>
      </c>
      <c r="K200" s="34">
        <v>11631.806490000001</v>
      </c>
      <c r="L200" s="34">
        <v>0</v>
      </c>
      <c r="M200" s="34">
        <v>11556.0988</v>
      </c>
      <c r="N200" s="34" t="s">
        <v>80</v>
      </c>
      <c r="O200" s="34" t="s">
        <v>80</v>
      </c>
      <c r="P200" s="34">
        <v>3630</v>
      </c>
      <c r="Q200" s="34">
        <v>0</v>
      </c>
      <c r="R200" s="34">
        <v>3630</v>
      </c>
      <c r="S200" s="34">
        <v>0</v>
      </c>
      <c r="T200" s="34">
        <v>0</v>
      </c>
      <c r="U200" s="34">
        <v>3630</v>
      </c>
      <c r="V200" s="34">
        <v>0</v>
      </c>
      <c r="W200" s="34">
        <v>5111.2439999999997</v>
      </c>
      <c r="X200" s="34">
        <v>4189.5410000000002</v>
      </c>
      <c r="Y200" s="34">
        <v>0</v>
      </c>
      <c r="Z200" s="34">
        <v>9300.7849999999999</v>
      </c>
      <c r="AA200" s="34">
        <v>0</v>
      </c>
      <c r="AB200" s="34">
        <v>8592.9042000000009</v>
      </c>
      <c r="AC200" s="34">
        <v>7442.2654899999998</v>
      </c>
      <c r="AD200" s="34">
        <v>0</v>
      </c>
      <c r="AE200" s="34">
        <v>16035.169690000001</v>
      </c>
      <c r="AF200" s="34">
        <v>0</v>
      </c>
      <c r="AG200" s="33">
        <v>0</v>
      </c>
      <c r="AH200" s="33">
        <v>0</v>
      </c>
      <c r="AI200" s="33">
        <v>0</v>
      </c>
      <c r="AJ200" s="33">
        <v>0</v>
      </c>
      <c r="AK200" s="33">
        <v>0</v>
      </c>
      <c r="AL200" s="33">
        <v>0</v>
      </c>
      <c r="AM200" s="33">
        <v>0</v>
      </c>
      <c r="AN200" s="33">
        <v>0</v>
      </c>
      <c r="AO200" s="33">
        <v>0</v>
      </c>
      <c r="AP200" s="33">
        <v>0</v>
      </c>
      <c r="AQ200" s="34">
        <v>0</v>
      </c>
      <c r="AR200" s="34">
        <v>0</v>
      </c>
      <c r="AS200" s="34">
        <v>0</v>
      </c>
      <c r="AT200" s="34">
        <v>0</v>
      </c>
      <c r="AU200" s="34">
        <v>0</v>
      </c>
      <c r="AV200" s="34">
        <v>0</v>
      </c>
      <c r="AW200" s="34">
        <v>0</v>
      </c>
      <c r="AX200" s="34">
        <v>0</v>
      </c>
      <c r="AY200" s="34">
        <v>0</v>
      </c>
      <c r="AZ200" s="34">
        <v>0</v>
      </c>
      <c r="BA200" s="34">
        <v>0</v>
      </c>
      <c r="BB200" s="34">
        <v>0</v>
      </c>
      <c r="BC200" s="34">
        <v>0</v>
      </c>
      <c r="BD200" s="34">
        <v>0</v>
      </c>
      <c r="BE200" s="34">
        <v>5111.2439999999997</v>
      </c>
      <c r="BF200" s="34">
        <v>4189.5410000000002</v>
      </c>
      <c r="BG200" s="34">
        <v>0</v>
      </c>
      <c r="BH200" s="34">
        <v>9300.7849999999999</v>
      </c>
      <c r="BI200" s="34">
        <v>0</v>
      </c>
      <c r="BJ200" s="34">
        <v>3111.2449200000001</v>
      </c>
      <c r="BK200" s="34">
        <v>2789.5428900000002</v>
      </c>
      <c r="BL200" s="34">
        <v>0</v>
      </c>
      <c r="BM200" s="34">
        <v>5900.7878099999998</v>
      </c>
      <c r="BN200" s="34">
        <v>0</v>
      </c>
      <c r="BO200" s="34">
        <v>5481.6592799999999</v>
      </c>
      <c r="BP200" s="34">
        <v>4652.7226000000001</v>
      </c>
      <c r="BQ200" s="34">
        <v>0</v>
      </c>
      <c r="BR200" s="34">
        <v>10134.381880000001</v>
      </c>
      <c r="BS200" s="34">
        <v>0</v>
      </c>
      <c r="BT200" s="34">
        <v>0</v>
      </c>
      <c r="BU200" s="34">
        <v>0</v>
      </c>
      <c r="BV200" s="34">
        <v>0</v>
      </c>
      <c r="BW200" s="34">
        <v>0</v>
      </c>
      <c r="BX200" s="34">
        <v>0</v>
      </c>
      <c r="BY200" s="34">
        <v>0</v>
      </c>
      <c r="BZ200" s="34">
        <v>0</v>
      </c>
      <c r="CA200" s="34">
        <v>0</v>
      </c>
      <c r="CB200" s="34">
        <v>0</v>
      </c>
      <c r="CC200" s="34">
        <v>0</v>
      </c>
      <c r="CD200" s="34">
        <v>0</v>
      </c>
      <c r="CE200" s="34">
        <v>0</v>
      </c>
      <c r="CF200" s="34">
        <v>0</v>
      </c>
      <c r="CG200" s="34">
        <v>0</v>
      </c>
      <c r="CH200" s="27" t="s">
        <v>1778</v>
      </c>
      <c r="CI200" s="276" t="s">
        <v>1385</v>
      </c>
      <c r="CJ200" s="276" t="s">
        <v>80</v>
      </c>
      <c r="CK200" s="278" t="s">
        <v>80</v>
      </c>
      <c r="CL200" s="301">
        <v>44316</v>
      </c>
    </row>
    <row r="201" spans="1:90" ht="91.5" customHeight="1">
      <c r="A201" s="770"/>
      <c r="B201" s="36" t="s">
        <v>1386</v>
      </c>
      <c r="C201" s="27" t="s">
        <v>1867</v>
      </c>
      <c r="D201" s="27" t="s">
        <v>402</v>
      </c>
      <c r="E201" s="27" t="s">
        <v>80</v>
      </c>
      <c r="F201" s="27" t="s">
        <v>80</v>
      </c>
      <c r="G201" s="10" t="s">
        <v>80</v>
      </c>
      <c r="H201" s="27" t="s">
        <v>745</v>
      </c>
      <c r="I201" s="34">
        <v>9737.25648</v>
      </c>
      <c r="J201" s="34">
        <v>9644.2129999999997</v>
      </c>
      <c r="K201" s="34">
        <v>93.043480000000002</v>
      </c>
      <c r="L201" s="34">
        <v>0</v>
      </c>
      <c r="M201" s="34">
        <v>6750.9490999999998</v>
      </c>
      <c r="N201" s="34" t="s">
        <v>80</v>
      </c>
      <c r="O201" s="34" t="s">
        <v>80</v>
      </c>
      <c r="P201" s="34">
        <v>0</v>
      </c>
      <c r="Q201" s="34">
        <v>0</v>
      </c>
      <c r="R201" s="34">
        <v>0</v>
      </c>
      <c r="S201" s="34">
        <v>0</v>
      </c>
      <c r="T201" s="34">
        <v>0</v>
      </c>
      <c r="U201" s="34">
        <v>0</v>
      </c>
      <c r="V201" s="34">
        <v>0</v>
      </c>
      <c r="W201" s="34">
        <v>0</v>
      </c>
      <c r="X201" s="34">
        <v>0</v>
      </c>
      <c r="Y201" s="34">
        <v>0</v>
      </c>
      <c r="Z201" s="34">
        <v>0</v>
      </c>
      <c r="AA201" s="34">
        <v>0</v>
      </c>
      <c r="AB201" s="34">
        <v>2893.2638999999999</v>
      </c>
      <c r="AC201" s="34">
        <v>93.043479999999988</v>
      </c>
      <c r="AD201" s="34">
        <v>0</v>
      </c>
      <c r="AE201" s="34">
        <v>2986.3073799999997</v>
      </c>
      <c r="AF201" s="34">
        <v>0</v>
      </c>
      <c r="AG201" s="34">
        <v>0</v>
      </c>
      <c r="AH201" s="34">
        <v>0</v>
      </c>
      <c r="AI201" s="34">
        <v>0</v>
      </c>
      <c r="AJ201" s="34">
        <v>0</v>
      </c>
      <c r="AK201" s="34">
        <v>0</v>
      </c>
      <c r="AL201" s="34">
        <v>0</v>
      </c>
      <c r="AM201" s="34">
        <v>0</v>
      </c>
      <c r="AN201" s="34">
        <v>0</v>
      </c>
      <c r="AO201" s="34">
        <v>0</v>
      </c>
      <c r="AP201" s="34">
        <v>0</v>
      </c>
      <c r="AQ201" s="34">
        <v>0</v>
      </c>
      <c r="AR201" s="34">
        <v>0</v>
      </c>
      <c r="AS201" s="34">
        <v>0</v>
      </c>
      <c r="AT201" s="34">
        <v>0</v>
      </c>
      <c r="AU201" s="34">
        <v>0</v>
      </c>
      <c r="AV201" s="34">
        <v>0</v>
      </c>
      <c r="AW201" s="34">
        <v>0</v>
      </c>
      <c r="AX201" s="34">
        <v>0</v>
      </c>
      <c r="AY201" s="34">
        <v>0</v>
      </c>
      <c r="AZ201" s="34">
        <v>0</v>
      </c>
      <c r="BA201" s="34">
        <v>0</v>
      </c>
      <c r="BB201" s="34">
        <v>0</v>
      </c>
      <c r="BC201" s="34">
        <v>0</v>
      </c>
      <c r="BD201" s="34">
        <v>0</v>
      </c>
      <c r="BE201" s="34">
        <v>0</v>
      </c>
      <c r="BF201" s="34">
        <v>0</v>
      </c>
      <c r="BG201" s="34">
        <v>0</v>
      </c>
      <c r="BH201" s="34">
        <v>0</v>
      </c>
      <c r="BI201" s="34">
        <v>0</v>
      </c>
      <c r="BJ201" s="34">
        <v>1735.9583399999999</v>
      </c>
      <c r="BK201" s="34">
        <v>55.826079999999997</v>
      </c>
      <c r="BL201" s="34">
        <v>0</v>
      </c>
      <c r="BM201" s="34">
        <v>1791.78442</v>
      </c>
      <c r="BN201" s="34">
        <v>0</v>
      </c>
      <c r="BO201" s="34">
        <v>1157.30556</v>
      </c>
      <c r="BP201" s="34">
        <v>37.217399999999998</v>
      </c>
      <c r="BQ201" s="34">
        <v>0</v>
      </c>
      <c r="BR201" s="34">
        <v>1194.52296</v>
      </c>
      <c r="BS201" s="34">
        <v>0</v>
      </c>
      <c r="BT201" s="34">
        <v>0</v>
      </c>
      <c r="BU201" s="34">
        <v>0</v>
      </c>
      <c r="BV201" s="34">
        <v>0</v>
      </c>
      <c r="BW201" s="34">
        <v>0</v>
      </c>
      <c r="BX201" s="34">
        <v>0</v>
      </c>
      <c r="BY201" s="34">
        <v>0</v>
      </c>
      <c r="BZ201" s="34">
        <v>0</v>
      </c>
      <c r="CA201" s="34">
        <v>0</v>
      </c>
      <c r="CB201" s="34">
        <v>0</v>
      </c>
      <c r="CC201" s="34">
        <v>0</v>
      </c>
      <c r="CD201" s="34">
        <v>0</v>
      </c>
      <c r="CE201" s="34">
        <v>0</v>
      </c>
      <c r="CF201" s="34">
        <v>0</v>
      </c>
      <c r="CG201" s="34">
        <v>0</v>
      </c>
      <c r="CH201" s="27" t="s">
        <v>1778</v>
      </c>
      <c r="CI201" s="277" t="s">
        <v>1387</v>
      </c>
      <c r="CJ201" s="276" t="s">
        <v>80</v>
      </c>
      <c r="CK201" s="278" t="s">
        <v>80</v>
      </c>
      <c r="CL201" s="301">
        <v>44316</v>
      </c>
    </row>
    <row r="202" spans="1:90" ht="97.5" customHeight="1">
      <c r="A202" s="770"/>
      <c r="B202" s="36" t="s">
        <v>1388</v>
      </c>
      <c r="C202" s="27" t="s">
        <v>1868</v>
      </c>
      <c r="D202" s="27" t="s">
        <v>402</v>
      </c>
      <c r="E202" s="27" t="s">
        <v>80</v>
      </c>
      <c r="F202" s="27" t="s">
        <v>80</v>
      </c>
      <c r="G202" s="10" t="s">
        <v>80</v>
      </c>
      <c r="H202" s="27" t="s">
        <v>745</v>
      </c>
      <c r="I202" s="34">
        <v>26485.422149999999</v>
      </c>
      <c r="J202" s="34">
        <v>14549.773999999999</v>
      </c>
      <c r="K202" s="34">
        <v>11935.648150000001</v>
      </c>
      <c r="L202" s="34">
        <v>0</v>
      </c>
      <c r="M202" s="34">
        <v>6547.3982999999998</v>
      </c>
      <c r="N202" s="34" t="s">
        <v>80</v>
      </c>
      <c r="O202" s="34" t="s">
        <v>80</v>
      </c>
      <c r="P202" s="34">
        <v>0</v>
      </c>
      <c r="Q202" s="34">
        <v>0</v>
      </c>
      <c r="R202" s="34">
        <v>0</v>
      </c>
      <c r="S202" s="34">
        <v>0</v>
      </c>
      <c r="T202" s="34">
        <v>0</v>
      </c>
      <c r="U202" s="34">
        <v>0</v>
      </c>
      <c r="V202" s="34">
        <v>0</v>
      </c>
      <c r="W202" s="34">
        <v>0</v>
      </c>
      <c r="X202" s="34">
        <v>0</v>
      </c>
      <c r="Y202" s="34">
        <v>0</v>
      </c>
      <c r="Z202" s="34">
        <v>0</v>
      </c>
      <c r="AA202" s="34">
        <v>0</v>
      </c>
      <c r="AB202" s="34">
        <v>9575.6846799999985</v>
      </c>
      <c r="AC202" s="34">
        <v>10362.339169999999</v>
      </c>
      <c r="AD202" s="34">
        <v>0</v>
      </c>
      <c r="AE202" s="34">
        <v>19938.023849999998</v>
      </c>
      <c r="AF202" s="34">
        <v>0</v>
      </c>
      <c r="AG202" s="34">
        <v>0</v>
      </c>
      <c r="AH202" s="34">
        <v>0</v>
      </c>
      <c r="AI202" s="34">
        <v>0</v>
      </c>
      <c r="AJ202" s="34">
        <v>0</v>
      </c>
      <c r="AK202" s="34">
        <v>0</v>
      </c>
      <c r="AL202" s="34">
        <v>0</v>
      </c>
      <c r="AM202" s="34">
        <v>0</v>
      </c>
      <c r="AN202" s="34">
        <v>0</v>
      </c>
      <c r="AO202" s="34">
        <v>0</v>
      </c>
      <c r="AP202" s="34">
        <v>0</v>
      </c>
      <c r="AQ202" s="34">
        <v>0</v>
      </c>
      <c r="AR202" s="34">
        <v>0</v>
      </c>
      <c r="AS202" s="34">
        <v>0</v>
      </c>
      <c r="AT202" s="34">
        <v>0</v>
      </c>
      <c r="AU202" s="34">
        <v>0</v>
      </c>
      <c r="AV202" s="34">
        <v>0</v>
      </c>
      <c r="AW202" s="34">
        <v>0</v>
      </c>
      <c r="AX202" s="34">
        <v>0</v>
      </c>
      <c r="AY202" s="34">
        <v>0</v>
      </c>
      <c r="AZ202" s="34">
        <v>0</v>
      </c>
      <c r="BA202" s="34">
        <v>0</v>
      </c>
      <c r="BB202" s="34">
        <v>0</v>
      </c>
      <c r="BC202" s="34">
        <v>0</v>
      </c>
      <c r="BD202" s="34">
        <v>0</v>
      </c>
      <c r="BE202" s="34">
        <v>0</v>
      </c>
      <c r="BF202" s="34">
        <v>0</v>
      </c>
      <c r="BG202" s="34">
        <v>0</v>
      </c>
      <c r="BH202" s="34">
        <v>0</v>
      </c>
      <c r="BI202" s="34">
        <v>0</v>
      </c>
      <c r="BJ202" s="34">
        <v>4801.4254199999996</v>
      </c>
      <c r="BK202" s="34">
        <v>7161.3888900000002</v>
      </c>
      <c r="BL202" s="34">
        <v>0</v>
      </c>
      <c r="BM202" s="34">
        <v>11962.81431</v>
      </c>
      <c r="BN202" s="34">
        <v>0</v>
      </c>
      <c r="BO202" s="34">
        <v>4774.2592599999998</v>
      </c>
      <c r="BP202" s="34">
        <v>3200.95028</v>
      </c>
      <c r="BQ202" s="34">
        <v>0</v>
      </c>
      <c r="BR202" s="34">
        <v>7975.2095399999998</v>
      </c>
      <c r="BS202" s="34">
        <v>0</v>
      </c>
      <c r="BT202" s="34">
        <v>0</v>
      </c>
      <c r="BU202" s="34">
        <v>0</v>
      </c>
      <c r="BV202" s="34">
        <v>0</v>
      </c>
      <c r="BW202" s="34">
        <v>0</v>
      </c>
      <c r="BX202" s="34">
        <v>0</v>
      </c>
      <c r="BY202" s="34">
        <v>0</v>
      </c>
      <c r="BZ202" s="34">
        <v>0</v>
      </c>
      <c r="CA202" s="34">
        <v>0</v>
      </c>
      <c r="CB202" s="34">
        <v>0</v>
      </c>
      <c r="CC202" s="34">
        <v>0</v>
      </c>
      <c r="CD202" s="34">
        <v>0</v>
      </c>
      <c r="CE202" s="34">
        <v>0</v>
      </c>
      <c r="CF202" s="34">
        <v>0</v>
      </c>
      <c r="CG202" s="34">
        <v>0</v>
      </c>
      <c r="CH202" s="27" t="s">
        <v>1778</v>
      </c>
      <c r="CI202" s="277" t="s">
        <v>1387</v>
      </c>
      <c r="CJ202" s="276" t="s">
        <v>80</v>
      </c>
      <c r="CK202" s="278" t="s">
        <v>80</v>
      </c>
      <c r="CL202" s="301">
        <v>44316</v>
      </c>
    </row>
    <row r="203" spans="1:90" ht="126" customHeight="1">
      <c r="A203" s="770"/>
      <c r="B203" s="36" t="s">
        <v>1389</v>
      </c>
      <c r="C203" s="27" t="s">
        <v>1869</v>
      </c>
      <c r="D203" s="27" t="s">
        <v>402</v>
      </c>
      <c r="E203" s="27" t="s">
        <v>80</v>
      </c>
      <c r="F203" s="27" t="s">
        <v>80</v>
      </c>
      <c r="G203" s="10" t="s">
        <v>80</v>
      </c>
      <c r="H203" s="27" t="s">
        <v>745</v>
      </c>
      <c r="I203" s="34">
        <v>8156.5503699999999</v>
      </c>
      <c r="J203" s="34">
        <v>8018.2420000000002</v>
      </c>
      <c r="K203" s="34">
        <v>138.30837</v>
      </c>
      <c r="L203" s="34">
        <v>0</v>
      </c>
      <c r="M203" s="34">
        <v>5612.7694000000001</v>
      </c>
      <c r="N203" s="34" t="s">
        <v>80</v>
      </c>
      <c r="O203" s="34" t="s">
        <v>80</v>
      </c>
      <c r="P203" s="34">
        <v>0</v>
      </c>
      <c r="Q203" s="34">
        <v>0</v>
      </c>
      <c r="R203" s="34">
        <v>0</v>
      </c>
      <c r="S203" s="34">
        <v>0</v>
      </c>
      <c r="T203" s="34">
        <v>0</v>
      </c>
      <c r="U203" s="34">
        <v>0</v>
      </c>
      <c r="V203" s="34">
        <v>0</v>
      </c>
      <c r="W203" s="34">
        <v>0</v>
      </c>
      <c r="X203" s="34">
        <v>0</v>
      </c>
      <c r="Y203" s="34">
        <v>0</v>
      </c>
      <c r="Z203" s="34">
        <v>0</v>
      </c>
      <c r="AA203" s="34">
        <v>0</v>
      </c>
      <c r="AB203" s="34">
        <v>2405.4726000000001</v>
      </c>
      <c r="AC203" s="34">
        <v>138.30837</v>
      </c>
      <c r="AD203" s="34">
        <v>0</v>
      </c>
      <c r="AE203" s="34">
        <v>2543.7809700000003</v>
      </c>
      <c r="AF203" s="34">
        <v>0</v>
      </c>
      <c r="AG203" s="34">
        <v>0</v>
      </c>
      <c r="AH203" s="34">
        <v>0</v>
      </c>
      <c r="AI203" s="34">
        <v>0</v>
      </c>
      <c r="AJ203" s="34">
        <v>0</v>
      </c>
      <c r="AK203" s="34">
        <v>0</v>
      </c>
      <c r="AL203" s="34">
        <v>0</v>
      </c>
      <c r="AM203" s="34">
        <v>0</v>
      </c>
      <c r="AN203" s="34">
        <v>0</v>
      </c>
      <c r="AO203" s="34">
        <v>0</v>
      </c>
      <c r="AP203" s="34">
        <v>0</v>
      </c>
      <c r="AQ203" s="34">
        <v>0</v>
      </c>
      <c r="AR203" s="34">
        <v>0</v>
      </c>
      <c r="AS203" s="34">
        <v>0</v>
      </c>
      <c r="AT203" s="34">
        <v>0</v>
      </c>
      <c r="AU203" s="34">
        <v>0</v>
      </c>
      <c r="AV203" s="34">
        <v>0</v>
      </c>
      <c r="AW203" s="34">
        <v>0</v>
      </c>
      <c r="AX203" s="34">
        <v>0</v>
      </c>
      <c r="AY203" s="34">
        <v>0</v>
      </c>
      <c r="AZ203" s="34">
        <v>0</v>
      </c>
      <c r="BA203" s="34">
        <v>0</v>
      </c>
      <c r="BB203" s="34">
        <v>0</v>
      </c>
      <c r="BC203" s="34">
        <v>0</v>
      </c>
      <c r="BD203" s="34">
        <v>0</v>
      </c>
      <c r="BE203" s="34">
        <v>0</v>
      </c>
      <c r="BF203" s="34">
        <v>0</v>
      </c>
      <c r="BG203" s="34">
        <v>0</v>
      </c>
      <c r="BH203" s="34">
        <v>0</v>
      </c>
      <c r="BI203" s="34">
        <v>0</v>
      </c>
      <c r="BJ203" s="34">
        <v>1443.2835600000001</v>
      </c>
      <c r="BK203" s="34">
        <v>82.985020000000006</v>
      </c>
      <c r="BL203" s="34">
        <v>0</v>
      </c>
      <c r="BM203" s="34">
        <v>1526.2685800000002</v>
      </c>
      <c r="BN203" s="34">
        <v>0</v>
      </c>
      <c r="BO203" s="34">
        <v>962.18903999999998</v>
      </c>
      <c r="BP203" s="34">
        <v>55.323349999999998</v>
      </c>
      <c r="BQ203" s="34">
        <v>0</v>
      </c>
      <c r="BR203" s="34">
        <v>1017.51239</v>
      </c>
      <c r="BS203" s="34">
        <v>0</v>
      </c>
      <c r="BT203" s="34">
        <v>0</v>
      </c>
      <c r="BU203" s="34">
        <v>0</v>
      </c>
      <c r="BV203" s="34">
        <v>0</v>
      </c>
      <c r="BW203" s="34">
        <v>0</v>
      </c>
      <c r="BX203" s="34">
        <v>0</v>
      </c>
      <c r="BY203" s="34">
        <v>0</v>
      </c>
      <c r="BZ203" s="34">
        <v>0</v>
      </c>
      <c r="CA203" s="34">
        <v>0</v>
      </c>
      <c r="CB203" s="34">
        <v>0</v>
      </c>
      <c r="CC203" s="34">
        <v>0</v>
      </c>
      <c r="CD203" s="34">
        <v>0</v>
      </c>
      <c r="CE203" s="34">
        <v>0</v>
      </c>
      <c r="CF203" s="34">
        <v>0</v>
      </c>
      <c r="CG203" s="34">
        <v>0</v>
      </c>
      <c r="CH203" s="27" t="s">
        <v>1778</v>
      </c>
      <c r="CI203" s="277" t="s">
        <v>1387</v>
      </c>
      <c r="CJ203" s="276" t="s">
        <v>80</v>
      </c>
      <c r="CK203" s="278" t="s">
        <v>80</v>
      </c>
      <c r="CL203" s="301">
        <v>44316</v>
      </c>
    </row>
    <row r="204" spans="1:90" s="40" customFormat="1" ht="72" customHeight="1">
      <c r="A204" s="770"/>
      <c r="B204" s="36" t="s">
        <v>1390</v>
      </c>
      <c r="C204" s="27" t="s">
        <v>1870</v>
      </c>
      <c r="D204" s="27" t="s">
        <v>402</v>
      </c>
      <c r="E204" s="27" t="s">
        <v>80</v>
      </c>
      <c r="F204" s="27" t="s">
        <v>80</v>
      </c>
      <c r="G204" s="10" t="s">
        <v>80</v>
      </c>
      <c r="H204" s="27" t="s">
        <v>745</v>
      </c>
      <c r="I204" s="34">
        <v>7143.3105999999998</v>
      </c>
      <c r="J204" s="34">
        <v>7142.1009999999997</v>
      </c>
      <c r="K204" s="34">
        <v>1.2096</v>
      </c>
      <c r="L204" s="34">
        <v>0</v>
      </c>
      <c r="M204" s="34">
        <v>2856.8404</v>
      </c>
      <c r="N204" s="34" t="s">
        <v>80</v>
      </c>
      <c r="O204" s="34" t="s">
        <v>80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4285.2605999999996</v>
      </c>
      <c r="X204" s="34">
        <v>1.2096</v>
      </c>
      <c r="Y204" s="34">
        <v>0</v>
      </c>
      <c r="Z204" s="34">
        <v>4286.4701999999997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0</v>
      </c>
      <c r="AK204" s="34">
        <v>0</v>
      </c>
      <c r="AL204" s="34">
        <v>0</v>
      </c>
      <c r="AM204" s="34">
        <v>0</v>
      </c>
      <c r="AN204" s="34">
        <v>0</v>
      </c>
      <c r="AO204" s="34">
        <v>0</v>
      </c>
      <c r="AP204" s="34">
        <v>0</v>
      </c>
      <c r="AQ204" s="34">
        <v>0</v>
      </c>
      <c r="AR204" s="34">
        <v>0</v>
      </c>
      <c r="AS204" s="34">
        <v>0</v>
      </c>
      <c r="AT204" s="34">
        <v>0</v>
      </c>
      <c r="AU204" s="34">
        <v>0</v>
      </c>
      <c r="AV204" s="34">
        <v>0</v>
      </c>
      <c r="AW204" s="34">
        <v>0</v>
      </c>
      <c r="AX204" s="34">
        <v>0</v>
      </c>
      <c r="AY204" s="34">
        <v>0</v>
      </c>
      <c r="AZ204" s="34">
        <v>0</v>
      </c>
      <c r="BA204" s="34">
        <v>0</v>
      </c>
      <c r="BB204" s="34">
        <v>0</v>
      </c>
      <c r="BC204" s="34">
        <v>0</v>
      </c>
      <c r="BD204" s="34">
        <v>0</v>
      </c>
      <c r="BE204" s="34">
        <v>4285.2605999999996</v>
      </c>
      <c r="BF204" s="34">
        <v>1.2096</v>
      </c>
      <c r="BG204" s="34">
        <v>0</v>
      </c>
      <c r="BH204" s="34">
        <v>4286.4701999999997</v>
      </c>
      <c r="BI204" s="34">
        <v>0</v>
      </c>
      <c r="BJ204" s="34">
        <v>0</v>
      </c>
      <c r="BK204" s="34">
        <v>0</v>
      </c>
      <c r="BL204" s="34">
        <v>0</v>
      </c>
      <c r="BM204" s="34">
        <v>0</v>
      </c>
      <c r="BN204" s="34">
        <v>0</v>
      </c>
      <c r="BO204" s="34">
        <v>0</v>
      </c>
      <c r="BP204" s="34">
        <v>0</v>
      </c>
      <c r="BQ204" s="34">
        <v>0</v>
      </c>
      <c r="BR204" s="34">
        <v>0</v>
      </c>
      <c r="BS204" s="34">
        <v>0</v>
      </c>
      <c r="BT204" s="34">
        <v>0</v>
      </c>
      <c r="BU204" s="34">
        <v>0</v>
      </c>
      <c r="BV204" s="34">
        <v>0</v>
      </c>
      <c r="BW204" s="34">
        <v>0</v>
      </c>
      <c r="BX204" s="34">
        <v>0</v>
      </c>
      <c r="BY204" s="34">
        <v>0</v>
      </c>
      <c r="BZ204" s="34">
        <v>0</v>
      </c>
      <c r="CA204" s="34">
        <v>0</v>
      </c>
      <c r="CB204" s="34">
        <v>0</v>
      </c>
      <c r="CC204" s="34">
        <v>0</v>
      </c>
      <c r="CD204" s="34">
        <v>0</v>
      </c>
      <c r="CE204" s="34">
        <v>0</v>
      </c>
      <c r="CF204" s="34">
        <v>0</v>
      </c>
      <c r="CG204" s="34">
        <v>0</v>
      </c>
      <c r="CH204" s="27" t="s">
        <v>1778</v>
      </c>
      <c r="CI204" s="277" t="s">
        <v>1387</v>
      </c>
      <c r="CJ204" s="276" t="s">
        <v>80</v>
      </c>
      <c r="CK204" s="278" t="s">
        <v>80</v>
      </c>
      <c r="CL204" s="301">
        <v>44316</v>
      </c>
    </row>
    <row r="205" spans="1:90" s="40" customFormat="1" ht="72.75" customHeight="1">
      <c r="A205" s="770"/>
      <c r="B205" s="28" t="s">
        <v>585</v>
      </c>
      <c r="C205" s="23" t="s">
        <v>80</v>
      </c>
      <c r="D205" s="23" t="s">
        <v>586</v>
      </c>
      <c r="E205" s="23" t="s">
        <v>80</v>
      </c>
      <c r="F205" s="23" t="s">
        <v>80</v>
      </c>
      <c r="G205" s="16" t="s">
        <v>1095</v>
      </c>
      <c r="H205" s="23" t="s">
        <v>1556</v>
      </c>
      <c r="I205" s="33">
        <v>4719</v>
      </c>
      <c r="J205" s="33">
        <v>4719</v>
      </c>
      <c r="K205" s="33">
        <v>0</v>
      </c>
      <c r="L205" s="33">
        <v>0</v>
      </c>
      <c r="M205" s="33">
        <v>2005</v>
      </c>
      <c r="N205" s="33" t="s">
        <v>80</v>
      </c>
      <c r="O205" s="33" t="s">
        <v>80</v>
      </c>
      <c r="P205" s="33">
        <v>4719</v>
      </c>
      <c r="Q205" s="33">
        <v>0</v>
      </c>
      <c r="R205" s="33">
        <v>4010</v>
      </c>
      <c r="S205" s="33">
        <v>0</v>
      </c>
      <c r="T205" s="33">
        <v>0</v>
      </c>
      <c r="U205" s="33">
        <v>4010</v>
      </c>
      <c r="V205" s="33">
        <v>0</v>
      </c>
      <c r="W205" s="33">
        <v>0</v>
      </c>
      <c r="X205" s="33">
        <v>0</v>
      </c>
      <c r="Y205" s="33">
        <v>0</v>
      </c>
      <c r="Z205" s="33">
        <v>0</v>
      </c>
      <c r="AA205" s="33">
        <v>0</v>
      </c>
      <c r="AB205" s="33">
        <v>0</v>
      </c>
      <c r="AC205" s="33">
        <v>0</v>
      </c>
      <c r="AD205" s="33">
        <v>0</v>
      </c>
      <c r="AE205" s="33">
        <v>0</v>
      </c>
      <c r="AF205" s="33">
        <v>0</v>
      </c>
      <c r="AG205" s="33">
        <v>709</v>
      </c>
      <c r="AH205" s="33">
        <v>0</v>
      </c>
      <c r="AI205" s="33">
        <v>0</v>
      </c>
      <c r="AJ205" s="33">
        <v>709</v>
      </c>
      <c r="AK205" s="33">
        <v>709</v>
      </c>
      <c r="AL205" s="33">
        <v>0</v>
      </c>
      <c r="AM205" s="33">
        <v>0</v>
      </c>
      <c r="AN205" s="33">
        <v>709</v>
      </c>
      <c r="AO205" s="33">
        <v>0</v>
      </c>
      <c r="AP205" s="34">
        <v>0</v>
      </c>
      <c r="AQ205" s="34">
        <v>0</v>
      </c>
      <c r="AR205" s="34">
        <v>0</v>
      </c>
      <c r="AS205" s="34">
        <v>0</v>
      </c>
      <c r="AT205" s="34">
        <v>0</v>
      </c>
      <c r="AU205" s="34">
        <v>0</v>
      </c>
      <c r="AV205" s="34">
        <v>0</v>
      </c>
      <c r="AW205" s="34">
        <v>0</v>
      </c>
      <c r="AX205" s="34">
        <v>0</v>
      </c>
      <c r="AY205" s="34">
        <v>0</v>
      </c>
      <c r="AZ205" s="34">
        <v>0</v>
      </c>
      <c r="BA205" s="34">
        <v>0</v>
      </c>
      <c r="BB205" s="34">
        <v>0</v>
      </c>
      <c r="BC205" s="34">
        <v>0</v>
      </c>
      <c r="BD205" s="34">
        <v>0</v>
      </c>
      <c r="BE205" s="34">
        <v>0</v>
      </c>
      <c r="BF205" s="34">
        <v>0</v>
      </c>
      <c r="BG205" s="34">
        <v>0</v>
      </c>
      <c r="BH205" s="33">
        <v>0</v>
      </c>
      <c r="BI205" s="33">
        <v>0</v>
      </c>
      <c r="BJ205" s="34">
        <v>0</v>
      </c>
      <c r="BK205" s="34">
        <v>0</v>
      </c>
      <c r="BL205" s="34">
        <v>0</v>
      </c>
      <c r="BM205" s="34">
        <v>0</v>
      </c>
      <c r="BN205" s="33">
        <v>0</v>
      </c>
      <c r="BO205" s="34">
        <v>0</v>
      </c>
      <c r="BP205" s="34">
        <v>0</v>
      </c>
      <c r="BQ205" s="34">
        <v>0</v>
      </c>
      <c r="BR205" s="33">
        <v>0</v>
      </c>
      <c r="BS205" s="33">
        <v>0</v>
      </c>
      <c r="BT205" s="34">
        <v>0</v>
      </c>
      <c r="BU205" s="34">
        <v>0</v>
      </c>
      <c r="BV205" s="34">
        <v>0</v>
      </c>
      <c r="BW205" s="33">
        <v>0</v>
      </c>
      <c r="BX205" s="33">
        <v>0</v>
      </c>
      <c r="BY205" s="34">
        <v>0</v>
      </c>
      <c r="BZ205" s="34">
        <v>0</v>
      </c>
      <c r="CA205" s="34">
        <v>0</v>
      </c>
      <c r="CB205" s="33">
        <v>0</v>
      </c>
      <c r="CC205" s="33">
        <v>0</v>
      </c>
      <c r="CD205" s="34">
        <v>0</v>
      </c>
      <c r="CE205" s="34">
        <v>0</v>
      </c>
      <c r="CF205" s="33">
        <v>0</v>
      </c>
      <c r="CG205" s="33">
        <v>0</v>
      </c>
      <c r="CH205" s="23" t="s">
        <v>86</v>
      </c>
      <c r="CI205" s="289" t="s">
        <v>1391</v>
      </c>
      <c r="CJ205" s="289" t="s">
        <v>80</v>
      </c>
      <c r="CK205" s="278" t="s">
        <v>80</v>
      </c>
      <c r="CL205" s="313" t="s">
        <v>80</v>
      </c>
    </row>
    <row r="206" spans="1:90" ht="72" customHeight="1">
      <c r="A206" s="770"/>
      <c r="B206" s="28" t="s">
        <v>587</v>
      </c>
      <c r="C206" s="23" t="s">
        <v>1873</v>
      </c>
      <c r="D206" s="23" t="s">
        <v>588</v>
      </c>
      <c r="E206" s="23" t="s">
        <v>80</v>
      </c>
      <c r="F206" s="23" t="s">
        <v>80</v>
      </c>
      <c r="G206" s="16" t="s">
        <v>854</v>
      </c>
      <c r="H206" s="23" t="s">
        <v>745</v>
      </c>
      <c r="I206" s="33">
        <v>26130.965840000001</v>
      </c>
      <c r="J206" s="33">
        <v>8348.5550000000003</v>
      </c>
      <c r="K206" s="33">
        <v>17782.41084</v>
      </c>
      <c r="L206" s="33">
        <v>0</v>
      </c>
      <c r="M206" s="33">
        <v>3339.422</v>
      </c>
      <c r="N206" s="33" t="s">
        <v>80</v>
      </c>
      <c r="O206" s="33" t="s">
        <v>80</v>
      </c>
      <c r="P206" s="33">
        <v>1778</v>
      </c>
      <c r="Q206" s="33">
        <v>0</v>
      </c>
      <c r="R206" s="33">
        <v>1778</v>
      </c>
      <c r="S206" s="33">
        <v>0</v>
      </c>
      <c r="T206" s="33">
        <v>0</v>
      </c>
      <c r="U206" s="33">
        <v>1778</v>
      </c>
      <c r="V206" s="33">
        <v>0</v>
      </c>
      <c r="W206" s="33">
        <v>3231.1329999999998</v>
      </c>
      <c r="X206" s="33">
        <v>17782.41084</v>
      </c>
      <c r="Y206" s="33">
        <v>0</v>
      </c>
      <c r="Z206" s="33">
        <v>21013.543839999998</v>
      </c>
      <c r="AA206" s="33">
        <v>0</v>
      </c>
      <c r="AB206" s="33">
        <v>0</v>
      </c>
      <c r="AC206" s="33">
        <v>0</v>
      </c>
      <c r="AD206" s="33">
        <v>0</v>
      </c>
      <c r="AE206" s="33">
        <v>0</v>
      </c>
      <c r="AF206" s="33">
        <v>0</v>
      </c>
      <c r="AG206" s="33">
        <v>0</v>
      </c>
      <c r="AH206" s="33">
        <v>0</v>
      </c>
      <c r="AI206" s="33">
        <v>0</v>
      </c>
      <c r="AJ206" s="33">
        <v>0</v>
      </c>
      <c r="AK206" s="33">
        <v>0</v>
      </c>
      <c r="AL206" s="33">
        <v>0</v>
      </c>
      <c r="AM206" s="33">
        <v>0</v>
      </c>
      <c r="AN206" s="33">
        <v>0</v>
      </c>
      <c r="AO206" s="33">
        <v>0</v>
      </c>
      <c r="AP206" s="33">
        <v>0</v>
      </c>
      <c r="AQ206" s="34">
        <v>0</v>
      </c>
      <c r="AR206" s="34">
        <v>0</v>
      </c>
      <c r="AS206" s="34">
        <v>0</v>
      </c>
      <c r="AT206" s="34">
        <v>0</v>
      </c>
      <c r="AU206" s="34">
        <v>0</v>
      </c>
      <c r="AV206" s="34">
        <v>0</v>
      </c>
      <c r="AW206" s="34">
        <v>0</v>
      </c>
      <c r="AX206" s="34">
        <v>0</v>
      </c>
      <c r="AY206" s="34">
        <v>0</v>
      </c>
      <c r="AZ206" s="34">
        <v>0</v>
      </c>
      <c r="BA206" s="34">
        <v>0</v>
      </c>
      <c r="BB206" s="34">
        <v>0</v>
      </c>
      <c r="BC206" s="34">
        <v>0</v>
      </c>
      <c r="BD206" s="34">
        <v>0</v>
      </c>
      <c r="BE206" s="34">
        <v>3231.1329999999998</v>
      </c>
      <c r="BF206" s="34">
        <v>17782.41084</v>
      </c>
      <c r="BG206" s="34">
        <v>0</v>
      </c>
      <c r="BH206" s="33">
        <v>21013.543839999998</v>
      </c>
      <c r="BI206" s="33">
        <v>0</v>
      </c>
      <c r="BJ206" s="34">
        <v>0</v>
      </c>
      <c r="BK206" s="34">
        <v>0</v>
      </c>
      <c r="BL206" s="34">
        <v>0</v>
      </c>
      <c r="BM206" s="34">
        <v>0</v>
      </c>
      <c r="BN206" s="33">
        <v>0</v>
      </c>
      <c r="BO206" s="34">
        <v>0</v>
      </c>
      <c r="BP206" s="34">
        <v>0</v>
      </c>
      <c r="BQ206" s="34">
        <v>0</v>
      </c>
      <c r="BR206" s="33">
        <v>0</v>
      </c>
      <c r="BS206" s="33">
        <v>0</v>
      </c>
      <c r="BT206" s="34">
        <v>0</v>
      </c>
      <c r="BU206" s="34">
        <v>0</v>
      </c>
      <c r="BV206" s="34">
        <v>0</v>
      </c>
      <c r="BW206" s="33">
        <v>0</v>
      </c>
      <c r="BX206" s="33">
        <v>0</v>
      </c>
      <c r="BY206" s="34">
        <v>0</v>
      </c>
      <c r="BZ206" s="34">
        <v>0</v>
      </c>
      <c r="CA206" s="34">
        <v>0</v>
      </c>
      <c r="CB206" s="33">
        <v>0</v>
      </c>
      <c r="CC206" s="33">
        <v>0</v>
      </c>
      <c r="CD206" s="34">
        <v>0</v>
      </c>
      <c r="CE206" s="34">
        <v>0</v>
      </c>
      <c r="CF206" s="33">
        <v>0</v>
      </c>
      <c r="CG206" s="33">
        <v>0</v>
      </c>
      <c r="CH206" s="23" t="s">
        <v>1778</v>
      </c>
      <c r="CI206" s="289" t="s">
        <v>1557</v>
      </c>
      <c r="CJ206" s="289" t="s">
        <v>80</v>
      </c>
      <c r="CK206" s="278" t="s">
        <v>80</v>
      </c>
      <c r="CL206" s="313" t="s">
        <v>80</v>
      </c>
    </row>
    <row r="207" spans="1:90" ht="72" customHeight="1">
      <c r="A207" s="770"/>
      <c r="B207" s="36" t="s">
        <v>38</v>
      </c>
      <c r="C207" s="20" t="s">
        <v>635</v>
      </c>
      <c r="D207" s="27" t="s">
        <v>113</v>
      </c>
      <c r="E207" s="10" t="s">
        <v>1096</v>
      </c>
      <c r="F207" s="10" t="s">
        <v>1097</v>
      </c>
      <c r="G207" s="10" t="s">
        <v>112</v>
      </c>
      <c r="H207" s="27" t="s">
        <v>577</v>
      </c>
      <c r="I207" s="34">
        <v>13322.824000000001</v>
      </c>
      <c r="J207" s="34">
        <v>13229.824000000001</v>
      </c>
      <c r="K207" s="34">
        <v>93</v>
      </c>
      <c r="L207" s="34">
        <v>0</v>
      </c>
      <c r="M207" s="34">
        <v>11906.8416</v>
      </c>
      <c r="N207" s="34">
        <v>8000</v>
      </c>
      <c r="O207" s="27" t="s">
        <v>1166</v>
      </c>
      <c r="P207" s="34">
        <v>9420</v>
      </c>
      <c r="Q207" s="34">
        <v>0</v>
      </c>
      <c r="R207" s="34">
        <v>1400</v>
      </c>
      <c r="S207" s="34">
        <v>20</v>
      </c>
      <c r="T207" s="34">
        <v>8000</v>
      </c>
      <c r="U207" s="34">
        <v>9420</v>
      </c>
      <c r="V207" s="34">
        <v>0</v>
      </c>
      <c r="W207" s="34">
        <v>0</v>
      </c>
      <c r="X207" s="34">
        <v>0</v>
      </c>
      <c r="Y207" s="34">
        <v>0</v>
      </c>
      <c r="Z207" s="34">
        <v>0</v>
      </c>
      <c r="AA207" s="34">
        <v>0</v>
      </c>
      <c r="AB207" s="34">
        <v>0</v>
      </c>
      <c r="AC207" s="34">
        <v>0</v>
      </c>
      <c r="AD207" s="34">
        <v>0</v>
      </c>
      <c r="AE207" s="34">
        <v>0</v>
      </c>
      <c r="AF207" s="34">
        <v>8000</v>
      </c>
      <c r="AG207" s="34">
        <v>0</v>
      </c>
      <c r="AH207" s="34">
        <v>0</v>
      </c>
      <c r="AI207" s="34">
        <v>0</v>
      </c>
      <c r="AJ207" s="34">
        <v>0</v>
      </c>
      <c r="AK207" s="34">
        <v>0</v>
      </c>
      <c r="AL207" s="34">
        <v>0</v>
      </c>
      <c r="AM207" s="34">
        <v>0</v>
      </c>
      <c r="AN207" s="34">
        <v>0</v>
      </c>
      <c r="AO207" s="34">
        <v>0</v>
      </c>
      <c r="AP207" s="34">
        <v>0</v>
      </c>
      <c r="AQ207" s="34">
        <v>0</v>
      </c>
      <c r="AR207" s="34">
        <v>0</v>
      </c>
      <c r="AS207" s="34">
        <v>0</v>
      </c>
      <c r="AT207" s="34">
        <v>0</v>
      </c>
      <c r="AU207" s="34">
        <v>0</v>
      </c>
      <c r="AV207" s="34">
        <v>0</v>
      </c>
      <c r="AW207" s="34">
        <v>0</v>
      </c>
      <c r="AX207" s="34">
        <v>0</v>
      </c>
      <c r="AY207" s="34">
        <v>0</v>
      </c>
      <c r="AZ207" s="34">
        <v>0</v>
      </c>
      <c r="BA207" s="34">
        <v>0</v>
      </c>
      <c r="BB207" s="34">
        <v>0</v>
      </c>
      <c r="BC207" s="34">
        <v>0</v>
      </c>
      <c r="BD207" s="34">
        <v>0</v>
      </c>
      <c r="BE207" s="34">
        <v>0</v>
      </c>
      <c r="BF207" s="34">
        <v>0</v>
      </c>
      <c r="BG207" s="34">
        <v>0</v>
      </c>
      <c r="BH207" s="34">
        <v>0</v>
      </c>
      <c r="BI207" s="34">
        <v>0</v>
      </c>
      <c r="BJ207" s="34">
        <v>0</v>
      </c>
      <c r="BK207" s="34">
        <v>0</v>
      </c>
      <c r="BL207" s="34">
        <v>0</v>
      </c>
      <c r="BM207" s="34">
        <v>0</v>
      </c>
      <c r="BN207" s="34">
        <v>0</v>
      </c>
      <c r="BO207" s="34">
        <v>0</v>
      </c>
      <c r="BP207" s="34">
        <v>0</v>
      </c>
      <c r="BQ207" s="34">
        <v>0</v>
      </c>
      <c r="BR207" s="34">
        <v>0</v>
      </c>
      <c r="BS207" s="34">
        <v>0</v>
      </c>
      <c r="BT207" s="34">
        <v>0</v>
      </c>
      <c r="BU207" s="34">
        <v>0</v>
      </c>
      <c r="BV207" s="34">
        <v>0</v>
      </c>
      <c r="BW207" s="34">
        <v>0</v>
      </c>
      <c r="BX207" s="34">
        <v>0</v>
      </c>
      <c r="BY207" s="34">
        <v>0</v>
      </c>
      <c r="BZ207" s="34">
        <v>0</v>
      </c>
      <c r="CA207" s="34">
        <v>0</v>
      </c>
      <c r="CB207" s="34">
        <v>0</v>
      </c>
      <c r="CC207" s="34">
        <v>8000</v>
      </c>
      <c r="CD207" s="34">
        <v>0</v>
      </c>
      <c r="CE207" s="34">
        <v>0</v>
      </c>
      <c r="CF207" s="34">
        <v>73</v>
      </c>
      <c r="CG207" s="34">
        <v>0</v>
      </c>
      <c r="CH207" s="27" t="s">
        <v>1666</v>
      </c>
      <c r="CI207" s="276" t="s">
        <v>230</v>
      </c>
      <c r="CJ207" s="276" t="s">
        <v>1393</v>
      </c>
      <c r="CK207" s="278" t="s">
        <v>80</v>
      </c>
      <c r="CL207" s="279">
        <v>44196</v>
      </c>
    </row>
    <row r="208" spans="1:90" ht="71.25" customHeight="1">
      <c r="A208" s="770"/>
      <c r="B208" s="36" t="s">
        <v>39</v>
      </c>
      <c r="C208" s="20" t="s">
        <v>636</v>
      </c>
      <c r="D208" s="27" t="s">
        <v>115</v>
      </c>
      <c r="E208" s="10" t="s">
        <v>1099</v>
      </c>
      <c r="F208" s="10" t="s">
        <v>1100</v>
      </c>
      <c r="G208" s="10" t="s">
        <v>114</v>
      </c>
      <c r="H208" s="27" t="s">
        <v>577</v>
      </c>
      <c r="I208" s="34">
        <v>19299.237219999999</v>
      </c>
      <c r="J208" s="34">
        <v>18204.973320000001</v>
      </c>
      <c r="K208" s="34">
        <v>1094.2638999999981</v>
      </c>
      <c r="L208" s="34">
        <v>0</v>
      </c>
      <c r="M208" s="34">
        <v>16384.475979999999</v>
      </c>
      <c r="N208" s="34">
        <v>16384.475979999999</v>
      </c>
      <c r="O208" s="27" t="s">
        <v>1166</v>
      </c>
      <c r="P208" s="34">
        <v>19299.237219999999</v>
      </c>
      <c r="Q208" s="34">
        <v>0</v>
      </c>
      <c r="R208" s="34">
        <v>1820.4973400000001</v>
      </c>
      <c r="S208" s="34">
        <v>1094.2638999999999</v>
      </c>
      <c r="T208" s="34">
        <v>16384.475979999999</v>
      </c>
      <c r="U208" s="34">
        <v>19299.237219999999</v>
      </c>
      <c r="V208" s="34">
        <v>0</v>
      </c>
      <c r="W208" s="34">
        <v>0</v>
      </c>
      <c r="X208" s="34">
        <v>0</v>
      </c>
      <c r="Y208" s="34">
        <v>0</v>
      </c>
      <c r="Z208" s="34">
        <v>0</v>
      </c>
      <c r="AA208" s="34">
        <v>0</v>
      </c>
      <c r="AB208" s="34">
        <v>0</v>
      </c>
      <c r="AC208" s="34">
        <v>0</v>
      </c>
      <c r="AD208" s="34">
        <v>0</v>
      </c>
      <c r="AE208" s="34">
        <v>0</v>
      </c>
      <c r="AF208" s="34">
        <v>16384.475979999999</v>
      </c>
      <c r="AG208" s="34">
        <v>0</v>
      </c>
      <c r="AH208" s="34">
        <v>0</v>
      </c>
      <c r="AI208" s="34">
        <v>0</v>
      </c>
      <c r="AJ208" s="34">
        <v>0</v>
      </c>
      <c r="AK208" s="34">
        <v>0</v>
      </c>
      <c r="AL208" s="34">
        <v>0</v>
      </c>
      <c r="AM208" s="34">
        <v>0</v>
      </c>
      <c r="AN208" s="34">
        <v>0</v>
      </c>
      <c r="AO208" s="34">
        <v>0</v>
      </c>
      <c r="AP208" s="34">
        <v>0</v>
      </c>
      <c r="AQ208" s="34">
        <v>0</v>
      </c>
      <c r="AR208" s="34">
        <v>0</v>
      </c>
      <c r="AS208" s="34">
        <v>0</v>
      </c>
      <c r="AT208" s="34">
        <v>0</v>
      </c>
      <c r="AU208" s="34">
        <v>0</v>
      </c>
      <c r="AV208" s="34">
        <v>0</v>
      </c>
      <c r="AW208" s="34">
        <v>0</v>
      </c>
      <c r="AX208" s="34">
        <v>0</v>
      </c>
      <c r="AY208" s="34">
        <v>0</v>
      </c>
      <c r="AZ208" s="34">
        <v>0</v>
      </c>
      <c r="BA208" s="34">
        <v>0</v>
      </c>
      <c r="BB208" s="34">
        <v>0</v>
      </c>
      <c r="BC208" s="34">
        <v>0</v>
      </c>
      <c r="BD208" s="34">
        <v>0</v>
      </c>
      <c r="BE208" s="34">
        <v>0</v>
      </c>
      <c r="BF208" s="34">
        <v>0</v>
      </c>
      <c r="BG208" s="34">
        <v>0</v>
      </c>
      <c r="BH208" s="34">
        <v>0</v>
      </c>
      <c r="BI208" s="34">
        <v>0</v>
      </c>
      <c r="BJ208" s="34">
        <v>0</v>
      </c>
      <c r="BK208" s="34">
        <v>0</v>
      </c>
      <c r="BL208" s="34">
        <v>0</v>
      </c>
      <c r="BM208" s="34">
        <v>0</v>
      </c>
      <c r="BN208" s="34">
        <v>0</v>
      </c>
      <c r="BO208" s="34">
        <v>0</v>
      </c>
      <c r="BP208" s="34">
        <v>0</v>
      </c>
      <c r="BQ208" s="34">
        <v>0</v>
      </c>
      <c r="BR208" s="34">
        <v>0</v>
      </c>
      <c r="BS208" s="34">
        <v>0</v>
      </c>
      <c r="BT208" s="34">
        <v>0</v>
      </c>
      <c r="BU208" s="34">
        <v>0</v>
      </c>
      <c r="BV208" s="34">
        <v>0</v>
      </c>
      <c r="BW208" s="34">
        <v>0</v>
      </c>
      <c r="BX208" s="34">
        <v>0</v>
      </c>
      <c r="BY208" s="34">
        <v>0</v>
      </c>
      <c r="BZ208" s="34">
        <v>0</v>
      </c>
      <c r="CA208" s="34">
        <v>0</v>
      </c>
      <c r="CB208" s="34">
        <v>0</v>
      </c>
      <c r="CC208" s="34">
        <v>16384.475979999999</v>
      </c>
      <c r="CD208" s="34">
        <v>0</v>
      </c>
      <c r="CE208" s="34">
        <v>0</v>
      </c>
      <c r="CF208" s="34">
        <v>0</v>
      </c>
      <c r="CG208" s="34">
        <v>0</v>
      </c>
      <c r="CH208" s="27" t="s">
        <v>1666</v>
      </c>
      <c r="CI208" s="276" t="s">
        <v>230</v>
      </c>
      <c r="CJ208" s="276" t="s">
        <v>1393</v>
      </c>
      <c r="CK208" s="278" t="s">
        <v>80</v>
      </c>
      <c r="CL208" s="279">
        <v>44196</v>
      </c>
    </row>
    <row r="209" spans="1:90" ht="81.75" customHeight="1">
      <c r="A209" s="770"/>
      <c r="B209" s="36" t="s">
        <v>40</v>
      </c>
      <c r="C209" s="20" t="s">
        <v>637</v>
      </c>
      <c r="D209" s="27" t="s">
        <v>117</v>
      </c>
      <c r="E209" s="10" t="s">
        <v>1101</v>
      </c>
      <c r="F209" s="10" t="s">
        <v>1102</v>
      </c>
      <c r="G209" s="10" t="s">
        <v>116</v>
      </c>
      <c r="H209" s="27" t="s">
        <v>577</v>
      </c>
      <c r="I209" s="34">
        <v>59780.682769999999</v>
      </c>
      <c r="J209" s="34">
        <v>59244.086640000001</v>
      </c>
      <c r="K209" s="34">
        <v>536.59613000000002</v>
      </c>
      <c r="L209" s="34">
        <v>0</v>
      </c>
      <c r="M209" s="34">
        <v>53319.677969999997</v>
      </c>
      <c r="N209" s="34">
        <v>53319.677969999997</v>
      </c>
      <c r="O209" s="27" t="s">
        <v>1166</v>
      </c>
      <c r="P209" s="34">
        <v>59780.682769999999</v>
      </c>
      <c r="Q209" s="34">
        <v>0</v>
      </c>
      <c r="R209" s="34">
        <v>5924.4086699999998</v>
      </c>
      <c r="S209" s="34">
        <v>536.59613000000002</v>
      </c>
      <c r="T209" s="34">
        <v>53319.677969999997</v>
      </c>
      <c r="U209" s="34">
        <v>59780.682769999999</v>
      </c>
      <c r="V209" s="34">
        <v>0</v>
      </c>
      <c r="W209" s="34">
        <v>0</v>
      </c>
      <c r="X209" s="34">
        <v>0</v>
      </c>
      <c r="Y209" s="34">
        <v>0</v>
      </c>
      <c r="Z209" s="34">
        <v>0</v>
      </c>
      <c r="AA209" s="34">
        <v>0</v>
      </c>
      <c r="AB209" s="34">
        <v>0</v>
      </c>
      <c r="AC209" s="34">
        <v>0</v>
      </c>
      <c r="AD209" s="34">
        <v>0</v>
      </c>
      <c r="AE209" s="34">
        <v>0</v>
      </c>
      <c r="AF209" s="34">
        <v>53319.677969999997</v>
      </c>
      <c r="AG209" s="34">
        <v>0</v>
      </c>
      <c r="AH209" s="34">
        <v>0</v>
      </c>
      <c r="AI209" s="34">
        <v>0</v>
      </c>
      <c r="AJ209" s="34">
        <v>0</v>
      </c>
      <c r="AK209" s="34">
        <v>0</v>
      </c>
      <c r="AL209" s="34">
        <v>0</v>
      </c>
      <c r="AM209" s="34">
        <v>0</v>
      </c>
      <c r="AN209" s="34">
        <v>0</v>
      </c>
      <c r="AO209" s="34">
        <v>0</v>
      </c>
      <c r="AP209" s="34">
        <v>0</v>
      </c>
      <c r="AQ209" s="34">
        <v>0</v>
      </c>
      <c r="AR209" s="34">
        <v>0</v>
      </c>
      <c r="AS209" s="34">
        <v>0</v>
      </c>
      <c r="AT209" s="34">
        <v>0</v>
      </c>
      <c r="AU209" s="34">
        <v>0</v>
      </c>
      <c r="AV209" s="34">
        <v>0</v>
      </c>
      <c r="AW209" s="34">
        <v>0</v>
      </c>
      <c r="AX209" s="34">
        <v>0</v>
      </c>
      <c r="AY209" s="34">
        <v>0</v>
      </c>
      <c r="AZ209" s="34">
        <v>0</v>
      </c>
      <c r="BA209" s="34">
        <v>0</v>
      </c>
      <c r="BB209" s="34">
        <v>0</v>
      </c>
      <c r="BC209" s="34">
        <v>0</v>
      </c>
      <c r="BD209" s="34">
        <v>0</v>
      </c>
      <c r="BE209" s="34">
        <v>0</v>
      </c>
      <c r="BF209" s="34">
        <v>0</v>
      </c>
      <c r="BG209" s="34">
        <v>0</v>
      </c>
      <c r="BH209" s="34">
        <v>0</v>
      </c>
      <c r="BI209" s="34">
        <v>0</v>
      </c>
      <c r="BJ209" s="34">
        <v>0</v>
      </c>
      <c r="BK209" s="34">
        <v>0</v>
      </c>
      <c r="BL209" s="34">
        <v>0</v>
      </c>
      <c r="BM209" s="34">
        <v>0</v>
      </c>
      <c r="BN209" s="34">
        <v>0</v>
      </c>
      <c r="BO209" s="34">
        <v>0</v>
      </c>
      <c r="BP209" s="34">
        <v>0</v>
      </c>
      <c r="BQ209" s="34">
        <v>0</v>
      </c>
      <c r="BR209" s="34">
        <v>0</v>
      </c>
      <c r="BS209" s="34">
        <v>0</v>
      </c>
      <c r="BT209" s="34">
        <v>0</v>
      </c>
      <c r="BU209" s="34">
        <v>0</v>
      </c>
      <c r="BV209" s="34">
        <v>0</v>
      </c>
      <c r="BW209" s="34">
        <v>0</v>
      </c>
      <c r="BX209" s="34">
        <v>0</v>
      </c>
      <c r="BY209" s="34">
        <v>0</v>
      </c>
      <c r="BZ209" s="34">
        <v>0</v>
      </c>
      <c r="CA209" s="34">
        <v>0</v>
      </c>
      <c r="CB209" s="34">
        <v>0</v>
      </c>
      <c r="CC209" s="34">
        <v>53319.677969999997</v>
      </c>
      <c r="CD209" s="34">
        <v>0</v>
      </c>
      <c r="CE209" s="34">
        <v>0</v>
      </c>
      <c r="CF209" s="34">
        <v>0</v>
      </c>
      <c r="CG209" s="34">
        <v>0</v>
      </c>
      <c r="CH209" s="27" t="s">
        <v>1666</v>
      </c>
      <c r="CI209" s="276" t="s">
        <v>230</v>
      </c>
      <c r="CJ209" s="276" t="s">
        <v>80</v>
      </c>
      <c r="CK209" s="278" t="s">
        <v>80</v>
      </c>
      <c r="CL209" s="277" t="s">
        <v>1103</v>
      </c>
    </row>
    <row r="210" spans="1:90" ht="108" customHeight="1">
      <c r="A210" s="770"/>
      <c r="B210" s="32" t="s">
        <v>41</v>
      </c>
      <c r="C210" s="67" t="s">
        <v>80</v>
      </c>
      <c r="D210" s="67" t="s">
        <v>94</v>
      </c>
      <c r="E210" s="18" t="s">
        <v>1104</v>
      </c>
      <c r="F210" s="18" t="s">
        <v>1105</v>
      </c>
      <c r="G210" s="18" t="s">
        <v>118</v>
      </c>
      <c r="H210" s="67" t="s">
        <v>577</v>
      </c>
      <c r="I210" s="19">
        <v>10757.57</v>
      </c>
      <c r="J210" s="19">
        <v>10737.57</v>
      </c>
      <c r="K210" s="19">
        <v>20</v>
      </c>
      <c r="L210" s="19">
        <v>0</v>
      </c>
      <c r="M210" s="19">
        <v>9663.8130000000001</v>
      </c>
      <c r="N210" s="19">
        <v>9663.8130000000001</v>
      </c>
      <c r="O210" s="244" t="s">
        <v>80</v>
      </c>
      <c r="P210" s="19">
        <v>90</v>
      </c>
      <c r="Q210" s="19">
        <v>0</v>
      </c>
      <c r="R210" s="19">
        <v>90</v>
      </c>
      <c r="S210" s="19">
        <v>0</v>
      </c>
      <c r="T210" s="19">
        <v>0</v>
      </c>
      <c r="U210" s="19">
        <v>90</v>
      </c>
      <c r="V210" s="19">
        <v>0</v>
      </c>
      <c r="W210" s="19">
        <v>983.75700000000006</v>
      </c>
      <c r="X210" s="19">
        <v>20</v>
      </c>
      <c r="Y210" s="19">
        <v>9663.8130000000001</v>
      </c>
      <c r="Z210" s="19">
        <v>10667.57</v>
      </c>
      <c r="AA210" s="19">
        <v>0</v>
      </c>
      <c r="AB210" s="19">
        <v>0</v>
      </c>
      <c r="AC210" s="19">
        <v>0</v>
      </c>
      <c r="AD210" s="19">
        <v>0</v>
      </c>
      <c r="AE210" s="19">
        <v>0</v>
      </c>
      <c r="AF210" s="19">
        <v>0</v>
      </c>
      <c r="AG210" s="19">
        <v>0</v>
      </c>
      <c r="AH210" s="19">
        <v>0</v>
      </c>
      <c r="AI210" s="19">
        <v>0</v>
      </c>
      <c r="AJ210" s="19">
        <v>0</v>
      </c>
      <c r="AK210" s="19">
        <v>0</v>
      </c>
      <c r="AL210" s="19">
        <v>0</v>
      </c>
      <c r="AM210" s="19">
        <v>0</v>
      </c>
      <c r="AN210" s="19">
        <v>0</v>
      </c>
      <c r="AO210" s="19">
        <v>0</v>
      </c>
      <c r="AP210" s="19">
        <v>0</v>
      </c>
      <c r="AQ210" s="19">
        <v>0</v>
      </c>
      <c r="AR210" s="19">
        <v>0</v>
      </c>
      <c r="AS210" s="19">
        <v>0</v>
      </c>
      <c r="AT210" s="19">
        <v>0</v>
      </c>
      <c r="AU210" s="19">
        <v>0</v>
      </c>
      <c r="AV210" s="19">
        <v>0</v>
      </c>
      <c r="AW210" s="19">
        <v>0</v>
      </c>
      <c r="AX210" s="19">
        <v>0</v>
      </c>
      <c r="AY210" s="19">
        <v>0</v>
      </c>
      <c r="AZ210" s="19">
        <v>889.6</v>
      </c>
      <c r="BA210" s="19">
        <v>20</v>
      </c>
      <c r="BB210" s="19">
        <v>8006.4</v>
      </c>
      <c r="BC210" s="19">
        <v>8916</v>
      </c>
      <c r="BD210" s="19">
        <v>0</v>
      </c>
      <c r="BE210" s="19">
        <v>94.156999999999996</v>
      </c>
      <c r="BF210" s="19">
        <v>0</v>
      </c>
      <c r="BG210" s="19">
        <v>1657.413</v>
      </c>
      <c r="BH210" s="19">
        <v>1751.57</v>
      </c>
      <c r="BI210" s="19">
        <v>0</v>
      </c>
      <c r="BJ210" s="19">
        <v>0</v>
      </c>
      <c r="BK210" s="19">
        <v>0</v>
      </c>
      <c r="BL210" s="19">
        <v>0</v>
      </c>
      <c r="BM210" s="34">
        <v>0</v>
      </c>
      <c r="BN210" s="19">
        <v>0</v>
      </c>
      <c r="BO210" s="19">
        <v>0</v>
      </c>
      <c r="BP210" s="19">
        <v>0</v>
      </c>
      <c r="BQ210" s="19">
        <v>0</v>
      </c>
      <c r="BR210" s="19">
        <v>0</v>
      </c>
      <c r="BS210" s="19">
        <v>0</v>
      </c>
      <c r="BT210" s="19">
        <v>0</v>
      </c>
      <c r="BU210" s="19">
        <v>0</v>
      </c>
      <c r="BV210" s="19">
        <v>0</v>
      </c>
      <c r="BW210" s="19">
        <v>0</v>
      </c>
      <c r="BX210" s="19">
        <v>0</v>
      </c>
      <c r="BY210" s="19">
        <v>0</v>
      </c>
      <c r="BZ210" s="19">
        <v>0</v>
      </c>
      <c r="CA210" s="19">
        <v>0</v>
      </c>
      <c r="CB210" s="19">
        <v>0</v>
      </c>
      <c r="CC210" s="19">
        <v>0</v>
      </c>
      <c r="CD210" s="19">
        <v>0</v>
      </c>
      <c r="CE210" s="19">
        <v>0</v>
      </c>
      <c r="CF210" s="19">
        <v>0</v>
      </c>
      <c r="CG210" s="19">
        <v>0</v>
      </c>
      <c r="CH210" s="67" t="s">
        <v>182</v>
      </c>
      <c r="CI210" s="276" t="s">
        <v>230</v>
      </c>
      <c r="CJ210" s="276" t="s">
        <v>1780</v>
      </c>
      <c r="CK210" s="278" t="s">
        <v>80</v>
      </c>
      <c r="CL210" s="279" t="s">
        <v>80</v>
      </c>
    </row>
    <row r="211" spans="1:90" ht="90" customHeight="1">
      <c r="A211" s="770"/>
      <c r="B211" s="36" t="s">
        <v>42</v>
      </c>
      <c r="C211" s="20" t="s">
        <v>638</v>
      </c>
      <c r="D211" s="27" t="s">
        <v>120</v>
      </c>
      <c r="E211" s="10" t="s">
        <v>1106</v>
      </c>
      <c r="F211" s="10" t="s">
        <v>1107</v>
      </c>
      <c r="G211" s="10" t="s">
        <v>119</v>
      </c>
      <c r="H211" s="27" t="s">
        <v>577</v>
      </c>
      <c r="I211" s="34">
        <v>23649.183919999999</v>
      </c>
      <c r="J211" s="34">
        <v>20008.84172</v>
      </c>
      <c r="K211" s="34">
        <v>3640.3422</v>
      </c>
      <c r="L211" s="34">
        <v>0</v>
      </c>
      <c r="M211" s="34">
        <v>18007.957539999999</v>
      </c>
      <c r="N211" s="34">
        <v>18007.957539999999</v>
      </c>
      <c r="O211" s="27" t="s">
        <v>1166</v>
      </c>
      <c r="P211" s="34">
        <v>14555.09907</v>
      </c>
      <c r="Q211" s="34">
        <v>0</v>
      </c>
      <c r="R211" s="34">
        <v>1502.15</v>
      </c>
      <c r="S211" s="34">
        <v>900</v>
      </c>
      <c r="T211" s="34">
        <v>10000</v>
      </c>
      <c r="U211" s="34">
        <v>12402.15</v>
      </c>
      <c r="V211" s="34">
        <v>0</v>
      </c>
      <c r="W211" s="34">
        <v>0</v>
      </c>
      <c r="X211" s="34">
        <v>1086.1273100000001</v>
      </c>
      <c r="Y211" s="34">
        <v>8007.9575400000003</v>
      </c>
      <c r="Z211" s="34">
        <v>9094.0848500000011</v>
      </c>
      <c r="AA211" s="34">
        <v>0</v>
      </c>
      <c r="AB211" s="34">
        <v>0</v>
      </c>
      <c r="AC211" s="34">
        <v>0</v>
      </c>
      <c r="AD211" s="34">
        <v>0</v>
      </c>
      <c r="AE211" s="34">
        <v>0</v>
      </c>
      <c r="AF211" s="34">
        <v>18007.957539999999</v>
      </c>
      <c r="AG211" s="34">
        <v>498.73418000000004</v>
      </c>
      <c r="AH211" s="34">
        <v>2740.3422</v>
      </c>
      <c r="AI211" s="34">
        <v>8007.9575400000012</v>
      </c>
      <c r="AJ211" s="34">
        <v>11247.033920000002</v>
      </c>
      <c r="AK211" s="34">
        <v>498.73418000000004</v>
      </c>
      <c r="AL211" s="34">
        <v>2740.3422</v>
      </c>
      <c r="AM211" s="34">
        <v>8007.9575400000012</v>
      </c>
      <c r="AN211" s="34">
        <v>11247.033920000002</v>
      </c>
      <c r="AO211" s="34">
        <v>0</v>
      </c>
      <c r="AP211" s="34">
        <v>0</v>
      </c>
      <c r="AQ211" s="34">
        <v>0</v>
      </c>
      <c r="AR211" s="254">
        <v>8007.9575400000003</v>
      </c>
      <c r="AS211" s="34">
        <v>8007.9575400000003</v>
      </c>
      <c r="AT211" s="34">
        <v>0</v>
      </c>
      <c r="AU211" s="34">
        <v>0</v>
      </c>
      <c r="AV211" s="34">
        <v>1086.1273100000001</v>
      </c>
      <c r="AW211" s="34">
        <v>0</v>
      </c>
      <c r="AX211" s="34">
        <v>1086.1273100000001</v>
      </c>
      <c r="AY211" s="34">
        <v>0</v>
      </c>
      <c r="AZ211" s="34">
        <v>0</v>
      </c>
      <c r="BA211" s="34">
        <v>0</v>
      </c>
      <c r="BB211" s="34">
        <v>0</v>
      </c>
      <c r="BC211" s="34">
        <v>0</v>
      </c>
      <c r="BD211" s="34">
        <v>0</v>
      </c>
      <c r="BE211" s="34">
        <v>0</v>
      </c>
      <c r="BF211" s="34">
        <v>0</v>
      </c>
      <c r="BG211" s="34">
        <v>0</v>
      </c>
      <c r="BH211" s="34">
        <v>0</v>
      </c>
      <c r="BI211" s="34">
        <v>0</v>
      </c>
      <c r="BJ211" s="34">
        <v>0</v>
      </c>
      <c r="BK211" s="34">
        <v>0</v>
      </c>
      <c r="BL211" s="34">
        <v>0</v>
      </c>
      <c r="BM211" s="34">
        <v>0</v>
      </c>
      <c r="BN211" s="34">
        <v>0</v>
      </c>
      <c r="BO211" s="34">
        <v>0</v>
      </c>
      <c r="BP211" s="34">
        <v>0</v>
      </c>
      <c r="BQ211" s="34">
        <v>0</v>
      </c>
      <c r="BR211" s="34">
        <v>0</v>
      </c>
      <c r="BS211" s="34">
        <v>0</v>
      </c>
      <c r="BT211" s="34">
        <v>0</v>
      </c>
      <c r="BU211" s="34">
        <v>0</v>
      </c>
      <c r="BV211" s="34">
        <v>0</v>
      </c>
      <c r="BW211" s="34">
        <v>0</v>
      </c>
      <c r="BX211" s="34">
        <v>0</v>
      </c>
      <c r="BY211" s="34">
        <v>0</v>
      </c>
      <c r="BZ211" s="34">
        <v>0</v>
      </c>
      <c r="CA211" s="34">
        <v>0</v>
      </c>
      <c r="CB211" s="34">
        <v>0</v>
      </c>
      <c r="CC211" s="34">
        <v>18007.957539999999</v>
      </c>
      <c r="CD211" s="34">
        <v>0</v>
      </c>
      <c r="CE211" s="34">
        <v>0</v>
      </c>
      <c r="CF211" s="34">
        <v>0</v>
      </c>
      <c r="CG211" s="34">
        <v>0</v>
      </c>
      <c r="CH211" s="27" t="s">
        <v>1666</v>
      </c>
      <c r="CI211" s="276" t="s">
        <v>230</v>
      </c>
      <c r="CJ211" s="276" t="s">
        <v>80</v>
      </c>
      <c r="CK211" s="278" t="s">
        <v>80</v>
      </c>
      <c r="CL211" s="279">
        <v>44196</v>
      </c>
    </row>
    <row r="212" spans="1:90" ht="105.75" customHeight="1">
      <c r="A212" s="770"/>
      <c r="B212" s="36" t="s">
        <v>233</v>
      </c>
      <c r="C212" s="20" t="s">
        <v>639</v>
      </c>
      <c r="D212" s="27" t="s">
        <v>234</v>
      </c>
      <c r="E212" s="10" t="s">
        <v>1108</v>
      </c>
      <c r="F212" s="10">
        <v>14451077</v>
      </c>
      <c r="G212" s="10" t="s">
        <v>1011</v>
      </c>
      <c r="H212" s="27" t="s">
        <v>577</v>
      </c>
      <c r="I212" s="34">
        <v>6098.8280000000004</v>
      </c>
      <c r="J212" s="34">
        <v>6078.8280000000004</v>
      </c>
      <c r="K212" s="34">
        <v>20</v>
      </c>
      <c r="L212" s="34">
        <v>0</v>
      </c>
      <c r="M212" s="34">
        <v>5470.9452000000001</v>
      </c>
      <c r="N212" s="34">
        <v>5470.9452000000001</v>
      </c>
      <c r="O212" s="27" t="s">
        <v>1417</v>
      </c>
      <c r="P212" s="34">
        <v>6098.8280000000004</v>
      </c>
      <c r="Q212" s="34">
        <v>0</v>
      </c>
      <c r="R212" s="34">
        <v>607.88280000000009</v>
      </c>
      <c r="S212" s="34">
        <v>20</v>
      </c>
      <c r="T212" s="34">
        <v>5470.9452000000001</v>
      </c>
      <c r="U212" s="34">
        <v>6098.8280000000004</v>
      </c>
      <c r="V212" s="34">
        <v>0</v>
      </c>
      <c r="W212" s="34">
        <v>0</v>
      </c>
      <c r="X212" s="34">
        <v>0</v>
      </c>
      <c r="Y212" s="34">
        <v>0</v>
      </c>
      <c r="Z212" s="34">
        <v>0</v>
      </c>
      <c r="AA212" s="34">
        <v>5470.9452000000001</v>
      </c>
      <c r="AB212" s="34">
        <v>0</v>
      </c>
      <c r="AC212" s="34">
        <v>0</v>
      </c>
      <c r="AD212" s="34">
        <v>0</v>
      </c>
      <c r="AE212" s="34">
        <v>0</v>
      </c>
      <c r="AF212" s="34">
        <v>0</v>
      </c>
      <c r="AG212" s="34">
        <v>0</v>
      </c>
      <c r="AH212" s="34">
        <v>0</v>
      </c>
      <c r="AI212" s="34">
        <v>0</v>
      </c>
      <c r="AJ212" s="34">
        <v>0</v>
      </c>
      <c r="AK212" s="34">
        <v>0</v>
      </c>
      <c r="AL212" s="34">
        <v>0</v>
      </c>
      <c r="AM212" s="34">
        <v>0</v>
      </c>
      <c r="AN212" s="34">
        <v>0</v>
      </c>
      <c r="AO212" s="34">
        <v>0</v>
      </c>
      <c r="AP212" s="34">
        <v>0</v>
      </c>
      <c r="AQ212" s="34">
        <v>0</v>
      </c>
      <c r="AR212" s="34">
        <v>0</v>
      </c>
      <c r="AS212" s="34">
        <v>0</v>
      </c>
      <c r="AT212" s="34">
        <v>0</v>
      </c>
      <c r="AU212" s="34">
        <v>0</v>
      </c>
      <c r="AV212" s="34">
        <v>0</v>
      </c>
      <c r="AW212" s="34">
        <v>0</v>
      </c>
      <c r="AX212" s="34">
        <v>0</v>
      </c>
      <c r="AY212" s="34">
        <v>0</v>
      </c>
      <c r="AZ212" s="34">
        <v>0</v>
      </c>
      <c r="BA212" s="34">
        <v>0</v>
      </c>
      <c r="BB212" s="34">
        <v>0</v>
      </c>
      <c r="BC212" s="34">
        <v>0</v>
      </c>
      <c r="BD212" s="34">
        <v>5470.9452000000001</v>
      </c>
      <c r="BE212" s="34">
        <v>0</v>
      </c>
      <c r="BF212" s="34">
        <v>0</v>
      </c>
      <c r="BG212" s="34">
        <v>0</v>
      </c>
      <c r="BH212" s="34">
        <v>0</v>
      </c>
      <c r="BI212" s="34">
        <v>0</v>
      </c>
      <c r="BJ212" s="34">
        <v>0</v>
      </c>
      <c r="BK212" s="34">
        <v>0</v>
      </c>
      <c r="BL212" s="34">
        <v>0</v>
      </c>
      <c r="BM212" s="34">
        <v>0</v>
      </c>
      <c r="BN212" s="34">
        <v>0</v>
      </c>
      <c r="BO212" s="34">
        <v>0</v>
      </c>
      <c r="BP212" s="34">
        <v>0</v>
      </c>
      <c r="BQ212" s="34">
        <v>0</v>
      </c>
      <c r="BR212" s="34">
        <v>0</v>
      </c>
      <c r="BS212" s="34">
        <v>0</v>
      </c>
      <c r="BT212" s="34">
        <v>0</v>
      </c>
      <c r="BU212" s="34">
        <v>0</v>
      </c>
      <c r="BV212" s="34">
        <v>0</v>
      </c>
      <c r="BW212" s="34">
        <v>0</v>
      </c>
      <c r="BX212" s="34">
        <v>0</v>
      </c>
      <c r="BY212" s="34">
        <v>0</v>
      </c>
      <c r="BZ212" s="34">
        <v>0</v>
      </c>
      <c r="CA212" s="34">
        <v>0</v>
      </c>
      <c r="CB212" s="34">
        <v>0</v>
      </c>
      <c r="CC212" s="34">
        <v>0</v>
      </c>
      <c r="CD212" s="34">
        <v>0</v>
      </c>
      <c r="CE212" s="34">
        <v>0</v>
      </c>
      <c r="CF212" s="34">
        <v>0</v>
      </c>
      <c r="CG212" s="34">
        <v>0</v>
      </c>
      <c r="CH212" s="27" t="s">
        <v>496</v>
      </c>
      <c r="CI212" s="276" t="s">
        <v>230</v>
      </c>
      <c r="CJ212" s="276" t="s">
        <v>1393</v>
      </c>
      <c r="CK212" s="278" t="s">
        <v>80</v>
      </c>
      <c r="CL212" s="279">
        <v>44012</v>
      </c>
    </row>
    <row r="213" spans="1:90" ht="90">
      <c r="A213" s="770"/>
      <c r="B213" s="36" t="s">
        <v>235</v>
      </c>
      <c r="C213" s="20" t="s">
        <v>855</v>
      </c>
      <c r="D213" s="27" t="s">
        <v>151</v>
      </c>
      <c r="E213" s="10" t="s">
        <v>1109</v>
      </c>
      <c r="F213" s="10" t="s">
        <v>1110</v>
      </c>
      <c r="G213" s="10" t="s">
        <v>551</v>
      </c>
      <c r="H213" s="27" t="s">
        <v>577</v>
      </c>
      <c r="I213" s="34">
        <v>12854.68</v>
      </c>
      <c r="J213" s="34">
        <v>9518.4463300000007</v>
      </c>
      <c r="K213" s="34">
        <v>3336.2336700000001</v>
      </c>
      <c r="L213" s="34">
        <v>0</v>
      </c>
      <c r="M213" s="34">
        <v>8566.6016899999995</v>
      </c>
      <c r="N213" s="34">
        <v>8566.6016899999995</v>
      </c>
      <c r="O213" s="27" t="s">
        <v>1558</v>
      </c>
      <c r="P213" s="34">
        <v>9700</v>
      </c>
      <c r="Q213" s="34">
        <v>0</v>
      </c>
      <c r="R213" s="34">
        <v>750</v>
      </c>
      <c r="S213" s="34">
        <v>2000</v>
      </c>
      <c r="T213" s="34">
        <v>7000</v>
      </c>
      <c r="U213" s="34">
        <v>9750</v>
      </c>
      <c r="V213" s="34">
        <v>0</v>
      </c>
      <c r="W213" s="34">
        <v>251.84464</v>
      </c>
      <c r="X213" s="34">
        <v>1336.2336700000001</v>
      </c>
      <c r="Y213" s="34">
        <v>1566.60169</v>
      </c>
      <c r="Z213" s="34">
        <v>3154.6800000000003</v>
      </c>
      <c r="AA213" s="34">
        <v>0</v>
      </c>
      <c r="AB213" s="34">
        <v>0</v>
      </c>
      <c r="AC213" s="34">
        <v>0</v>
      </c>
      <c r="AD213" s="34">
        <v>0</v>
      </c>
      <c r="AE213" s="34">
        <v>0</v>
      </c>
      <c r="AF213" s="34">
        <v>8566.6016899999995</v>
      </c>
      <c r="AG213" s="34">
        <v>251.84464000000003</v>
      </c>
      <c r="AH213" s="34">
        <v>1336.2336699999998</v>
      </c>
      <c r="AI213" s="34">
        <v>1566.60169</v>
      </c>
      <c r="AJ213" s="34">
        <v>3154.68</v>
      </c>
      <c r="AK213" s="34">
        <v>251.84464000000003</v>
      </c>
      <c r="AL213" s="34">
        <v>1336.2336699999998</v>
      </c>
      <c r="AM213" s="34">
        <v>1566.60169</v>
      </c>
      <c r="AN213" s="34">
        <v>3154.68</v>
      </c>
      <c r="AO213" s="34">
        <v>0</v>
      </c>
      <c r="AP213" s="34">
        <v>0</v>
      </c>
      <c r="AQ213" s="34">
        <v>0</v>
      </c>
      <c r="AR213" s="34">
        <v>0</v>
      </c>
      <c r="AS213" s="34">
        <v>0</v>
      </c>
      <c r="AT213" s="34">
        <v>0</v>
      </c>
      <c r="AU213" s="34">
        <v>251.84464</v>
      </c>
      <c r="AV213" s="34">
        <v>1336.2336700000001</v>
      </c>
      <c r="AW213" s="34">
        <v>1566.60169</v>
      </c>
      <c r="AX213" s="34">
        <v>3154.6800000000003</v>
      </c>
      <c r="AY213" s="34">
        <v>0</v>
      </c>
      <c r="AZ213" s="34">
        <v>0</v>
      </c>
      <c r="BA213" s="34">
        <v>0</v>
      </c>
      <c r="BB213" s="34">
        <v>0</v>
      </c>
      <c r="BC213" s="34">
        <v>0</v>
      </c>
      <c r="BD213" s="34">
        <v>0</v>
      </c>
      <c r="BE213" s="34">
        <v>0</v>
      </c>
      <c r="BF213" s="34">
        <v>0</v>
      </c>
      <c r="BG213" s="34">
        <v>0</v>
      </c>
      <c r="BH213" s="34">
        <v>0</v>
      </c>
      <c r="BI213" s="34">
        <v>0</v>
      </c>
      <c r="BJ213" s="34">
        <v>0</v>
      </c>
      <c r="BK213" s="34">
        <v>0</v>
      </c>
      <c r="BL213" s="34">
        <v>0</v>
      </c>
      <c r="BM213" s="34">
        <v>0</v>
      </c>
      <c r="BN213" s="34">
        <v>0</v>
      </c>
      <c r="BO213" s="34">
        <v>0</v>
      </c>
      <c r="BP213" s="34">
        <v>0</v>
      </c>
      <c r="BQ213" s="34">
        <v>0</v>
      </c>
      <c r="BR213" s="34">
        <v>0</v>
      </c>
      <c r="BS213" s="34">
        <v>0</v>
      </c>
      <c r="BT213" s="34">
        <v>0</v>
      </c>
      <c r="BU213" s="34">
        <v>0</v>
      </c>
      <c r="BV213" s="34">
        <v>0</v>
      </c>
      <c r="BW213" s="34">
        <v>0</v>
      </c>
      <c r="BX213" s="34">
        <v>8566.6016899999995</v>
      </c>
      <c r="BY213" s="34">
        <v>0</v>
      </c>
      <c r="BZ213" s="34">
        <v>0</v>
      </c>
      <c r="CA213" s="34">
        <v>0</v>
      </c>
      <c r="CB213" s="34">
        <v>0</v>
      </c>
      <c r="CC213" s="34">
        <v>0</v>
      </c>
      <c r="CD213" s="34">
        <v>0</v>
      </c>
      <c r="CE213" s="34">
        <v>0</v>
      </c>
      <c r="CF213" s="34">
        <v>0</v>
      </c>
      <c r="CG213" s="34">
        <v>0</v>
      </c>
      <c r="CH213" s="27" t="s">
        <v>1666</v>
      </c>
      <c r="CI213" s="276" t="s">
        <v>230</v>
      </c>
      <c r="CJ213" s="276" t="s">
        <v>1393</v>
      </c>
      <c r="CK213" s="278" t="s">
        <v>80</v>
      </c>
      <c r="CL213" s="279">
        <v>44074</v>
      </c>
    </row>
    <row r="214" spans="1:90" ht="72">
      <c r="A214" s="770"/>
      <c r="B214" s="38" t="s">
        <v>1758</v>
      </c>
      <c r="C214" s="343" t="s">
        <v>80</v>
      </c>
      <c r="D214" s="25" t="s">
        <v>1317</v>
      </c>
      <c r="E214" s="24" t="s">
        <v>1759</v>
      </c>
      <c r="F214" s="24" t="s">
        <v>1760</v>
      </c>
      <c r="G214" s="24" t="s">
        <v>1318</v>
      </c>
      <c r="H214" s="25" t="s">
        <v>577</v>
      </c>
      <c r="I214" s="22">
        <v>48009.82</v>
      </c>
      <c r="J214" s="22">
        <v>48009.82</v>
      </c>
      <c r="K214" s="22">
        <v>0</v>
      </c>
      <c r="L214" s="22">
        <v>0</v>
      </c>
      <c r="M214" s="22">
        <v>43208.838000000003</v>
      </c>
      <c r="N214" s="22">
        <v>42961.175999999999</v>
      </c>
      <c r="O214" s="25" t="s">
        <v>1761</v>
      </c>
      <c r="P214" s="22">
        <v>205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  <c r="W214" s="22">
        <v>0</v>
      </c>
      <c r="X214" s="22">
        <v>0</v>
      </c>
      <c r="Y214" s="22">
        <v>0</v>
      </c>
      <c r="Z214" s="22">
        <v>0</v>
      </c>
      <c r="AA214" s="22">
        <v>0</v>
      </c>
      <c r="AB214" s="22">
        <v>4773.4639999999999</v>
      </c>
      <c r="AC214" s="22">
        <v>0</v>
      </c>
      <c r="AD214" s="22">
        <v>42961.175999999999</v>
      </c>
      <c r="AE214" s="22">
        <v>47734.64</v>
      </c>
      <c r="AF214" s="22">
        <v>0</v>
      </c>
      <c r="AG214" s="344">
        <v>0</v>
      </c>
      <c r="AH214" s="344">
        <v>0</v>
      </c>
      <c r="AI214" s="344">
        <v>0</v>
      </c>
      <c r="AJ214" s="344">
        <v>0</v>
      </c>
      <c r="AK214" s="344">
        <v>0</v>
      </c>
      <c r="AL214" s="344">
        <v>0</v>
      </c>
      <c r="AM214" s="344">
        <v>0</v>
      </c>
      <c r="AN214" s="344">
        <v>0</v>
      </c>
      <c r="AO214" s="22">
        <v>0</v>
      </c>
      <c r="AP214" s="22">
        <v>0</v>
      </c>
      <c r="AQ214" s="22">
        <v>0</v>
      </c>
      <c r="AR214" s="22">
        <v>0</v>
      </c>
      <c r="AS214" s="22">
        <v>0</v>
      </c>
      <c r="AT214" s="22">
        <v>0</v>
      </c>
      <c r="AU214" s="22">
        <v>0</v>
      </c>
      <c r="AV214" s="22">
        <v>0</v>
      </c>
      <c r="AW214" s="22">
        <v>0</v>
      </c>
      <c r="AX214" s="22">
        <v>0</v>
      </c>
      <c r="AY214" s="22">
        <v>0</v>
      </c>
      <c r="AZ214" s="22">
        <v>0</v>
      </c>
      <c r="BA214" s="22">
        <v>0</v>
      </c>
      <c r="BB214" s="22">
        <v>0</v>
      </c>
      <c r="BC214" s="22">
        <v>0</v>
      </c>
      <c r="BD214" s="22">
        <v>0</v>
      </c>
      <c r="BE214" s="22">
        <v>0</v>
      </c>
      <c r="BF214" s="22">
        <v>0</v>
      </c>
      <c r="BG214" s="22">
        <v>0</v>
      </c>
      <c r="BH214" s="22">
        <v>0</v>
      </c>
      <c r="BI214" s="22">
        <v>0</v>
      </c>
      <c r="BJ214" s="22">
        <v>0</v>
      </c>
      <c r="BK214" s="22">
        <v>0</v>
      </c>
      <c r="BL214" s="22">
        <v>0</v>
      </c>
      <c r="BM214" s="22">
        <v>0</v>
      </c>
      <c r="BN214" s="22">
        <v>0</v>
      </c>
      <c r="BO214" s="22">
        <v>2500</v>
      </c>
      <c r="BP214" s="22">
        <v>0</v>
      </c>
      <c r="BQ214" s="22">
        <v>22500</v>
      </c>
      <c r="BR214" s="22">
        <v>25000</v>
      </c>
      <c r="BS214" s="22">
        <v>0</v>
      </c>
      <c r="BT214" s="22">
        <v>0</v>
      </c>
      <c r="BU214" s="22">
        <v>0</v>
      </c>
      <c r="BV214" s="22">
        <v>0</v>
      </c>
      <c r="BW214" s="22">
        <v>0</v>
      </c>
      <c r="BX214" s="22">
        <v>0</v>
      </c>
      <c r="BY214" s="22">
        <v>2273.4639999999999</v>
      </c>
      <c r="BZ214" s="22">
        <v>0</v>
      </c>
      <c r="CA214" s="22">
        <v>20461.175999999999</v>
      </c>
      <c r="CB214" s="22">
        <v>22734.639999999999</v>
      </c>
      <c r="CC214" s="22">
        <v>0</v>
      </c>
      <c r="CD214" s="22">
        <v>0</v>
      </c>
      <c r="CE214" s="22">
        <v>42961.175999999999</v>
      </c>
      <c r="CF214" s="22">
        <v>70.180000000000007</v>
      </c>
      <c r="CG214" s="22">
        <v>0</v>
      </c>
      <c r="CH214" s="25" t="s">
        <v>86</v>
      </c>
      <c r="CI214" s="293" t="s">
        <v>1781</v>
      </c>
      <c r="CJ214" s="293" t="s">
        <v>279</v>
      </c>
      <c r="CK214" s="295" t="s">
        <v>80</v>
      </c>
      <c r="CL214" s="296">
        <v>44804</v>
      </c>
    </row>
    <row r="215" spans="1:90" ht="108.75" customHeight="1">
      <c r="A215" s="770"/>
      <c r="B215" s="36" t="s">
        <v>47</v>
      </c>
      <c r="C215" s="20" t="s">
        <v>640</v>
      </c>
      <c r="D215" s="27" t="s">
        <v>122</v>
      </c>
      <c r="E215" s="10" t="s">
        <v>1112</v>
      </c>
      <c r="F215" s="10" t="s">
        <v>1113</v>
      </c>
      <c r="G215" s="10" t="s">
        <v>287</v>
      </c>
      <c r="H215" s="27" t="s">
        <v>300</v>
      </c>
      <c r="I215" s="34">
        <v>26403.42858</v>
      </c>
      <c r="J215" s="34">
        <v>26383.42858</v>
      </c>
      <c r="K215" s="34">
        <v>20</v>
      </c>
      <c r="L215" s="34">
        <v>0</v>
      </c>
      <c r="M215" s="34">
        <v>23745.085719999999</v>
      </c>
      <c r="N215" s="34">
        <v>23745.085719999999</v>
      </c>
      <c r="O215" s="27" t="s">
        <v>1111</v>
      </c>
      <c r="P215" s="34">
        <v>26403.42858</v>
      </c>
      <c r="Q215" s="34">
        <v>0</v>
      </c>
      <c r="R215" s="34">
        <v>2638.3428600000002</v>
      </c>
      <c r="S215" s="34">
        <v>20</v>
      </c>
      <c r="T215" s="34">
        <v>23745.085719999999</v>
      </c>
      <c r="U215" s="34">
        <v>26403.42858</v>
      </c>
      <c r="V215" s="34">
        <v>0</v>
      </c>
      <c r="W215" s="34">
        <v>0</v>
      </c>
      <c r="X215" s="34">
        <v>0</v>
      </c>
      <c r="Y215" s="34">
        <v>0</v>
      </c>
      <c r="Z215" s="34">
        <v>0</v>
      </c>
      <c r="AA215" s="34">
        <v>23745.085719999999</v>
      </c>
      <c r="AB215" s="34">
        <v>0</v>
      </c>
      <c r="AC215" s="34">
        <v>0</v>
      </c>
      <c r="AD215" s="34">
        <v>0</v>
      </c>
      <c r="AE215" s="34">
        <v>0</v>
      </c>
      <c r="AF215" s="34">
        <v>0</v>
      </c>
      <c r="AG215" s="34">
        <v>0</v>
      </c>
      <c r="AH215" s="34">
        <v>0</v>
      </c>
      <c r="AI215" s="34">
        <v>0</v>
      </c>
      <c r="AJ215" s="34">
        <v>0</v>
      </c>
      <c r="AK215" s="34">
        <v>0</v>
      </c>
      <c r="AL215" s="34">
        <v>0</v>
      </c>
      <c r="AM215" s="34">
        <v>0</v>
      </c>
      <c r="AN215" s="34">
        <v>0</v>
      </c>
      <c r="AO215" s="34">
        <v>0</v>
      </c>
      <c r="AP215" s="34">
        <v>0</v>
      </c>
      <c r="AQ215" s="34">
        <v>0</v>
      </c>
      <c r="AR215" s="34">
        <v>0</v>
      </c>
      <c r="AS215" s="34">
        <v>0</v>
      </c>
      <c r="AT215" s="34">
        <v>0</v>
      </c>
      <c r="AU215" s="34">
        <v>0</v>
      </c>
      <c r="AV215" s="34">
        <v>0</v>
      </c>
      <c r="AW215" s="34">
        <v>0</v>
      </c>
      <c r="AX215" s="34">
        <v>0</v>
      </c>
      <c r="AY215" s="34">
        <v>0</v>
      </c>
      <c r="AZ215" s="34">
        <v>0</v>
      </c>
      <c r="BA215" s="34">
        <v>0</v>
      </c>
      <c r="BB215" s="34">
        <v>0</v>
      </c>
      <c r="BC215" s="34">
        <v>0</v>
      </c>
      <c r="BD215" s="34">
        <v>23745.085719999999</v>
      </c>
      <c r="BE215" s="34">
        <v>0</v>
      </c>
      <c r="BF215" s="34">
        <v>0</v>
      </c>
      <c r="BG215" s="34">
        <v>0</v>
      </c>
      <c r="BH215" s="34">
        <v>0</v>
      </c>
      <c r="BI215" s="34">
        <v>0</v>
      </c>
      <c r="BJ215" s="34">
        <v>0</v>
      </c>
      <c r="BK215" s="34">
        <v>0</v>
      </c>
      <c r="BL215" s="34">
        <v>0</v>
      </c>
      <c r="BM215" s="34">
        <v>0</v>
      </c>
      <c r="BN215" s="34">
        <v>0</v>
      </c>
      <c r="BO215" s="34">
        <v>0</v>
      </c>
      <c r="BP215" s="34">
        <v>0</v>
      </c>
      <c r="BQ215" s="34">
        <v>0</v>
      </c>
      <c r="BR215" s="34">
        <v>0</v>
      </c>
      <c r="BS215" s="34">
        <v>0</v>
      </c>
      <c r="BT215" s="34">
        <v>0</v>
      </c>
      <c r="BU215" s="34">
        <v>0</v>
      </c>
      <c r="BV215" s="34">
        <v>0</v>
      </c>
      <c r="BW215" s="34">
        <v>0</v>
      </c>
      <c r="BX215" s="34">
        <v>0</v>
      </c>
      <c r="BY215" s="34">
        <v>0</v>
      </c>
      <c r="BZ215" s="34">
        <v>0</v>
      </c>
      <c r="CA215" s="34">
        <v>0</v>
      </c>
      <c r="CB215" s="34">
        <v>0</v>
      </c>
      <c r="CC215" s="34">
        <v>0</v>
      </c>
      <c r="CD215" s="34">
        <v>0</v>
      </c>
      <c r="CE215" s="34">
        <v>0</v>
      </c>
      <c r="CF215" s="34">
        <v>0</v>
      </c>
      <c r="CG215" s="34">
        <v>0</v>
      </c>
      <c r="CH215" s="27" t="s">
        <v>496</v>
      </c>
      <c r="CI215" s="276" t="s">
        <v>123</v>
      </c>
      <c r="CJ215" s="276" t="s">
        <v>80</v>
      </c>
      <c r="CK215" s="278" t="s">
        <v>80</v>
      </c>
      <c r="CL215" s="279">
        <v>43738</v>
      </c>
    </row>
    <row r="216" spans="1:90" ht="72">
      <c r="A216" s="770"/>
      <c r="B216" s="195" t="s">
        <v>48</v>
      </c>
      <c r="C216" s="196" t="s">
        <v>641</v>
      </c>
      <c r="D216" s="183" t="s">
        <v>124</v>
      </c>
      <c r="E216" s="184" t="s">
        <v>1114</v>
      </c>
      <c r="F216" s="184" t="s">
        <v>1115</v>
      </c>
      <c r="G216" s="184" t="s">
        <v>231</v>
      </c>
      <c r="H216" s="183" t="s">
        <v>300</v>
      </c>
      <c r="I216" s="185">
        <v>1800</v>
      </c>
      <c r="J216" s="185">
        <v>1780</v>
      </c>
      <c r="K216" s="185">
        <v>20</v>
      </c>
      <c r="L216" s="185">
        <v>0</v>
      </c>
      <c r="M216" s="185">
        <v>1602</v>
      </c>
      <c r="N216" s="185">
        <v>1602</v>
      </c>
      <c r="O216" s="183" t="s">
        <v>1116</v>
      </c>
      <c r="P216" s="185">
        <v>1800</v>
      </c>
      <c r="Q216" s="185">
        <v>1602</v>
      </c>
      <c r="R216" s="185">
        <v>178</v>
      </c>
      <c r="S216" s="185">
        <v>20</v>
      </c>
      <c r="T216" s="185">
        <v>1602</v>
      </c>
      <c r="U216" s="185">
        <v>1800</v>
      </c>
      <c r="V216" s="185">
        <v>1602</v>
      </c>
      <c r="W216" s="185">
        <v>0</v>
      </c>
      <c r="X216" s="185">
        <v>0</v>
      </c>
      <c r="Y216" s="185">
        <v>0</v>
      </c>
      <c r="Z216" s="185">
        <v>0</v>
      </c>
      <c r="AA216" s="185">
        <v>0</v>
      </c>
      <c r="AB216" s="185">
        <v>0</v>
      </c>
      <c r="AC216" s="185">
        <v>0</v>
      </c>
      <c r="AD216" s="185">
        <v>0</v>
      </c>
      <c r="AE216" s="185">
        <v>0</v>
      </c>
      <c r="AF216" s="185">
        <v>0</v>
      </c>
      <c r="AG216" s="19">
        <v>0</v>
      </c>
      <c r="AH216" s="19">
        <v>0</v>
      </c>
      <c r="AI216" s="19">
        <v>0</v>
      </c>
      <c r="AJ216" s="19">
        <v>0</v>
      </c>
      <c r="AK216" s="19">
        <v>0</v>
      </c>
      <c r="AL216" s="19">
        <v>0</v>
      </c>
      <c r="AM216" s="19">
        <v>0</v>
      </c>
      <c r="AN216" s="19">
        <v>0</v>
      </c>
      <c r="AO216" s="185">
        <v>0</v>
      </c>
      <c r="AP216" s="185">
        <v>0</v>
      </c>
      <c r="AQ216" s="185">
        <v>0</v>
      </c>
      <c r="AR216" s="185">
        <v>0</v>
      </c>
      <c r="AS216" s="185">
        <v>0</v>
      </c>
      <c r="AT216" s="185">
        <v>0</v>
      </c>
      <c r="AU216" s="185">
        <v>0</v>
      </c>
      <c r="AV216" s="185">
        <v>0</v>
      </c>
      <c r="AW216" s="185">
        <v>0</v>
      </c>
      <c r="AX216" s="185">
        <v>0</v>
      </c>
      <c r="AY216" s="185">
        <v>0</v>
      </c>
      <c r="AZ216" s="185">
        <v>0</v>
      </c>
      <c r="BA216" s="185">
        <v>0</v>
      </c>
      <c r="BB216" s="185">
        <v>0</v>
      </c>
      <c r="BC216" s="185">
        <v>0</v>
      </c>
      <c r="BD216" s="185">
        <v>0</v>
      </c>
      <c r="BE216" s="185">
        <v>0</v>
      </c>
      <c r="BF216" s="185">
        <v>0</v>
      </c>
      <c r="BG216" s="185">
        <v>0</v>
      </c>
      <c r="BH216" s="185">
        <v>0</v>
      </c>
      <c r="BI216" s="185">
        <v>0</v>
      </c>
      <c r="BJ216" s="34">
        <v>0</v>
      </c>
      <c r="BK216" s="34">
        <v>0</v>
      </c>
      <c r="BL216" s="34">
        <v>0</v>
      </c>
      <c r="BM216" s="34">
        <v>0</v>
      </c>
      <c r="BN216" s="185">
        <v>0</v>
      </c>
      <c r="BO216" s="34">
        <v>0</v>
      </c>
      <c r="BP216" s="34">
        <v>0</v>
      </c>
      <c r="BQ216" s="34">
        <v>0</v>
      </c>
      <c r="BR216" s="185">
        <v>0</v>
      </c>
      <c r="BS216" s="185">
        <v>0</v>
      </c>
      <c r="BT216" s="34">
        <v>0</v>
      </c>
      <c r="BU216" s="34">
        <v>0</v>
      </c>
      <c r="BV216" s="34">
        <v>0</v>
      </c>
      <c r="BW216" s="185">
        <v>0</v>
      </c>
      <c r="BX216" s="185">
        <v>0</v>
      </c>
      <c r="BY216" s="34">
        <v>0</v>
      </c>
      <c r="BZ216" s="34">
        <v>0</v>
      </c>
      <c r="CA216" s="34">
        <v>0</v>
      </c>
      <c r="CB216" s="185">
        <v>0</v>
      </c>
      <c r="CC216" s="185">
        <v>0</v>
      </c>
      <c r="CD216" s="185">
        <v>0</v>
      </c>
      <c r="CE216" s="185">
        <v>0</v>
      </c>
      <c r="CF216" s="185">
        <v>0</v>
      </c>
      <c r="CG216" s="185">
        <v>0</v>
      </c>
      <c r="CH216" s="183" t="s">
        <v>1777</v>
      </c>
      <c r="CI216" s="276" t="s">
        <v>123</v>
      </c>
      <c r="CJ216" s="276" t="s">
        <v>553</v>
      </c>
      <c r="CK216" s="278" t="s">
        <v>80</v>
      </c>
      <c r="CL216" s="279">
        <v>43496</v>
      </c>
    </row>
    <row r="217" spans="1:90" ht="90" customHeight="1">
      <c r="A217" s="770"/>
      <c r="B217" s="36" t="s">
        <v>49</v>
      </c>
      <c r="C217" s="20" t="s">
        <v>642</v>
      </c>
      <c r="D217" s="27" t="s">
        <v>125</v>
      </c>
      <c r="E217" s="10" t="s">
        <v>1117</v>
      </c>
      <c r="F217" s="10" t="s">
        <v>1118</v>
      </c>
      <c r="G217" s="10" t="s">
        <v>382</v>
      </c>
      <c r="H217" s="27" t="s">
        <v>300</v>
      </c>
      <c r="I217" s="34">
        <v>30091.994060000001</v>
      </c>
      <c r="J217" s="34">
        <v>30091.994060000001</v>
      </c>
      <c r="K217" s="34">
        <v>0</v>
      </c>
      <c r="L217" s="34">
        <v>0</v>
      </c>
      <c r="M217" s="34">
        <v>27082.79465</v>
      </c>
      <c r="N217" s="34">
        <v>27082.79465</v>
      </c>
      <c r="O217" s="27" t="s">
        <v>1392</v>
      </c>
      <c r="P217" s="34">
        <v>30091.994060000001</v>
      </c>
      <c r="Q217" s="34">
        <v>0</v>
      </c>
      <c r="R217" s="34">
        <v>3009.1994100000002</v>
      </c>
      <c r="S217" s="34">
        <v>0</v>
      </c>
      <c r="T217" s="34">
        <v>27082.79465</v>
      </c>
      <c r="U217" s="34">
        <v>30091.994060000001</v>
      </c>
      <c r="V217" s="34">
        <v>0</v>
      </c>
      <c r="W217" s="34">
        <v>0</v>
      </c>
      <c r="X217" s="34">
        <v>0</v>
      </c>
      <c r="Y217" s="34">
        <v>0</v>
      </c>
      <c r="Z217" s="34">
        <v>0</v>
      </c>
      <c r="AA217" s="34">
        <v>0</v>
      </c>
      <c r="AB217" s="34">
        <v>0</v>
      </c>
      <c r="AC217" s="34">
        <v>0</v>
      </c>
      <c r="AD217" s="34">
        <v>0</v>
      </c>
      <c r="AE217" s="34">
        <v>0</v>
      </c>
      <c r="AF217" s="34">
        <v>0</v>
      </c>
      <c r="AG217" s="34">
        <v>0</v>
      </c>
      <c r="AH217" s="34">
        <v>0</v>
      </c>
      <c r="AI217" s="34">
        <v>0</v>
      </c>
      <c r="AJ217" s="34">
        <v>0</v>
      </c>
      <c r="AK217" s="34">
        <v>0</v>
      </c>
      <c r="AL217" s="34">
        <v>0</v>
      </c>
      <c r="AM217" s="34">
        <v>0</v>
      </c>
      <c r="AN217" s="34">
        <v>0</v>
      </c>
      <c r="AO217" s="34">
        <v>0</v>
      </c>
      <c r="AP217" s="34">
        <v>0</v>
      </c>
      <c r="AQ217" s="34">
        <v>0</v>
      </c>
      <c r="AR217" s="34">
        <v>0</v>
      </c>
      <c r="AS217" s="34">
        <v>0</v>
      </c>
      <c r="AT217" s="34">
        <v>0</v>
      </c>
      <c r="AU217" s="34">
        <v>0</v>
      </c>
      <c r="AV217" s="34">
        <v>0</v>
      </c>
      <c r="AW217" s="34">
        <v>0</v>
      </c>
      <c r="AX217" s="34">
        <v>0</v>
      </c>
      <c r="AY217" s="34">
        <v>0</v>
      </c>
      <c r="AZ217" s="34">
        <v>0</v>
      </c>
      <c r="BA217" s="34">
        <v>0</v>
      </c>
      <c r="BB217" s="34">
        <v>0</v>
      </c>
      <c r="BC217" s="34">
        <v>0</v>
      </c>
      <c r="BD217" s="34">
        <v>0</v>
      </c>
      <c r="BE217" s="34">
        <v>0</v>
      </c>
      <c r="BF217" s="34">
        <v>0</v>
      </c>
      <c r="BG217" s="34">
        <v>0</v>
      </c>
      <c r="BH217" s="34">
        <v>0</v>
      </c>
      <c r="BI217" s="34">
        <v>0</v>
      </c>
      <c r="BJ217" s="34">
        <v>0</v>
      </c>
      <c r="BK217" s="34">
        <v>0</v>
      </c>
      <c r="BL217" s="34">
        <v>0</v>
      </c>
      <c r="BM217" s="34">
        <v>0</v>
      </c>
      <c r="BN217" s="34">
        <v>0</v>
      </c>
      <c r="BO217" s="34">
        <v>0</v>
      </c>
      <c r="BP217" s="34">
        <v>0</v>
      </c>
      <c r="BQ217" s="34">
        <v>0</v>
      </c>
      <c r="BR217" s="34">
        <v>0</v>
      </c>
      <c r="BS217" s="34">
        <v>0</v>
      </c>
      <c r="BT217" s="34">
        <v>0</v>
      </c>
      <c r="BU217" s="34">
        <v>0</v>
      </c>
      <c r="BV217" s="34">
        <v>0</v>
      </c>
      <c r="BW217" s="34">
        <v>0</v>
      </c>
      <c r="BX217" s="34">
        <v>0</v>
      </c>
      <c r="BY217" s="34">
        <v>0</v>
      </c>
      <c r="BZ217" s="34">
        <v>0</v>
      </c>
      <c r="CA217" s="34">
        <v>0</v>
      </c>
      <c r="CB217" s="34">
        <v>0</v>
      </c>
      <c r="CC217" s="34">
        <v>0</v>
      </c>
      <c r="CD217" s="34">
        <v>0</v>
      </c>
      <c r="CE217" s="34">
        <v>27082.79465</v>
      </c>
      <c r="CF217" s="34">
        <v>0</v>
      </c>
      <c r="CG217" s="34">
        <v>0</v>
      </c>
      <c r="CH217" s="27" t="s">
        <v>1666</v>
      </c>
      <c r="CI217" s="276" t="s">
        <v>123</v>
      </c>
      <c r="CJ217" s="276" t="s">
        <v>1393</v>
      </c>
      <c r="CK217" s="278" t="s">
        <v>80</v>
      </c>
      <c r="CL217" s="279">
        <v>44259</v>
      </c>
    </row>
    <row r="218" spans="1:90" ht="108" customHeight="1">
      <c r="A218" s="770"/>
      <c r="B218" s="36" t="s">
        <v>50</v>
      </c>
      <c r="C218" s="20" t="s">
        <v>643</v>
      </c>
      <c r="D218" s="27" t="s">
        <v>126</v>
      </c>
      <c r="E218" s="10" t="s">
        <v>1119</v>
      </c>
      <c r="F218" s="10" t="s">
        <v>1120</v>
      </c>
      <c r="G218" s="10" t="s">
        <v>232</v>
      </c>
      <c r="H218" s="27" t="s">
        <v>300</v>
      </c>
      <c r="I218" s="34">
        <v>9557.2199999999993</v>
      </c>
      <c r="J218" s="34">
        <v>9537.2199999999993</v>
      </c>
      <c r="K218" s="34">
        <v>20</v>
      </c>
      <c r="L218" s="34">
        <v>0</v>
      </c>
      <c r="M218" s="34">
        <v>8583.4979999999996</v>
      </c>
      <c r="N218" s="34">
        <v>8583.4979999999996</v>
      </c>
      <c r="O218" s="79" t="s">
        <v>1417</v>
      </c>
      <c r="P218" s="34">
        <v>9557.2200000000012</v>
      </c>
      <c r="Q218" s="34">
        <v>0</v>
      </c>
      <c r="R218" s="34">
        <v>953.72199999999998</v>
      </c>
      <c r="S218" s="34">
        <v>20</v>
      </c>
      <c r="T218" s="34">
        <v>8583.4979999999996</v>
      </c>
      <c r="U218" s="34">
        <v>9557.2199999999993</v>
      </c>
      <c r="V218" s="34">
        <v>0</v>
      </c>
      <c r="W218" s="34">
        <v>0</v>
      </c>
      <c r="X218" s="34">
        <v>0</v>
      </c>
      <c r="Y218" s="34">
        <v>0</v>
      </c>
      <c r="Z218" s="34">
        <v>0</v>
      </c>
      <c r="AA218" s="34">
        <v>0</v>
      </c>
      <c r="AB218" s="34">
        <v>0</v>
      </c>
      <c r="AC218" s="34">
        <v>0</v>
      </c>
      <c r="AD218" s="34">
        <v>0</v>
      </c>
      <c r="AE218" s="34">
        <v>0</v>
      </c>
      <c r="AF218" s="34">
        <v>8583.4979999999996</v>
      </c>
      <c r="AG218" s="34">
        <v>0</v>
      </c>
      <c r="AH218" s="34">
        <v>0</v>
      </c>
      <c r="AI218" s="34">
        <v>0</v>
      </c>
      <c r="AJ218" s="34">
        <v>0</v>
      </c>
      <c r="AK218" s="34">
        <v>0</v>
      </c>
      <c r="AL218" s="34">
        <v>0</v>
      </c>
      <c r="AM218" s="34">
        <v>0</v>
      </c>
      <c r="AN218" s="34">
        <v>0</v>
      </c>
      <c r="AO218" s="34">
        <v>0</v>
      </c>
      <c r="AP218" s="34">
        <v>0</v>
      </c>
      <c r="AQ218" s="34">
        <v>0</v>
      </c>
      <c r="AR218" s="34">
        <v>0</v>
      </c>
      <c r="AS218" s="34">
        <v>0</v>
      </c>
      <c r="AT218" s="34">
        <v>0</v>
      </c>
      <c r="AU218" s="34">
        <v>0</v>
      </c>
      <c r="AV218" s="34">
        <v>0</v>
      </c>
      <c r="AW218" s="34">
        <v>0</v>
      </c>
      <c r="AX218" s="34">
        <v>0</v>
      </c>
      <c r="AY218" s="34">
        <v>0</v>
      </c>
      <c r="AZ218" s="34">
        <v>0</v>
      </c>
      <c r="BA218" s="34">
        <v>0</v>
      </c>
      <c r="BB218" s="34">
        <v>0</v>
      </c>
      <c r="BC218" s="34">
        <v>0</v>
      </c>
      <c r="BD218" s="34">
        <v>0</v>
      </c>
      <c r="BE218" s="34">
        <v>0</v>
      </c>
      <c r="BF218" s="34">
        <v>0</v>
      </c>
      <c r="BG218" s="34">
        <v>0</v>
      </c>
      <c r="BH218" s="34">
        <v>0</v>
      </c>
      <c r="BI218" s="34">
        <v>0</v>
      </c>
      <c r="BJ218" s="34">
        <v>0</v>
      </c>
      <c r="BK218" s="34">
        <v>0</v>
      </c>
      <c r="BL218" s="34">
        <v>0</v>
      </c>
      <c r="BM218" s="34">
        <v>0</v>
      </c>
      <c r="BN218" s="34">
        <v>0</v>
      </c>
      <c r="BO218" s="34">
        <v>0</v>
      </c>
      <c r="BP218" s="34">
        <v>0</v>
      </c>
      <c r="BQ218" s="34">
        <v>0</v>
      </c>
      <c r="BR218" s="34">
        <v>0</v>
      </c>
      <c r="BS218" s="34">
        <v>8583.4979999999996</v>
      </c>
      <c r="BT218" s="34">
        <v>0</v>
      </c>
      <c r="BU218" s="34">
        <v>0</v>
      </c>
      <c r="BV218" s="34">
        <v>0</v>
      </c>
      <c r="BW218" s="34">
        <v>0</v>
      </c>
      <c r="BX218" s="34">
        <v>0</v>
      </c>
      <c r="BY218" s="34">
        <v>0</v>
      </c>
      <c r="BZ218" s="34">
        <v>0</v>
      </c>
      <c r="CA218" s="34">
        <v>0</v>
      </c>
      <c r="CB218" s="34">
        <v>0</v>
      </c>
      <c r="CC218" s="34">
        <v>0</v>
      </c>
      <c r="CD218" s="34">
        <v>0</v>
      </c>
      <c r="CE218" s="34">
        <v>0</v>
      </c>
      <c r="CF218" s="34">
        <v>0</v>
      </c>
      <c r="CG218" s="34">
        <v>0</v>
      </c>
      <c r="CH218" s="27" t="s">
        <v>496</v>
      </c>
      <c r="CI218" s="276" t="s">
        <v>123</v>
      </c>
      <c r="CJ218" s="276" t="s">
        <v>1393</v>
      </c>
      <c r="CK218" s="278" t="s">
        <v>80</v>
      </c>
      <c r="CL218" s="279">
        <v>43830</v>
      </c>
    </row>
    <row r="219" spans="1:90" ht="90" customHeight="1">
      <c r="A219" s="770"/>
      <c r="B219" s="195" t="s">
        <v>51</v>
      </c>
      <c r="C219" s="196" t="s">
        <v>644</v>
      </c>
      <c r="D219" s="183" t="s">
        <v>127</v>
      </c>
      <c r="E219" s="184" t="s">
        <v>1122</v>
      </c>
      <c r="F219" s="184" t="s">
        <v>1123</v>
      </c>
      <c r="G219" s="184" t="s">
        <v>383</v>
      </c>
      <c r="H219" s="183" t="s">
        <v>301</v>
      </c>
      <c r="I219" s="185">
        <v>6274.0990700000002</v>
      </c>
      <c r="J219" s="185">
        <v>6254.0990700000002</v>
      </c>
      <c r="K219" s="185">
        <v>20</v>
      </c>
      <c r="L219" s="185">
        <v>0</v>
      </c>
      <c r="M219" s="185">
        <v>5516.8865699999997</v>
      </c>
      <c r="N219" s="185">
        <v>5516.8865699999997</v>
      </c>
      <c r="O219" s="183" t="s">
        <v>1124</v>
      </c>
      <c r="P219" s="185">
        <v>6274.0990700000002</v>
      </c>
      <c r="Q219" s="242">
        <v>5516.8865699999997</v>
      </c>
      <c r="R219" s="185">
        <v>625.40991000000008</v>
      </c>
      <c r="S219" s="185">
        <v>20</v>
      </c>
      <c r="T219" s="185">
        <v>5628.689159999999</v>
      </c>
      <c r="U219" s="185">
        <v>6274.0990699999993</v>
      </c>
      <c r="V219" s="185">
        <v>0</v>
      </c>
      <c r="W219" s="185">
        <v>0</v>
      </c>
      <c r="X219" s="185">
        <v>0</v>
      </c>
      <c r="Y219" s="185">
        <v>0</v>
      </c>
      <c r="Z219" s="185">
        <v>0</v>
      </c>
      <c r="AA219" s="185">
        <v>0</v>
      </c>
      <c r="AB219" s="185">
        <v>0</v>
      </c>
      <c r="AC219" s="185">
        <v>0</v>
      </c>
      <c r="AD219" s="185">
        <v>0</v>
      </c>
      <c r="AE219" s="185">
        <v>0</v>
      </c>
      <c r="AF219" s="185">
        <v>0</v>
      </c>
      <c r="AG219" s="185">
        <v>0</v>
      </c>
      <c r="AH219" s="185">
        <v>0</v>
      </c>
      <c r="AI219" s="185">
        <v>0</v>
      </c>
      <c r="AJ219" s="185">
        <v>0</v>
      </c>
      <c r="AK219" s="185">
        <v>0</v>
      </c>
      <c r="AL219" s="185">
        <v>0</v>
      </c>
      <c r="AM219" s="185">
        <v>0</v>
      </c>
      <c r="AN219" s="185">
        <v>0</v>
      </c>
      <c r="AO219" s="185">
        <v>0</v>
      </c>
      <c r="AP219" s="185">
        <v>0</v>
      </c>
      <c r="AQ219" s="185">
        <v>0</v>
      </c>
      <c r="AR219" s="185">
        <v>0</v>
      </c>
      <c r="AS219" s="185">
        <v>0</v>
      </c>
      <c r="AT219" s="185">
        <v>0</v>
      </c>
      <c r="AU219" s="185">
        <v>0</v>
      </c>
      <c r="AV219" s="185">
        <v>0</v>
      </c>
      <c r="AW219" s="185">
        <v>0</v>
      </c>
      <c r="AX219" s="185">
        <v>0</v>
      </c>
      <c r="AY219" s="185">
        <v>0</v>
      </c>
      <c r="AZ219" s="185">
        <v>0</v>
      </c>
      <c r="BA219" s="185">
        <v>0</v>
      </c>
      <c r="BB219" s="185">
        <v>0</v>
      </c>
      <c r="BC219" s="185">
        <v>0</v>
      </c>
      <c r="BD219" s="185">
        <v>0</v>
      </c>
      <c r="BE219" s="185">
        <v>0</v>
      </c>
      <c r="BF219" s="185">
        <v>0</v>
      </c>
      <c r="BG219" s="185">
        <v>0</v>
      </c>
      <c r="BH219" s="185">
        <v>0</v>
      </c>
      <c r="BI219" s="185">
        <v>0</v>
      </c>
      <c r="BJ219" s="34">
        <v>0</v>
      </c>
      <c r="BK219" s="34">
        <v>0</v>
      </c>
      <c r="BL219" s="34">
        <v>0</v>
      </c>
      <c r="BM219" s="34">
        <v>0</v>
      </c>
      <c r="BN219" s="185">
        <v>0</v>
      </c>
      <c r="BO219" s="34">
        <v>0</v>
      </c>
      <c r="BP219" s="34">
        <v>0</v>
      </c>
      <c r="BQ219" s="34">
        <v>0</v>
      </c>
      <c r="BR219" s="185">
        <v>0</v>
      </c>
      <c r="BS219" s="185">
        <v>0</v>
      </c>
      <c r="BT219" s="34">
        <v>0</v>
      </c>
      <c r="BU219" s="34">
        <v>0</v>
      </c>
      <c r="BV219" s="34">
        <v>0</v>
      </c>
      <c r="BW219" s="185">
        <v>0</v>
      </c>
      <c r="BX219" s="185">
        <v>0</v>
      </c>
      <c r="BY219" s="34">
        <v>0</v>
      </c>
      <c r="BZ219" s="34">
        <v>0</v>
      </c>
      <c r="CA219" s="34">
        <v>0</v>
      </c>
      <c r="CB219" s="185">
        <v>0</v>
      </c>
      <c r="CC219" s="185">
        <v>0</v>
      </c>
      <c r="CD219" s="185">
        <v>0</v>
      </c>
      <c r="CE219" s="185">
        <v>0</v>
      </c>
      <c r="CF219" s="185">
        <v>0</v>
      </c>
      <c r="CG219" s="185">
        <v>0</v>
      </c>
      <c r="CH219" s="183" t="s">
        <v>1777</v>
      </c>
      <c r="CI219" s="276" t="s">
        <v>123</v>
      </c>
      <c r="CJ219" s="276" t="s">
        <v>553</v>
      </c>
      <c r="CK219" s="278" t="s">
        <v>80</v>
      </c>
      <c r="CL219" s="279">
        <v>43769</v>
      </c>
    </row>
    <row r="220" spans="1:90" ht="90" customHeight="1">
      <c r="A220" s="770"/>
      <c r="B220" s="36" t="s">
        <v>52</v>
      </c>
      <c r="C220" s="20" t="s">
        <v>645</v>
      </c>
      <c r="D220" s="27" t="s">
        <v>106</v>
      </c>
      <c r="E220" s="10" t="s">
        <v>1125</v>
      </c>
      <c r="F220" s="10" t="s">
        <v>1126</v>
      </c>
      <c r="G220" s="10" t="s">
        <v>384</v>
      </c>
      <c r="H220" s="27" t="s">
        <v>301</v>
      </c>
      <c r="I220" s="34">
        <v>20849.253000000001</v>
      </c>
      <c r="J220" s="34">
        <v>20849.253000000001</v>
      </c>
      <c r="K220" s="34">
        <v>0</v>
      </c>
      <c r="L220" s="34">
        <v>0</v>
      </c>
      <c r="M220" s="34">
        <v>18764.327700000002</v>
      </c>
      <c r="N220" s="34">
        <v>18764.327700000002</v>
      </c>
      <c r="O220" s="79" t="s">
        <v>1417</v>
      </c>
      <c r="P220" s="34">
        <v>20849.253000000001</v>
      </c>
      <c r="Q220" s="34">
        <v>0</v>
      </c>
      <c r="R220" s="34">
        <v>2084.9252999999999</v>
      </c>
      <c r="S220" s="34">
        <v>0</v>
      </c>
      <c r="T220" s="34">
        <v>18764.327699999998</v>
      </c>
      <c r="U220" s="34">
        <v>20849.252999999997</v>
      </c>
      <c r="V220" s="34">
        <v>0</v>
      </c>
      <c r="W220" s="34">
        <v>0</v>
      </c>
      <c r="X220" s="34">
        <v>0</v>
      </c>
      <c r="Y220" s="34">
        <v>0</v>
      </c>
      <c r="Z220" s="34">
        <v>0</v>
      </c>
      <c r="AA220" s="34">
        <v>0</v>
      </c>
      <c r="AB220" s="34">
        <v>0</v>
      </c>
      <c r="AC220" s="34">
        <v>0</v>
      </c>
      <c r="AD220" s="34">
        <v>0</v>
      </c>
      <c r="AE220" s="34">
        <v>0</v>
      </c>
      <c r="AF220" s="34">
        <v>18764.327700000002</v>
      </c>
      <c r="AG220" s="34">
        <v>0</v>
      </c>
      <c r="AH220" s="34">
        <v>0</v>
      </c>
      <c r="AI220" s="34">
        <v>0</v>
      </c>
      <c r="AJ220" s="34">
        <v>0</v>
      </c>
      <c r="AK220" s="34">
        <v>0</v>
      </c>
      <c r="AL220" s="34">
        <v>0</v>
      </c>
      <c r="AM220" s="34">
        <v>0</v>
      </c>
      <c r="AN220" s="34">
        <v>0</v>
      </c>
      <c r="AO220" s="34">
        <v>0</v>
      </c>
      <c r="AP220" s="34">
        <v>0</v>
      </c>
      <c r="AQ220" s="34">
        <v>0</v>
      </c>
      <c r="AR220" s="34">
        <v>0</v>
      </c>
      <c r="AS220" s="34">
        <v>0</v>
      </c>
      <c r="AT220" s="34">
        <v>0</v>
      </c>
      <c r="AU220" s="34">
        <v>0</v>
      </c>
      <c r="AV220" s="34">
        <v>0</v>
      </c>
      <c r="AW220" s="34">
        <v>0</v>
      </c>
      <c r="AX220" s="34">
        <v>0</v>
      </c>
      <c r="AY220" s="34">
        <v>0</v>
      </c>
      <c r="AZ220" s="34">
        <v>0</v>
      </c>
      <c r="BA220" s="34">
        <v>0</v>
      </c>
      <c r="BB220" s="34">
        <v>0</v>
      </c>
      <c r="BC220" s="34">
        <v>0</v>
      </c>
      <c r="BD220" s="34">
        <v>0</v>
      </c>
      <c r="BE220" s="34">
        <v>0</v>
      </c>
      <c r="BF220" s="34">
        <v>0</v>
      </c>
      <c r="BG220" s="34">
        <v>0</v>
      </c>
      <c r="BH220" s="34">
        <v>0</v>
      </c>
      <c r="BI220" s="34">
        <v>0</v>
      </c>
      <c r="BJ220" s="34">
        <v>0</v>
      </c>
      <c r="BK220" s="34">
        <v>0</v>
      </c>
      <c r="BL220" s="34">
        <v>0</v>
      </c>
      <c r="BM220" s="34">
        <v>0</v>
      </c>
      <c r="BN220" s="34">
        <v>0</v>
      </c>
      <c r="BO220" s="34">
        <v>0</v>
      </c>
      <c r="BP220" s="34">
        <v>0</v>
      </c>
      <c r="BQ220" s="34">
        <v>0</v>
      </c>
      <c r="BR220" s="34">
        <v>0</v>
      </c>
      <c r="BS220" s="34">
        <v>18764.327700000002</v>
      </c>
      <c r="BT220" s="34">
        <v>0</v>
      </c>
      <c r="BU220" s="34">
        <v>0</v>
      </c>
      <c r="BV220" s="34">
        <v>0</v>
      </c>
      <c r="BW220" s="34">
        <v>0</v>
      </c>
      <c r="BX220" s="34">
        <v>0</v>
      </c>
      <c r="BY220" s="34">
        <v>0</v>
      </c>
      <c r="BZ220" s="34">
        <v>0</v>
      </c>
      <c r="CA220" s="34">
        <v>0</v>
      </c>
      <c r="CB220" s="34">
        <v>0</v>
      </c>
      <c r="CC220" s="34">
        <v>0</v>
      </c>
      <c r="CD220" s="34">
        <v>0</v>
      </c>
      <c r="CE220" s="34">
        <v>0</v>
      </c>
      <c r="CF220" s="34">
        <v>0</v>
      </c>
      <c r="CG220" s="34">
        <v>0</v>
      </c>
      <c r="CH220" s="27" t="s">
        <v>496</v>
      </c>
      <c r="CI220" s="276" t="s">
        <v>123</v>
      </c>
      <c r="CJ220" s="276" t="s">
        <v>80</v>
      </c>
      <c r="CK220" s="278" t="s">
        <v>80</v>
      </c>
      <c r="CL220" s="279">
        <v>43830</v>
      </c>
    </row>
    <row r="221" spans="1:90" ht="72" customHeight="1">
      <c r="A221" s="770"/>
      <c r="B221" s="32" t="s">
        <v>53</v>
      </c>
      <c r="C221" s="17" t="s">
        <v>646</v>
      </c>
      <c r="D221" s="67" t="s">
        <v>128</v>
      </c>
      <c r="E221" s="18" t="s">
        <v>1127</v>
      </c>
      <c r="F221" s="18" t="s">
        <v>1128</v>
      </c>
      <c r="G221" s="18" t="s">
        <v>498</v>
      </c>
      <c r="H221" s="67" t="s">
        <v>301</v>
      </c>
      <c r="I221" s="19">
        <v>12157.393</v>
      </c>
      <c r="J221" s="19">
        <v>12157.393</v>
      </c>
      <c r="K221" s="19">
        <v>0</v>
      </c>
      <c r="L221" s="19">
        <v>0</v>
      </c>
      <c r="M221" s="19">
        <v>10941.653700000001</v>
      </c>
      <c r="N221" s="19">
        <v>10941.653700000001</v>
      </c>
      <c r="O221" s="67" t="s">
        <v>1129</v>
      </c>
      <c r="P221" s="19">
        <v>12157.393</v>
      </c>
      <c r="Q221" s="19">
        <v>10941.653700000001</v>
      </c>
      <c r="R221" s="19">
        <v>1215.7393</v>
      </c>
      <c r="S221" s="19">
        <v>0</v>
      </c>
      <c r="T221" s="19">
        <v>10941.653699999999</v>
      </c>
      <c r="U221" s="19">
        <v>12157.392999999998</v>
      </c>
      <c r="V221" s="19">
        <v>0</v>
      </c>
      <c r="W221" s="19">
        <v>0</v>
      </c>
      <c r="X221" s="19">
        <v>0</v>
      </c>
      <c r="Y221" s="19">
        <v>0</v>
      </c>
      <c r="Z221" s="19">
        <v>0</v>
      </c>
      <c r="AA221" s="19">
        <v>10941.653700000001</v>
      </c>
      <c r="AB221" s="19">
        <v>0</v>
      </c>
      <c r="AC221" s="19">
        <v>0</v>
      </c>
      <c r="AD221" s="19">
        <v>0</v>
      </c>
      <c r="AE221" s="19">
        <v>0</v>
      </c>
      <c r="AF221" s="19">
        <v>0</v>
      </c>
      <c r="AG221" s="19">
        <v>0</v>
      </c>
      <c r="AH221" s="19">
        <v>0</v>
      </c>
      <c r="AI221" s="19">
        <v>0</v>
      </c>
      <c r="AJ221" s="19">
        <v>0</v>
      </c>
      <c r="AK221" s="19">
        <v>0</v>
      </c>
      <c r="AL221" s="19">
        <v>0</v>
      </c>
      <c r="AM221" s="19">
        <v>0</v>
      </c>
      <c r="AN221" s="19">
        <v>0</v>
      </c>
      <c r="AO221" s="19">
        <v>10941.653700000001</v>
      </c>
      <c r="AP221" s="19">
        <v>0</v>
      </c>
      <c r="AQ221" s="19">
        <v>0</v>
      </c>
      <c r="AR221" s="19">
        <v>0</v>
      </c>
      <c r="AS221" s="19">
        <v>0</v>
      </c>
      <c r="AT221" s="19">
        <v>0</v>
      </c>
      <c r="AU221" s="19">
        <v>0</v>
      </c>
      <c r="AV221" s="19">
        <v>0</v>
      </c>
      <c r="AW221" s="19">
        <v>0</v>
      </c>
      <c r="AX221" s="19">
        <v>0</v>
      </c>
      <c r="AY221" s="19">
        <v>0</v>
      </c>
      <c r="AZ221" s="19">
        <v>0</v>
      </c>
      <c r="BA221" s="19">
        <v>0</v>
      </c>
      <c r="BB221" s="19">
        <v>0</v>
      </c>
      <c r="BC221" s="19">
        <v>0</v>
      </c>
      <c r="BD221" s="19">
        <v>0</v>
      </c>
      <c r="BE221" s="19">
        <v>0</v>
      </c>
      <c r="BF221" s="19">
        <v>0</v>
      </c>
      <c r="BG221" s="19">
        <v>0</v>
      </c>
      <c r="BH221" s="19">
        <v>0</v>
      </c>
      <c r="BI221" s="19">
        <v>0</v>
      </c>
      <c r="BJ221" s="19">
        <v>0</v>
      </c>
      <c r="BK221" s="19">
        <v>0</v>
      </c>
      <c r="BL221" s="19">
        <v>0</v>
      </c>
      <c r="BM221" s="19">
        <v>0</v>
      </c>
      <c r="BN221" s="19">
        <v>0</v>
      </c>
      <c r="BO221" s="19">
        <v>0</v>
      </c>
      <c r="BP221" s="19">
        <v>0</v>
      </c>
      <c r="BQ221" s="19">
        <v>0</v>
      </c>
      <c r="BR221" s="19">
        <v>0</v>
      </c>
      <c r="BS221" s="19">
        <v>0</v>
      </c>
      <c r="BT221" s="19">
        <v>0</v>
      </c>
      <c r="BU221" s="19">
        <v>0</v>
      </c>
      <c r="BV221" s="19">
        <v>0</v>
      </c>
      <c r="BW221" s="19">
        <v>0</v>
      </c>
      <c r="BX221" s="19">
        <v>0</v>
      </c>
      <c r="BY221" s="19">
        <v>0</v>
      </c>
      <c r="BZ221" s="19">
        <v>0</v>
      </c>
      <c r="CA221" s="19">
        <v>0</v>
      </c>
      <c r="CB221" s="19">
        <v>0</v>
      </c>
      <c r="CC221" s="19">
        <v>0</v>
      </c>
      <c r="CD221" s="19">
        <v>0</v>
      </c>
      <c r="CE221" s="19">
        <v>0</v>
      </c>
      <c r="CF221" s="19">
        <v>0</v>
      </c>
      <c r="CG221" s="19">
        <v>0</v>
      </c>
      <c r="CH221" s="183" t="s">
        <v>1777</v>
      </c>
      <c r="CI221" s="276" t="s">
        <v>123</v>
      </c>
      <c r="CJ221" s="278" t="s">
        <v>553</v>
      </c>
      <c r="CK221" s="278" t="s">
        <v>80</v>
      </c>
      <c r="CL221" s="279">
        <v>43555</v>
      </c>
    </row>
    <row r="222" spans="1:90" ht="90" customHeight="1">
      <c r="A222" s="770"/>
      <c r="B222" s="195" t="s">
        <v>54</v>
      </c>
      <c r="C222" s="196" t="s">
        <v>647</v>
      </c>
      <c r="D222" s="183" t="s">
        <v>129</v>
      </c>
      <c r="E222" s="184" t="s">
        <v>1130</v>
      </c>
      <c r="F222" s="184" t="s">
        <v>1131</v>
      </c>
      <c r="G222" s="184" t="s">
        <v>288</v>
      </c>
      <c r="H222" s="183" t="s">
        <v>301</v>
      </c>
      <c r="I222" s="185">
        <v>4841.1689999999999</v>
      </c>
      <c r="J222" s="185">
        <v>4841.1689999999999</v>
      </c>
      <c r="K222" s="185">
        <v>0</v>
      </c>
      <c r="L222" s="185">
        <v>0</v>
      </c>
      <c r="M222" s="185">
        <v>4357.0520999999999</v>
      </c>
      <c r="N222" s="185">
        <v>4357.0520999999999</v>
      </c>
      <c r="O222" s="183" t="s">
        <v>1132</v>
      </c>
      <c r="P222" s="185">
        <v>4841.1689999999999</v>
      </c>
      <c r="Q222" s="185">
        <v>0</v>
      </c>
      <c r="R222" s="185">
        <v>484.11690000000004</v>
      </c>
      <c r="S222" s="185">
        <v>0</v>
      </c>
      <c r="T222" s="185">
        <v>4357.0520999999999</v>
      </c>
      <c r="U222" s="185">
        <v>4841.1689999999999</v>
      </c>
      <c r="V222" s="185">
        <v>0</v>
      </c>
      <c r="W222" s="185">
        <v>0</v>
      </c>
      <c r="X222" s="185">
        <v>0</v>
      </c>
      <c r="Y222" s="185">
        <v>0</v>
      </c>
      <c r="Z222" s="185">
        <v>0</v>
      </c>
      <c r="AA222" s="185">
        <v>0</v>
      </c>
      <c r="AB222" s="185">
        <v>0</v>
      </c>
      <c r="AC222" s="185">
        <v>0</v>
      </c>
      <c r="AD222" s="185">
        <v>0</v>
      </c>
      <c r="AE222" s="185">
        <v>0</v>
      </c>
      <c r="AF222" s="185">
        <v>0</v>
      </c>
      <c r="AG222" s="185">
        <v>0</v>
      </c>
      <c r="AH222" s="185">
        <v>0</v>
      </c>
      <c r="AI222" s="185">
        <v>0</v>
      </c>
      <c r="AJ222" s="185">
        <v>0</v>
      </c>
      <c r="AK222" s="185">
        <v>0</v>
      </c>
      <c r="AL222" s="185">
        <v>0</v>
      </c>
      <c r="AM222" s="185">
        <v>0</v>
      </c>
      <c r="AN222" s="185">
        <v>0</v>
      </c>
      <c r="AO222" s="185">
        <v>0</v>
      </c>
      <c r="AP222" s="185">
        <v>0</v>
      </c>
      <c r="AQ222" s="185">
        <v>0</v>
      </c>
      <c r="AR222" s="185">
        <v>0</v>
      </c>
      <c r="AS222" s="185">
        <v>0</v>
      </c>
      <c r="AT222" s="185">
        <v>0</v>
      </c>
      <c r="AU222" s="185">
        <v>0</v>
      </c>
      <c r="AV222" s="185">
        <v>0</v>
      </c>
      <c r="AW222" s="185">
        <v>0</v>
      </c>
      <c r="AX222" s="185">
        <v>0</v>
      </c>
      <c r="AY222" s="185">
        <v>0</v>
      </c>
      <c r="AZ222" s="185">
        <v>0</v>
      </c>
      <c r="BA222" s="185">
        <v>0</v>
      </c>
      <c r="BB222" s="185">
        <v>0</v>
      </c>
      <c r="BC222" s="185">
        <v>0</v>
      </c>
      <c r="BD222" s="185">
        <v>0</v>
      </c>
      <c r="BE222" s="185">
        <v>0</v>
      </c>
      <c r="BF222" s="185">
        <v>0</v>
      </c>
      <c r="BG222" s="185">
        <v>0</v>
      </c>
      <c r="BH222" s="185">
        <v>0</v>
      </c>
      <c r="BI222" s="185">
        <v>0</v>
      </c>
      <c r="BJ222" s="34">
        <v>0</v>
      </c>
      <c r="BK222" s="34">
        <v>0</v>
      </c>
      <c r="BL222" s="34">
        <v>0</v>
      </c>
      <c r="BM222" s="34">
        <v>0</v>
      </c>
      <c r="BN222" s="185">
        <v>0</v>
      </c>
      <c r="BO222" s="34">
        <v>0</v>
      </c>
      <c r="BP222" s="34">
        <v>0</v>
      </c>
      <c r="BQ222" s="34">
        <v>0</v>
      </c>
      <c r="BR222" s="185">
        <v>0</v>
      </c>
      <c r="BS222" s="185">
        <v>0</v>
      </c>
      <c r="BT222" s="34">
        <v>0</v>
      </c>
      <c r="BU222" s="34">
        <v>0</v>
      </c>
      <c r="BV222" s="34">
        <v>0</v>
      </c>
      <c r="BW222" s="185">
        <v>0</v>
      </c>
      <c r="BX222" s="185">
        <v>0</v>
      </c>
      <c r="BY222" s="34">
        <v>0</v>
      </c>
      <c r="BZ222" s="34">
        <v>0</v>
      </c>
      <c r="CA222" s="34">
        <v>0</v>
      </c>
      <c r="CB222" s="185">
        <v>0</v>
      </c>
      <c r="CC222" s="185">
        <v>0</v>
      </c>
      <c r="CD222" s="185">
        <v>0</v>
      </c>
      <c r="CE222" s="185">
        <v>0</v>
      </c>
      <c r="CF222" s="185">
        <v>0</v>
      </c>
      <c r="CG222" s="185">
        <v>0</v>
      </c>
      <c r="CH222" s="183" t="s">
        <v>1777</v>
      </c>
      <c r="CI222" s="276" t="s">
        <v>123</v>
      </c>
      <c r="CJ222" s="276" t="s">
        <v>553</v>
      </c>
      <c r="CK222" s="278" t="s">
        <v>80</v>
      </c>
      <c r="CL222" s="279">
        <v>43465</v>
      </c>
    </row>
    <row r="223" spans="1:90" ht="102.75" customHeight="1">
      <c r="A223" s="770"/>
      <c r="B223" s="195" t="s">
        <v>55</v>
      </c>
      <c r="C223" s="196" t="s">
        <v>648</v>
      </c>
      <c r="D223" s="183" t="s">
        <v>130</v>
      </c>
      <c r="E223" s="184" t="s">
        <v>1133</v>
      </c>
      <c r="F223" s="184" t="s">
        <v>1134</v>
      </c>
      <c r="G223" s="184" t="s">
        <v>552</v>
      </c>
      <c r="H223" s="183" t="s">
        <v>301</v>
      </c>
      <c r="I223" s="185">
        <v>6500</v>
      </c>
      <c r="J223" s="185">
        <v>6480</v>
      </c>
      <c r="K223" s="185">
        <v>20</v>
      </c>
      <c r="L223" s="185">
        <v>0</v>
      </c>
      <c r="M223" s="185">
        <v>5832</v>
      </c>
      <c r="N223" s="185">
        <v>5832</v>
      </c>
      <c r="O223" s="183" t="s">
        <v>1132</v>
      </c>
      <c r="P223" s="185">
        <v>6500</v>
      </c>
      <c r="Q223" s="185">
        <v>5832</v>
      </c>
      <c r="R223" s="185">
        <v>648</v>
      </c>
      <c r="S223" s="185">
        <v>20</v>
      </c>
      <c r="T223" s="185">
        <v>5832</v>
      </c>
      <c r="U223" s="185">
        <v>6500</v>
      </c>
      <c r="V223" s="185">
        <v>0</v>
      </c>
      <c r="W223" s="185">
        <v>0</v>
      </c>
      <c r="X223" s="185">
        <v>0</v>
      </c>
      <c r="Y223" s="185">
        <v>0</v>
      </c>
      <c r="Z223" s="185">
        <v>0</v>
      </c>
      <c r="AA223" s="185">
        <v>0</v>
      </c>
      <c r="AB223" s="185">
        <v>0</v>
      </c>
      <c r="AC223" s="185">
        <v>0</v>
      </c>
      <c r="AD223" s="185">
        <v>0</v>
      </c>
      <c r="AE223" s="185">
        <v>0</v>
      </c>
      <c r="AF223" s="185">
        <v>0</v>
      </c>
      <c r="AG223" s="185">
        <v>0</v>
      </c>
      <c r="AH223" s="185">
        <v>0</v>
      </c>
      <c r="AI223" s="185">
        <v>0</v>
      </c>
      <c r="AJ223" s="185">
        <v>0</v>
      </c>
      <c r="AK223" s="185">
        <v>0</v>
      </c>
      <c r="AL223" s="185">
        <v>0</v>
      </c>
      <c r="AM223" s="185">
        <v>0</v>
      </c>
      <c r="AN223" s="185">
        <v>0</v>
      </c>
      <c r="AO223" s="185">
        <v>0</v>
      </c>
      <c r="AP223" s="185">
        <v>0</v>
      </c>
      <c r="AQ223" s="185">
        <v>0</v>
      </c>
      <c r="AR223" s="185">
        <v>0</v>
      </c>
      <c r="AS223" s="185">
        <v>0</v>
      </c>
      <c r="AT223" s="185">
        <v>0</v>
      </c>
      <c r="AU223" s="185">
        <v>0</v>
      </c>
      <c r="AV223" s="185">
        <v>0</v>
      </c>
      <c r="AW223" s="185">
        <v>0</v>
      </c>
      <c r="AX223" s="185">
        <v>0</v>
      </c>
      <c r="AY223" s="185">
        <v>0</v>
      </c>
      <c r="AZ223" s="185">
        <v>0</v>
      </c>
      <c r="BA223" s="185">
        <v>0</v>
      </c>
      <c r="BB223" s="185">
        <v>0</v>
      </c>
      <c r="BC223" s="185">
        <v>0</v>
      </c>
      <c r="BD223" s="185">
        <v>0</v>
      </c>
      <c r="BE223" s="185">
        <v>0</v>
      </c>
      <c r="BF223" s="185">
        <v>0</v>
      </c>
      <c r="BG223" s="185">
        <v>0</v>
      </c>
      <c r="BH223" s="185">
        <v>0</v>
      </c>
      <c r="BI223" s="185">
        <v>0</v>
      </c>
      <c r="BJ223" s="34">
        <v>0</v>
      </c>
      <c r="BK223" s="34">
        <v>0</v>
      </c>
      <c r="BL223" s="34">
        <v>0</v>
      </c>
      <c r="BM223" s="34">
        <v>0</v>
      </c>
      <c r="BN223" s="185">
        <v>0</v>
      </c>
      <c r="BO223" s="34">
        <v>0</v>
      </c>
      <c r="BP223" s="34">
        <v>0</v>
      </c>
      <c r="BQ223" s="34">
        <v>0</v>
      </c>
      <c r="BR223" s="185">
        <v>0</v>
      </c>
      <c r="BS223" s="185">
        <v>0</v>
      </c>
      <c r="BT223" s="34">
        <v>0</v>
      </c>
      <c r="BU223" s="34">
        <v>0</v>
      </c>
      <c r="BV223" s="34">
        <v>0</v>
      </c>
      <c r="BW223" s="185">
        <v>0</v>
      </c>
      <c r="BX223" s="185">
        <v>0</v>
      </c>
      <c r="BY223" s="34">
        <v>0</v>
      </c>
      <c r="BZ223" s="34">
        <v>0</v>
      </c>
      <c r="CA223" s="34">
        <v>0</v>
      </c>
      <c r="CB223" s="185">
        <v>0</v>
      </c>
      <c r="CC223" s="185">
        <v>0</v>
      </c>
      <c r="CD223" s="185">
        <v>0</v>
      </c>
      <c r="CE223" s="185">
        <v>0</v>
      </c>
      <c r="CF223" s="185">
        <v>0</v>
      </c>
      <c r="CG223" s="185">
        <v>0</v>
      </c>
      <c r="CH223" s="183" t="s">
        <v>1777</v>
      </c>
      <c r="CI223" s="276" t="s">
        <v>123</v>
      </c>
      <c r="CJ223" s="276" t="s">
        <v>553</v>
      </c>
      <c r="CK223" s="278" t="s">
        <v>80</v>
      </c>
      <c r="CL223" s="279">
        <v>43465</v>
      </c>
    </row>
    <row r="224" spans="1:90" ht="107.25" customHeight="1">
      <c r="A224" s="770"/>
      <c r="B224" s="195" t="s">
        <v>56</v>
      </c>
      <c r="C224" s="196" t="s">
        <v>649</v>
      </c>
      <c r="D224" s="183" t="s">
        <v>94</v>
      </c>
      <c r="E224" s="184" t="s">
        <v>1104</v>
      </c>
      <c r="F224" s="184" t="s">
        <v>1105</v>
      </c>
      <c r="G224" s="184" t="s">
        <v>289</v>
      </c>
      <c r="H224" s="183" t="s">
        <v>301</v>
      </c>
      <c r="I224" s="185">
        <v>5059.3190000000004</v>
      </c>
      <c r="J224" s="185">
        <v>5059.3190000000004</v>
      </c>
      <c r="K224" s="185">
        <v>0</v>
      </c>
      <c r="L224" s="185">
        <v>0</v>
      </c>
      <c r="M224" s="185">
        <v>4553.3870999999999</v>
      </c>
      <c r="N224" s="185">
        <v>4553.3870999999999</v>
      </c>
      <c r="O224" s="183" t="s">
        <v>1132</v>
      </c>
      <c r="P224" s="185">
        <v>5059.3190000000004</v>
      </c>
      <c r="Q224" s="185">
        <v>4553.3870999999999</v>
      </c>
      <c r="R224" s="185">
        <v>505.93190000000004</v>
      </c>
      <c r="S224" s="185">
        <v>0</v>
      </c>
      <c r="T224" s="185">
        <v>4553.3870999999999</v>
      </c>
      <c r="U224" s="185">
        <v>5059.3189999999995</v>
      </c>
      <c r="V224" s="185">
        <v>0</v>
      </c>
      <c r="W224" s="185">
        <v>0</v>
      </c>
      <c r="X224" s="185">
        <v>0</v>
      </c>
      <c r="Y224" s="185">
        <v>0</v>
      </c>
      <c r="Z224" s="185">
        <v>0</v>
      </c>
      <c r="AA224" s="185">
        <v>0</v>
      </c>
      <c r="AB224" s="185">
        <v>0</v>
      </c>
      <c r="AC224" s="185">
        <v>0</v>
      </c>
      <c r="AD224" s="185">
        <v>0</v>
      </c>
      <c r="AE224" s="185">
        <v>0</v>
      </c>
      <c r="AF224" s="185">
        <v>0</v>
      </c>
      <c r="AG224" s="185">
        <v>0</v>
      </c>
      <c r="AH224" s="185">
        <v>0</v>
      </c>
      <c r="AI224" s="185">
        <v>0</v>
      </c>
      <c r="AJ224" s="185">
        <v>0</v>
      </c>
      <c r="AK224" s="185">
        <v>0</v>
      </c>
      <c r="AL224" s="185">
        <v>0</v>
      </c>
      <c r="AM224" s="185">
        <v>0</v>
      </c>
      <c r="AN224" s="185">
        <v>0</v>
      </c>
      <c r="AO224" s="185">
        <v>0</v>
      </c>
      <c r="AP224" s="185">
        <v>0</v>
      </c>
      <c r="AQ224" s="185">
        <v>0</v>
      </c>
      <c r="AR224" s="185">
        <v>0</v>
      </c>
      <c r="AS224" s="185">
        <v>0</v>
      </c>
      <c r="AT224" s="185">
        <v>0</v>
      </c>
      <c r="AU224" s="185">
        <v>0</v>
      </c>
      <c r="AV224" s="185">
        <v>0</v>
      </c>
      <c r="AW224" s="185">
        <v>0</v>
      </c>
      <c r="AX224" s="185">
        <v>0</v>
      </c>
      <c r="AY224" s="185">
        <v>0</v>
      </c>
      <c r="AZ224" s="185">
        <v>0</v>
      </c>
      <c r="BA224" s="185">
        <v>0</v>
      </c>
      <c r="BB224" s="185">
        <v>0</v>
      </c>
      <c r="BC224" s="185">
        <v>0</v>
      </c>
      <c r="BD224" s="185">
        <v>0</v>
      </c>
      <c r="BE224" s="185">
        <v>0</v>
      </c>
      <c r="BF224" s="185">
        <v>0</v>
      </c>
      <c r="BG224" s="185">
        <v>0</v>
      </c>
      <c r="BH224" s="185">
        <v>0</v>
      </c>
      <c r="BI224" s="185">
        <v>0</v>
      </c>
      <c r="BJ224" s="34">
        <v>0</v>
      </c>
      <c r="BK224" s="34">
        <v>0</v>
      </c>
      <c r="BL224" s="34">
        <v>0</v>
      </c>
      <c r="BM224" s="34">
        <v>0</v>
      </c>
      <c r="BN224" s="185">
        <v>0</v>
      </c>
      <c r="BO224" s="34">
        <v>0</v>
      </c>
      <c r="BP224" s="34">
        <v>0</v>
      </c>
      <c r="BQ224" s="34">
        <v>0</v>
      </c>
      <c r="BR224" s="185">
        <v>0</v>
      </c>
      <c r="BS224" s="185">
        <v>0</v>
      </c>
      <c r="BT224" s="34">
        <v>0</v>
      </c>
      <c r="BU224" s="34">
        <v>0</v>
      </c>
      <c r="BV224" s="34">
        <v>0</v>
      </c>
      <c r="BW224" s="185">
        <v>0</v>
      </c>
      <c r="BX224" s="185">
        <v>0</v>
      </c>
      <c r="BY224" s="34">
        <v>0</v>
      </c>
      <c r="BZ224" s="34">
        <v>0</v>
      </c>
      <c r="CA224" s="34">
        <v>0</v>
      </c>
      <c r="CB224" s="185">
        <v>0</v>
      </c>
      <c r="CC224" s="185">
        <v>0</v>
      </c>
      <c r="CD224" s="185">
        <v>0</v>
      </c>
      <c r="CE224" s="185">
        <v>0</v>
      </c>
      <c r="CF224" s="185">
        <v>0</v>
      </c>
      <c r="CG224" s="185">
        <v>0</v>
      </c>
      <c r="CH224" s="183" t="s">
        <v>1777</v>
      </c>
      <c r="CI224" s="276" t="s">
        <v>123</v>
      </c>
      <c r="CJ224" s="276" t="s">
        <v>553</v>
      </c>
      <c r="CK224" s="278" t="s">
        <v>80</v>
      </c>
      <c r="CL224" s="279">
        <v>43404</v>
      </c>
    </row>
    <row r="225" spans="1:90" ht="91.5" customHeight="1">
      <c r="A225" s="770"/>
      <c r="B225" s="195" t="s">
        <v>57</v>
      </c>
      <c r="C225" s="196" t="s">
        <v>650</v>
      </c>
      <c r="D225" s="183" t="s">
        <v>131</v>
      </c>
      <c r="E225" s="184" t="s">
        <v>1135</v>
      </c>
      <c r="F225" s="184" t="s">
        <v>1136</v>
      </c>
      <c r="G225" s="184" t="s">
        <v>385</v>
      </c>
      <c r="H225" s="183" t="s">
        <v>301</v>
      </c>
      <c r="I225" s="185">
        <v>19835.341</v>
      </c>
      <c r="J225" s="185">
        <v>19835.341</v>
      </c>
      <c r="K225" s="185">
        <v>0</v>
      </c>
      <c r="L225" s="185">
        <v>0</v>
      </c>
      <c r="M225" s="185">
        <v>17851.8069</v>
      </c>
      <c r="N225" s="185">
        <v>17851.8069</v>
      </c>
      <c r="O225" s="183" t="s">
        <v>1116</v>
      </c>
      <c r="P225" s="185">
        <v>19835.341</v>
      </c>
      <c r="Q225" s="185">
        <v>17851.8069</v>
      </c>
      <c r="R225" s="185">
        <v>1983.5341000000001</v>
      </c>
      <c r="S225" s="185">
        <v>0</v>
      </c>
      <c r="T225" s="185">
        <v>17851.8069</v>
      </c>
      <c r="U225" s="185">
        <v>19835.341</v>
      </c>
      <c r="V225" s="185">
        <v>17851.8069</v>
      </c>
      <c r="W225" s="185">
        <v>0</v>
      </c>
      <c r="X225" s="185">
        <v>0</v>
      </c>
      <c r="Y225" s="185">
        <v>0</v>
      </c>
      <c r="Z225" s="185">
        <v>0</v>
      </c>
      <c r="AA225" s="185">
        <v>0</v>
      </c>
      <c r="AB225" s="185">
        <v>0</v>
      </c>
      <c r="AC225" s="185">
        <v>0</v>
      </c>
      <c r="AD225" s="185">
        <v>0</v>
      </c>
      <c r="AE225" s="185">
        <v>0</v>
      </c>
      <c r="AF225" s="185">
        <v>0</v>
      </c>
      <c r="AG225" s="185">
        <v>0</v>
      </c>
      <c r="AH225" s="185">
        <v>0</v>
      </c>
      <c r="AI225" s="185">
        <v>0</v>
      </c>
      <c r="AJ225" s="185">
        <v>0</v>
      </c>
      <c r="AK225" s="185">
        <v>0</v>
      </c>
      <c r="AL225" s="185">
        <v>0</v>
      </c>
      <c r="AM225" s="185">
        <v>0</v>
      </c>
      <c r="AN225" s="185">
        <v>0</v>
      </c>
      <c r="AO225" s="185">
        <v>0</v>
      </c>
      <c r="AP225" s="185">
        <v>0</v>
      </c>
      <c r="AQ225" s="185">
        <v>0</v>
      </c>
      <c r="AR225" s="185">
        <v>0</v>
      </c>
      <c r="AS225" s="185">
        <v>0</v>
      </c>
      <c r="AT225" s="185">
        <v>0</v>
      </c>
      <c r="AU225" s="185">
        <v>0</v>
      </c>
      <c r="AV225" s="185">
        <v>0</v>
      </c>
      <c r="AW225" s="185">
        <v>0</v>
      </c>
      <c r="AX225" s="185">
        <v>0</v>
      </c>
      <c r="AY225" s="185">
        <v>0</v>
      </c>
      <c r="AZ225" s="185">
        <v>0</v>
      </c>
      <c r="BA225" s="185">
        <v>0</v>
      </c>
      <c r="BB225" s="185">
        <v>0</v>
      </c>
      <c r="BC225" s="185">
        <v>0</v>
      </c>
      <c r="BD225" s="185">
        <v>0</v>
      </c>
      <c r="BE225" s="185">
        <v>0</v>
      </c>
      <c r="BF225" s="185">
        <v>0</v>
      </c>
      <c r="BG225" s="185">
        <v>0</v>
      </c>
      <c r="BH225" s="185">
        <v>0</v>
      </c>
      <c r="BI225" s="185">
        <v>0</v>
      </c>
      <c r="BJ225" s="34">
        <v>0</v>
      </c>
      <c r="BK225" s="34">
        <v>0</v>
      </c>
      <c r="BL225" s="34">
        <v>0</v>
      </c>
      <c r="BM225" s="34">
        <v>0</v>
      </c>
      <c r="BN225" s="185">
        <v>0</v>
      </c>
      <c r="BO225" s="34">
        <v>0</v>
      </c>
      <c r="BP225" s="34">
        <v>0</v>
      </c>
      <c r="BQ225" s="34">
        <v>0</v>
      </c>
      <c r="BR225" s="185">
        <v>0</v>
      </c>
      <c r="BS225" s="185">
        <v>0</v>
      </c>
      <c r="BT225" s="34">
        <v>0</v>
      </c>
      <c r="BU225" s="34">
        <v>0</v>
      </c>
      <c r="BV225" s="34">
        <v>0</v>
      </c>
      <c r="BW225" s="185">
        <v>0</v>
      </c>
      <c r="BX225" s="185">
        <v>0</v>
      </c>
      <c r="BY225" s="34">
        <v>0</v>
      </c>
      <c r="BZ225" s="34">
        <v>0</v>
      </c>
      <c r="CA225" s="34">
        <v>0</v>
      </c>
      <c r="CB225" s="185">
        <v>0</v>
      </c>
      <c r="CC225" s="185">
        <v>0</v>
      </c>
      <c r="CD225" s="185">
        <v>0</v>
      </c>
      <c r="CE225" s="185">
        <v>0</v>
      </c>
      <c r="CF225" s="185">
        <v>0</v>
      </c>
      <c r="CG225" s="185">
        <v>0</v>
      </c>
      <c r="CH225" s="183" t="s">
        <v>1777</v>
      </c>
      <c r="CI225" s="276" t="s">
        <v>123</v>
      </c>
      <c r="CJ225" s="276" t="s">
        <v>553</v>
      </c>
      <c r="CK225" s="278" t="s">
        <v>80</v>
      </c>
      <c r="CL225" s="279">
        <v>43496</v>
      </c>
    </row>
    <row r="226" spans="1:90" ht="72" customHeight="1">
      <c r="A226" s="770"/>
      <c r="B226" s="195" t="s">
        <v>58</v>
      </c>
      <c r="C226" s="196" t="s">
        <v>651</v>
      </c>
      <c r="D226" s="183" t="s">
        <v>132</v>
      </c>
      <c r="E226" s="184" t="s">
        <v>1137</v>
      </c>
      <c r="F226" s="184" t="s">
        <v>1138</v>
      </c>
      <c r="G226" s="184" t="s">
        <v>386</v>
      </c>
      <c r="H226" s="183" t="s">
        <v>301</v>
      </c>
      <c r="I226" s="185">
        <v>2520</v>
      </c>
      <c r="J226" s="185">
        <v>2500</v>
      </c>
      <c r="K226" s="185">
        <v>20</v>
      </c>
      <c r="L226" s="185">
        <v>0</v>
      </c>
      <c r="M226" s="185">
        <v>2250</v>
      </c>
      <c r="N226" s="185">
        <v>2250</v>
      </c>
      <c r="O226" s="183" t="s">
        <v>1116</v>
      </c>
      <c r="P226" s="185">
        <v>2520</v>
      </c>
      <c r="Q226" s="185">
        <v>2250</v>
      </c>
      <c r="R226" s="185">
        <v>250</v>
      </c>
      <c r="S226" s="185">
        <v>20</v>
      </c>
      <c r="T226" s="185">
        <v>2250</v>
      </c>
      <c r="U226" s="185">
        <v>2520</v>
      </c>
      <c r="V226" s="185">
        <v>2250</v>
      </c>
      <c r="W226" s="185">
        <v>0</v>
      </c>
      <c r="X226" s="185">
        <v>0</v>
      </c>
      <c r="Y226" s="185">
        <v>0</v>
      </c>
      <c r="Z226" s="185">
        <v>0</v>
      </c>
      <c r="AA226" s="185">
        <v>0</v>
      </c>
      <c r="AB226" s="185">
        <v>0</v>
      </c>
      <c r="AC226" s="185">
        <v>0</v>
      </c>
      <c r="AD226" s="185">
        <v>0</v>
      </c>
      <c r="AE226" s="185">
        <v>0</v>
      </c>
      <c r="AF226" s="185">
        <v>0</v>
      </c>
      <c r="AG226" s="185">
        <v>0</v>
      </c>
      <c r="AH226" s="185">
        <v>0</v>
      </c>
      <c r="AI226" s="185">
        <v>0</v>
      </c>
      <c r="AJ226" s="185">
        <v>0</v>
      </c>
      <c r="AK226" s="185">
        <v>0</v>
      </c>
      <c r="AL226" s="185">
        <v>0</v>
      </c>
      <c r="AM226" s="185">
        <v>0</v>
      </c>
      <c r="AN226" s="185">
        <v>0</v>
      </c>
      <c r="AO226" s="185">
        <v>0</v>
      </c>
      <c r="AP226" s="185">
        <v>0</v>
      </c>
      <c r="AQ226" s="185">
        <v>0</v>
      </c>
      <c r="AR226" s="185">
        <v>0</v>
      </c>
      <c r="AS226" s="185">
        <v>0</v>
      </c>
      <c r="AT226" s="185">
        <v>0</v>
      </c>
      <c r="AU226" s="185">
        <v>0</v>
      </c>
      <c r="AV226" s="185">
        <v>0</v>
      </c>
      <c r="AW226" s="185">
        <v>0</v>
      </c>
      <c r="AX226" s="185">
        <v>0</v>
      </c>
      <c r="AY226" s="185">
        <v>0</v>
      </c>
      <c r="AZ226" s="185">
        <v>0</v>
      </c>
      <c r="BA226" s="185">
        <v>0</v>
      </c>
      <c r="BB226" s="185">
        <v>0</v>
      </c>
      <c r="BC226" s="185">
        <v>0</v>
      </c>
      <c r="BD226" s="185">
        <v>0</v>
      </c>
      <c r="BE226" s="185">
        <v>0</v>
      </c>
      <c r="BF226" s="185">
        <v>0</v>
      </c>
      <c r="BG226" s="185">
        <v>0</v>
      </c>
      <c r="BH226" s="185">
        <v>0</v>
      </c>
      <c r="BI226" s="185">
        <v>0</v>
      </c>
      <c r="BJ226" s="34">
        <v>0</v>
      </c>
      <c r="BK226" s="34">
        <v>0</v>
      </c>
      <c r="BL226" s="34">
        <v>0</v>
      </c>
      <c r="BM226" s="34">
        <v>0</v>
      </c>
      <c r="BN226" s="185">
        <v>0</v>
      </c>
      <c r="BO226" s="34">
        <v>0</v>
      </c>
      <c r="BP226" s="34">
        <v>0</v>
      </c>
      <c r="BQ226" s="34">
        <v>0</v>
      </c>
      <c r="BR226" s="185">
        <v>0</v>
      </c>
      <c r="BS226" s="185">
        <v>0</v>
      </c>
      <c r="BT226" s="34">
        <v>0</v>
      </c>
      <c r="BU226" s="34">
        <v>0</v>
      </c>
      <c r="BV226" s="34">
        <v>0</v>
      </c>
      <c r="BW226" s="185">
        <v>0</v>
      </c>
      <c r="BX226" s="185">
        <v>0</v>
      </c>
      <c r="BY226" s="34">
        <v>0</v>
      </c>
      <c r="BZ226" s="34">
        <v>0</v>
      </c>
      <c r="CA226" s="34">
        <v>0</v>
      </c>
      <c r="CB226" s="185">
        <v>0</v>
      </c>
      <c r="CC226" s="185">
        <v>0</v>
      </c>
      <c r="CD226" s="185">
        <v>0</v>
      </c>
      <c r="CE226" s="185">
        <v>0</v>
      </c>
      <c r="CF226" s="185">
        <v>0</v>
      </c>
      <c r="CG226" s="185">
        <v>0</v>
      </c>
      <c r="CH226" s="183" t="s">
        <v>1777</v>
      </c>
      <c r="CI226" s="276" t="s">
        <v>123</v>
      </c>
      <c r="CJ226" s="276" t="s">
        <v>553</v>
      </c>
      <c r="CK226" s="278" t="s">
        <v>80</v>
      </c>
      <c r="CL226" s="279">
        <v>43496</v>
      </c>
    </row>
    <row r="227" spans="1:90" ht="72" customHeight="1">
      <c r="A227" s="770"/>
      <c r="B227" s="36" t="s">
        <v>59</v>
      </c>
      <c r="C227" s="20" t="s">
        <v>652</v>
      </c>
      <c r="D227" s="27" t="s">
        <v>133</v>
      </c>
      <c r="E227" s="10" t="s">
        <v>1139</v>
      </c>
      <c r="F227" s="10" t="s">
        <v>1140</v>
      </c>
      <c r="G227" s="10" t="s">
        <v>387</v>
      </c>
      <c r="H227" s="27" t="s">
        <v>301</v>
      </c>
      <c r="I227" s="34">
        <v>19336.093219999999</v>
      </c>
      <c r="J227" s="34">
        <v>19316.093219999999</v>
      </c>
      <c r="K227" s="34">
        <v>20</v>
      </c>
      <c r="L227" s="34">
        <v>0</v>
      </c>
      <c r="M227" s="34">
        <v>17384.48389</v>
      </c>
      <c r="N227" s="34">
        <v>17384.48389</v>
      </c>
      <c r="O227" s="27" t="s">
        <v>1559</v>
      </c>
      <c r="P227" s="34">
        <v>19336.094000000001</v>
      </c>
      <c r="Q227" s="34">
        <v>17384.48389</v>
      </c>
      <c r="R227" s="34">
        <v>1931.60933</v>
      </c>
      <c r="S227" s="34">
        <v>20</v>
      </c>
      <c r="T227" s="34">
        <v>17384.48389</v>
      </c>
      <c r="U227" s="34">
        <v>19336.093219999999</v>
      </c>
      <c r="V227" s="34">
        <v>0</v>
      </c>
      <c r="W227" s="34">
        <v>0</v>
      </c>
      <c r="X227" s="34">
        <v>0</v>
      </c>
      <c r="Y227" s="34">
        <v>0</v>
      </c>
      <c r="Z227" s="34">
        <v>0</v>
      </c>
      <c r="AA227" s="34">
        <v>17384.48389</v>
      </c>
      <c r="AB227" s="34">
        <v>0</v>
      </c>
      <c r="AC227" s="34">
        <v>0</v>
      </c>
      <c r="AD227" s="34">
        <v>0</v>
      </c>
      <c r="AE227" s="34">
        <v>0</v>
      </c>
      <c r="AF227" s="34">
        <v>0</v>
      </c>
      <c r="AG227" s="34">
        <v>0</v>
      </c>
      <c r="AH227" s="34">
        <v>0</v>
      </c>
      <c r="AI227" s="34">
        <v>0</v>
      </c>
      <c r="AJ227" s="34">
        <v>0</v>
      </c>
      <c r="AK227" s="34">
        <v>0</v>
      </c>
      <c r="AL227" s="34">
        <v>0</v>
      </c>
      <c r="AM227" s="34">
        <v>0</v>
      </c>
      <c r="AN227" s="34">
        <v>0</v>
      </c>
      <c r="AO227" s="34">
        <v>0</v>
      </c>
      <c r="AP227" s="34">
        <v>0</v>
      </c>
      <c r="AQ227" s="34">
        <v>0</v>
      </c>
      <c r="AR227" s="34">
        <v>0</v>
      </c>
      <c r="AS227" s="34">
        <v>0</v>
      </c>
      <c r="AT227" s="34">
        <v>0</v>
      </c>
      <c r="AU227" s="34">
        <v>0</v>
      </c>
      <c r="AV227" s="34">
        <v>0</v>
      </c>
      <c r="AW227" s="34">
        <v>0</v>
      </c>
      <c r="AX227" s="34">
        <v>0</v>
      </c>
      <c r="AY227" s="34">
        <v>0</v>
      </c>
      <c r="AZ227" s="34">
        <v>0</v>
      </c>
      <c r="BA227" s="34">
        <v>0</v>
      </c>
      <c r="BB227" s="34">
        <v>0</v>
      </c>
      <c r="BC227" s="34">
        <v>0</v>
      </c>
      <c r="BD227" s="34">
        <v>17384.48389</v>
      </c>
      <c r="BE227" s="34">
        <v>0</v>
      </c>
      <c r="BF227" s="34">
        <v>0</v>
      </c>
      <c r="BG227" s="34">
        <v>0</v>
      </c>
      <c r="BH227" s="34">
        <v>0</v>
      </c>
      <c r="BI227" s="34">
        <v>0</v>
      </c>
      <c r="BJ227" s="34">
        <v>0</v>
      </c>
      <c r="BK227" s="34">
        <v>0</v>
      </c>
      <c r="BL227" s="34">
        <v>0</v>
      </c>
      <c r="BM227" s="34">
        <v>0</v>
      </c>
      <c r="BN227" s="34">
        <v>0</v>
      </c>
      <c r="BO227" s="34">
        <v>0</v>
      </c>
      <c r="BP227" s="34">
        <v>0</v>
      </c>
      <c r="BQ227" s="34">
        <v>0</v>
      </c>
      <c r="BR227" s="34">
        <v>0</v>
      </c>
      <c r="BS227" s="34">
        <v>0</v>
      </c>
      <c r="BT227" s="34">
        <v>0</v>
      </c>
      <c r="BU227" s="34">
        <v>0</v>
      </c>
      <c r="BV227" s="34">
        <v>0</v>
      </c>
      <c r="BW227" s="34">
        <v>0</v>
      </c>
      <c r="BX227" s="34">
        <v>0</v>
      </c>
      <c r="BY227" s="34">
        <v>0</v>
      </c>
      <c r="BZ227" s="34">
        <v>0</v>
      </c>
      <c r="CA227" s="34">
        <v>0</v>
      </c>
      <c r="CB227" s="34">
        <v>0</v>
      </c>
      <c r="CC227" s="34">
        <v>0</v>
      </c>
      <c r="CD227" s="34">
        <v>0</v>
      </c>
      <c r="CE227" s="34">
        <v>0</v>
      </c>
      <c r="CF227" s="34">
        <v>0</v>
      </c>
      <c r="CG227" s="34">
        <v>0</v>
      </c>
      <c r="CH227" s="27" t="s">
        <v>496</v>
      </c>
      <c r="CI227" s="276" t="s">
        <v>123</v>
      </c>
      <c r="CJ227" s="276" t="s">
        <v>1393</v>
      </c>
      <c r="CK227" s="278" t="s">
        <v>80</v>
      </c>
      <c r="CL227" s="279">
        <v>43708</v>
      </c>
    </row>
    <row r="228" spans="1:90" ht="66.75" customHeight="1">
      <c r="A228" s="770"/>
      <c r="B228" s="195" t="s">
        <v>60</v>
      </c>
      <c r="C228" s="196" t="s">
        <v>653</v>
      </c>
      <c r="D228" s="183" t="s">
        <v>134</v>
      </c>
      <c r="E228" s="184" t="s">
        <v>1141</v>
      </c>
      <c r="F228" s="184" t="s">
        <v>1142</v>
      </c>
      <c r="G228" s="184" t="s">
        <v>388</v>
      </c>
      <c r="H228" s="183" t="s">
        <v>301</v>
      </c>
      <c r="I228" s="185">
        <v>23898.468000000001</v>
      </c>
      <c r="J228" s="185">
        <v>23878.468000000001</v>
      </c>
      <c r="K228" s="185">
        <v>20</v>
      </c>
      <c r="L228" s="185">
        <v>0</v>
      </c>
      <c r="M228" s="185">
        <v>21490.621200000001</v>
      </c>
      <c r="N228" s="185">
        <v>21490.621200000001</v>
      </c>
      <c r="O228" s="191" t="s">
        <v>1132</v>
      </c>
      <c r="P228" s="185">
        <v>23898.467999999997</v>
      </c>
      <c r="Q228" s="185">
        <v>21490.621200000001</v>
      </c>
      <c r="R228" s="185">
        <v>2387.8467999999998</v>
      </c>
      <c r="S228" s="185">
        <v>20</v>
      </c>
      <c r="T228" s="185">
        <v>21490.621199999998</v>
      </c>
      <c r="U228" s="185">
        <v>23898.467999999997</v>
      </c>
      <c r="V228" s="185">
        <v>0</v>
      </c>
      <c r="W228" s="185">
        <v>0</v>
      </c>
      <c r="X228" s="185">
        <v>0</v>
      </c>
      <c r="Y228" s="185">
        <v>0</v>
      </c>
      <c r="Z228" s="185">
        <v>0</v>
      </c>
      <c r="AA228" s="185">
        <v>0</v>
      </c>
      <c r="AB228" s="185">
        <v>0</v>
      </c>
      <c r="AC228" s="185">
        <v>0</v>
      </c>
      <c r="AD228" s="185">
        <v>0</v>
      </c>
      <c r="AE228" s="185">
        <v>0</v>
      </c>
      <c r="AF228" s="185">
        <v>0</v>
      </c>
      <c r="AG228" s="185">
        <v>0</v>
      </c>
      <c r="AH228" s="185">
        <v>0</v>
      </c>
      <c r="AI228" s="185">
        <v>0</v>
      </c>
      <c r="AJ228" s="185">
        <v>0</v>
      </c>
      <c r="AK228" s="185">
        <v>0</v>
      </c>
      <c r="AL228" s="185">
        <v>0</v>
      </c>
      <c r="AM228" s="185">
        <v>0</v>
      </c>
      <c r="AN228" s="185">
        <v>0</v>
      </c>
      <c r="AO228" s="185">
        <v>0</v>
      </c>
      <c r="AP228" s="185">
        <v>0</v>
      </c>
      <c r="AQ228" s="185">
        <v>0</v>
      </c>
      <c r="AR228" s="185">
        <v>0</v>
      </c>
      <c r="AS228" s="185">
        <v>0</v>
      </c>
      <c r="AT228" s="185">
        <v>0</v>
      </c>
      <c r="AU228" s="185">
        <v>0</v>
      </c>
      <c r="AV228" s="185">
        <v>0</v>
      </c>
      <c r="AW228" s="185">
        <v>0</v>
      </c>
      <c r="AX228" s="185">
        <v>0</v>
      </c>
      <c r="AY228" s="185">
        <v>0</v>
      </c>
      <c r="AZ228" s="185">
        <v>0</v>
      </c>
      <c r="BA228" s="185">
        <v>0</v>
      </c>
      <c r="BB228" s="185">
        <v>0</v>
      </c>
      <c r="BC228" s="185">
        <v>0</v>
      </c>
      <c r="BD228" s="185">
        <v>0</v>
      </c>
      <c r="BE228" s="185">
        <v>0</v>
      </c>
      <c r="BF228" s="185">
        <v>0</v>
      </c>
      <c r="BG228" s="185">
        <v>0</v>
      </c>
      <c r="BH228" s="185">
        <v>0</v>
      </c>
      <c r="BI228" s="185">
        <v>0</v>
      </c>
      <c r="BJ228" s="34">
        <v>0</v>
      </c>
      <c r="BK228" s="34">
        <v>0</v>
      </c>
      <c r="BL228" s="34">
        <v>0</v>
      </c>
      <c r="BM228" s="34">
        <v>0</v>
      </c>
      <c r="BN228" s="185">
        <v>0</v>
      </c>
      <c r="BO228" s="34">
        <v>0</v>
      </c>
      <c r="BP228" s="34">
        <v>0</v>
      </c>
      <c r="BQ228" s="34">
        <v>0</v>
      </c>
      <c r="BR228" s="185">
        <v>0</v>
      </c>
      <c r="BS228" s="185">
        <v>0</v>
      </c>
      <c r="BT228" s="34">
        <v>0</v>
      </c>
      <c r="BU228" s="34">
        <v>0</v>
      </c>
      <c r="BV228" s="34">
        <v>0</v>
      </c>
      <c r="BW228" s="185">
        <v>0</v>
      </c>
      <c r="BX228" s="185">
        <v>0</v>
      </c>
      <c r="BY228" s="34">
        <v>0</v>
      </c>
      <c r="BZ228" s="34">
        <v>0</v>
      </c>
      <c r="CA228" s="34">
        <v>0</v>
      </c>
      <c r="CB228" s="185">
        <v>0</v>
      </c>
      <c r="CC228" s="185">
        <v>0</v>
      </c>
      <c r="CD228" s="185">
        <v>0</v>
      </c>
      <c r="CE228" s="185">
        <v>0</v>
      </c>
      <c r="CF228" s="185">
        <v>0</v>
      </c>
      <c r="CG228" s="185">
        <v>0</v>
      </c>
      <c r="CH228" s="183" t="s">
        <v>1777</v>
      </c>
      <c r="CI228" s="276" t="s">
        <v>123</v>
      </c>
      <c r="CJ228" s="276" t="s">
        <v>553</v>
      </c>
      <c r="CK228" s="278" t="s">
        <v>80</v>
      </c>
      <c r="CL228" s="279">
        <v>43830</v>
      </c>
    </row>
    <row r="229" spans="1:90" ht="99" customHeight="1">
      <c r="A229" s="770"/>
      <c r="B229" s="36" t="s">
        <v>61</v>
      </c>
      <c r="C229" s="20" t="s">
        <v>654</v>
      </c>
      <c r="D229" s="27" t="s">
        <v>126</v>
      </c>
      <c r="E229" s="10" t="s">
        <v>1119</v>
      </c>
      <c r="F229" s="10" t="s">
        <v>1120</v>
      </c>
      <c r="G229" s="10" t="s">
        <v>291</v>
      </c>
      <c r="H229" s="27" t="s">
        <v>301</v>
      </c>
      <c r="I229" s="34">
        <v>9617.7199999999993</v>
      </c>
      <c r="J229" s="34">
        <v>9597.7199999999993</v>
      </c>
      <c r="K229" s="34">
        <v>20</v>
      </c>
      <c r="L229" s="34">
        <v>0</v>
      </c>
      <c r="M229" s="34">
        <v>8637.9480000000003</v>
      </c>
      <c r="N229" s="34">
        <v>8637.9480000000003</v>
      </c>
      <c r="O229" s="79" t="s">
        <v>1417</v>
      </c>
      <c r="P229" s="34">
        <v>9617.7200000000012</v>
      </c>
      <c r="Q229" s="34">
        <v>8637.9480000000003</v>
      </c>
      <c r="R229" s="34">
        <v>959.77200000000005</v>
      </c>
      <c r="S229" s="34">
        <v>20</v>
      </c>
      <c r="T229" s="34">
        <v>8637.9480000000003</v>
      </c>
      <c r="U229" s="34">
        <v>9617.7200000000012</v>
      </c>
      <c r="V229" s="34">
        <v>0</v>
      </c>
      <c r="W229" s="34">
        <v>0</v>
      </c>
      <c r="X229" s="34">
        <v>0</v>
      </c>
      <c r="Y229" s="34">
        <v>0</v>
      </c>
      <c r="Z229" s="34">
        <v>0</v>
      </c>
      <c r="AA229" s="34">
        <v>0</v>
      </c>
      <c r="AB229" s="34">
        <v>0</v>
      </c>
      <c r="AC229" s="34">
        <v>0</v>
      </c>
      <c r="AD229" s="34">
        <v>0</v>
      </c>
      <c r="AE229" s="34">
        <v>0</v>
      </c>
      <c r="AF229" s="34">
        <v>8637.9480000000003</v>
      </c>
      <c r="AG229" s="34">
        <v>0</v>
      </c>
      <c r="AH229" s="34">
        <v>0</v>
      </c>
      <c r="AI229" s="34">
        <v>0</v>
      </c>
      <c r="AJ229" s="34">
        <v>0</v>
      </c>
      <c r="AK229" s="34">
        <v>0</v>
      </c>
      <c r="AL229" s="34">
        <v>0</v>
      </c>
      <c r="AM229" s="34">
        <v>0</v>
      </c>
      <c r="AN229" s="34">
        <v>0</v>
      </c>
      <c r="AO229" s="34">
        <v>0</v>
      </c>
      <c r="AP229" s="34">
        <v>0</v>
      </c>
      <c r="AQ229" s="34">
        <v>0</v>
      </c>
      <c r="AR229" s="34">
        <v>0</v>
      </c>
      <c r="AS229" s="34">
        <v>0</v>
      </c>
      <c r="AT229" s="34">
        <v>0</v>
      </c>
      <c r="AU229" s="34">
        <v>0</v>
      </c>
      <c r="AV229" s="34">
        <v>0</v>
      </c>
      <c r="AW229" s="34">
        <v>0</v>
      </c>
      <c r="AX229" s="34">
        <v>0</v>
      </c>
      <c r="AY229" s="34">
        <v>0</v>
      </c>
      <c r="AZ229" s="34">
        <v>0</v>
      </c>
      <c r="BA229" s="34">
        <v>0</v>
      </c>
      <c r="BB229" s="34">
        <v>0</v>
      </c>
      <c r="BC229" s="34">
        <v>0</v>
      </c>
      <c r="BD229" s="34">
        <v>0</v>
      </c>
      <c r="BE229" s="34">
        <v>0</v>
      </c>
      <c r="BF229" s="34">
        <v>0</v>
      </c>
      <c r="BG229" s="34">
        <v>0</v>
      </c>
      <c r="BH229" s="34">
        <v>0</v>
      </c>
      <c r="BI229" s="34">
        <v>0</v>
      </c>
      <c r="BJ229" s="34">
        <v>0</v>
      </c>
      <c r="BK229" s="34">
        <v>0</v>
      </c>
      <c r="BL229" s="34">
        <v>0</v>
      </c>
      <c r="BM229" s="34">
        <v>0</v>
      </c>
      <c r="BN229" s="34">
        <v>0</v>
      </c>
      <c r="BO229" s="34">
        <v>0</v>
      </c>
      <c r="BP229" s="34">
        <v>0</v>
      </c>
      <c r="BQ229" s="34">
        <v>0</v>
      </c>
      <c r="BR229" s="34">
        <v>0</v>
      </c>
      <c r="BS229" s="34">
        <v>8637.9480000000003</v>
      </c>
      <c r="BT229" s="34">
        <v>0</v>
      </c>
      <c r="BU229" s="34">
        <v>0</v>
      </c>
      <c r="BV229" s="34">
        <v>0</v>
      </c>
      <c r="BW229" s="34">
        <v>0</v>
      </c>
      <c r="BX229" s="34">
        <v>0</v>
      </c>
      <c r="BY229" s="34">
        <v>0</v>
      </c>
      <c r="BZ229" s="34">
        <v>0</v>
      </c>
      <c r="CA229" s="34">
        <v>0</v>
      </c>
      <c r="CB229" s="34">
        <v>0</v>
      </c>
      <c r="CC229" s="34">
        <v>0</v>
      </c>
      <c r="CD229" s="34">
        <v>0</v>
      </c>
      <c r="CE229" s="34">
        <v>0</v>
      </c>
      <c r="CF229" s="34">
        <v>0</v>
      </c>
      <c r="CG229" s="34">
        <v>0</v>
      </c>
      <c r="CH229" s="27" t="s">
        <v>496</v>
      </c>
      <c r="CI229" s="276" t="s">
        <v>123</v>
      </c>
      <c r="CJ229" s="276" t="s">
        <v>1393</v>
      </c>
      <c r="CK229" s="278" t="s">
        <v>80</v>
      </c>
      <c r="CL229" s="279">
        <v>43830</v>
      </c>
    </row>
    <row r="230" spans="1:90" ht="42" customHeight="1">
      <c r="A230" s="770"/>
      <c r="B230" s="195" t="s">
        <v>62</v>
      </c>
      <c r="C230" s="196" t="s">
        <v>655</v>
      </c>
      <c r="D230" s="183" t="s">
        <v>135</v>
      </c>
      <c r="E230" s="184" t="s">
        <v>1143</v>
      </c>
      <c r="F230" s="184" t="s">
        <v>1144</v>
      </c>
      <c r="G230" s="184" t="s">
        <v>389</v>
      </c>
      <c r="H230" s="183" t="s">
        <v>301</v>
      </c>
      <c r="I230" s="185">
        <v>4675.2690000000002</v>
      </c>
      <c r="J230" s="185">
        <v>4675.2690000000002</v>
      </c>
      <c r="K230" s="185">
        <v>0</v>
      </c>
      <c r="L230" s="185">
        <v>0</v>
      </c>
      <c r="M230" s="185">
        <v>4207.7421000000004</v>
      </c>
      <c r="N230" s="185">
        <v>4207.7421000000004</v>
      </c>
      <c r="O230" s="183" t="s">
        <v>1132</v>
      </c>
      <c r="P230" s="185">
        <v>4675.2690000000002</v>
      </c>
      <c r="Q230" s="185">
        <v>4207.7421000000004</v>
      </c>
      <c r="R230" s="185">
        <v>467.52690000000001</v>
      </c>
      <c r="S230" s="185">
        <v>0</v>
      </c>
      <c r="T230" s="185">
        <v>4207.7420999999995</v>
      </c>
      <c r="U230" s="185">
        <v>4675.2689999999993</v>
      </c>
      <c r="V230" s="185">
        <v>4207.7421000000004</v>
      </c>
      <c r="W230" s="185">
        <v>0</v>
      </c>
      <c r="X230" s="185">
        <v>0</v>
      </c>
      <c r="Y230" s="185">
        <v>0</v>
      </c>
      <c r="Z230" s="185">
        <v>0</v>
      </c>
      <c r="AA230" s="185">
        <v>0</v>
      </c>
      <c r="AB230" s="185">
        <v>0</v>
      </c>
      <c r="AC230" s="185">
        <v>0</v>
      </c>
      <c r="AD230" s="185">
        <v>0</v>
      </c>
      <c r="AE230" s="185">
        <v>0</v>
      </c>
      <c r="AF230" s="185">
        <v>0</v>
      </c>
      <c r="AG230" s="185">
        <v>0</v>
      </c>
      <c r="AH230" s="185">
        <v>0</v>
      </c>
      <c r="AI230" s="185">
        <v>0</v>
      </c>
      <c r="AJ230" s="185">
        <v>0</v>
      </c>
      <c r="AK230" s="185">
        <v>0</v>
      </c>
      <c r="AL230" s="185">
        <v>0</v>
      </c>
      <c r="AM230" s="185">
        <v>0</v>
      </c>
      <c r="AN230" s="185">
        <v>0</v>
      </c>
      <c r="AO230" s="185">
        <v>0</v>
      </c>
      <c r="AP230" s="185">
        <v>0</v>
      </c>
      <c r="AQ230" s="185">
        <v>0</v>
      </c>
      <c r="AR230" s="185">
        <v>0</v>
      </c>
      <c r="AS230" s="185">
        <v>0</v>
      </c>
      <c r="AT230" s="185">
        <v>0</v>
      </c>
      <c r="AU230" s="185">
        <v>0</v>
      </c>
      <c r="AV230" s="185">
        <v>0</v>
      </c>
      <c r="AW230" s="185">
        <v>0</v>
      </c>
      <c r="AX230" s="185">
        <v>0</v>
      </c>
      <c r="AY230" s="185">
        <v>0</v>
      </c>
      <c r="AZ230" s="185">
        <v>0</v>
      </c>
      <c r="BA230" s="185">
        <v>0</v>
      </c>
      <c r="BB230" s="185">
        <v>0</v>
      </c>
      <c r="BC230" s="185">
        <v>0</v>
      </c>
      <c r="BD230" s="185">
        <v>0</v>
      </c>
      <c r="BE230" s="185">
        <v>0</v>
      </c>
      <c r="BF230" s="185">
        <v>0</v>
      </c>
      <c r="BG230" s="185">
        <v>0</v>
      </c>
      <c r="BH230" s="185">
        <v>0</v>
      </c>
      <c r="BI230" s="185">
        <v>0</v>
      </c>
      <c r="BJ230" s="34">
        <v>0</v>
      </c>
      <c r="BK230" s="34">
        <v>0</v>
      </c>
      <c r="BL230" s="34">
        <v>0</v>
      </c>
      <c r="BM230" s="34">
        <v>0</v>
      </c>
      <c r="BN230" s="185">
        <v>0</v>
      </c>
      <c r="BO230" s="34">
        <v>0</v>
      </c>
      <c r="BP230" s="34">
        <v>0</v>
      </c>
      <c r="BQ230" s="34">
        <v>0</v>
      </c>
      <c r="BR230" s="185">
        <v>0</v>
      </c>
      <c r="BS230" s="185">
        <v>0</v>
      </c>
      <c r="BT230" s="34">
        <v>0</v>
      </c>
      <c r="BU230" s="34">
        <v>0</v>
      </c>
      <c r="BV230" s="34">
        <v>0</v>
      </c>
      <c r="BW230" s="185">
        <v>0</v>
      </c>
      <c r="BX230" s="185">
        <v>0</v>
      </c>
      <c r="BY230" s="34">
        <v>0</v>
      </c>
      <c r="BZ230" s="34">
        <v>0</v>
      </c>
      <c r="CA230" s="34">
        <v>0</v>
      </c>
      <c r="CB230" s="185">
        <v>0</v>
      </c>
      <c r="CC230" s="185">
        <v>0</v>
      </c>
      <c r="CD230" s="185">
        <v>0</v>
      </c>
      <c r="CE230" s="185">
        <v>0</v>
      </c>
      <c r="CF230" s="185">
        <v>0</v>
      </c>
      <c r="CG230" s="185">
        <v>0</v>
      </c>
      <c r="CH230" s="183" t="s">
        <v>1777</v>
      </c>
      <c r="CI230" s="276" t="s">
        <v>123</v>
      </c>
      <c r="CJ230" s="276" t="s">
        <v>553</v>
      </c>
      <c r="CK230" s="278" t="s">
        <v>80</v>
      </c>
      <c r="CL230" s="279">
        <v>43465</v>
      </c>
    </row>
    <row r="231" spans="1:90" ht="70.5" customHeight="1">
      <c r="A231" s="770"/>
      <c r="B231" s="195" t="s">
        <v>63</v>
      </c>
      <c r="C231" s="196" t="s">
        <v>656</v>
      </c>
      <c r="D231" s="183" t="s">
        <v>108</v>
      </c>
      <c r="E231" s="184" t="s">
        <v>1145</v>
      </c>
      <c r="F231" s="184" t="s">
        <v>1146</v>
      </c>
      <c r="G231" s="184" t="s">
        <v>290</v>
      </c>
      <c r="H231" s="183" t="s">
        <v>301</v>
      </c>
      <c r="I231" s="185">
        <v>17292.27</v>
      </c>
      <c r="J231" s="185">
        <v>17292.27</v>
      </c>
      <c r="K231" s="185">
        <v>0</v>
      </c>
      <c r="L231" s="185">
        <v>0</v>
      </c>
      <c r="M231" s="185">
        <v>15082.14366</v>
      </c>
      <c r="N231" s="185">
        <v>15082.14366</v>
      </c>
      <c r="O231" s="183" t="s">
        <v>1129</v>
      </c>
      <c r="P231" s="185">
        <v>17292.27</v>
      </c>
      <c r="Q231" s="185">
        <v>15082.14366</v>
      </c>
      <c r="R231" s="185">
        <v>1729.2270000000001</v>
      </c>
      <c r="S231" s="185">
        <v>0</v>
      </c>
      <c r="T231" s="185">
        <v>15563.043</v>
      </c>
      <c r="U231" s="185">
        <v>17292.27</v>
      </c>
      <c r="V231" s="185">
        <v>0</v>
      </c>
      <c r="W231" s="185">
        <v>0</v>
      </c>
      <c r="X231" s="185">
        <v>0</v>
      </c>
      <c r="Y231" s="185">
        <v>0</v>
      </c>
      <c r="Z231" s="185">
        <v>0</v>
      </c>
      <c r="AA231" s="185">
        <v>0</v>
      </c>
      <c r="AB231" s="185">
        <v>0</v>
      </c>
      <c r="AC231" s="185">
        <v>0</v>
      </c>
      <c r="AD231" s="185">
        <v>0</v>
      </c>
      <c r="AE231" s="185">
        <v>0</v>
      </c>
      <c r="AF231" s="185">
        <v>0</v>
      </c>
      <c r="AG231" s="185">
        <v>0</v>
      </c>
      <c r="AH231" s="185">
        <v>0</v>
      </c>
      <c r="AI231" s="185">
        <v>0</v>
      </c>
      <c r="AJ231" s="185">
        <v>0</v>
      </c>
      <c r="AK231" s="185">
        <v>0</v>
      </c>
      <c r="AL231" s="185">
        <v>0</v>
      </c>
      <c r="AM231" s="185">
        <v>0</v>
      </c>
      <c r="AN231" s="185">
        <v>0</v>
      </c>
      <c r="AO231" s="185">
        <v>0</v>
      </c>
      <c r="AP231" s="185">
        <v>0</v>
      </c>
      <c r="AQ231" s="185">
        <v>0</v>
      </c>
      <c r="AR231" s="185">
        <v>0</v>
      </c>
      <c r="AS231" s="185">
        <v>0</v>
      </c>
      <c r="AT231" s="185">
        <v>0</v>
      </c>
      <c r="AU231" s="185">
        <v>0</v>
      </c>
      <c r="AV231" s="185">
        <v>0</v>
      </c>
      <c r="AW231" s="185">
        <v>0</v>
      </c>
      <c r="AX231" s="185">
        <v>0</v>
      </c>
      <c r="AY231" s="185">
        <v>0</v>
      </c>
      <c r="AZ231" s="185">
        <v>0</v>
      </c>
      <c r="BA231" s="185">
        <v>0</v>
      </c>
      <c r="BB231" s="185">
        <v>0</v>
      </c>
      <c r="BC231" s="185">
        <v>0</v>
      </c>
      <c r="BD231" s="185">
        <v>0</v>
      </c>
      <c r="BE231" s="185">
        <v>0</v>
      </c>
      <c r="BF231" s="185">
        <v>0</v>
      </c>
      <c r="BG231" s="185">
        <v>0</v>
      </c>
      <c r="BH231" s="185">
        <v>0</v>
      </c>
      <c r="BI231" s="185">
        <v>0</v>
      </c>
      <c r="BJ231" s="34">
        <v>0</v>
      </c>
      <c r="BK231" s="34">
        <v>0</v>
      </c>
      <c r="BL231" s="34">
        <v>0</v>
      </c>
      <c r="BM231" s="34">
        <v>0</v>
      </c>
      <c r="BN231" s="185">
        <v>0</v>
      </c>
      <c r="BO231" s="34">
        <v>0</v>
      </c>
      <c r="BP231" s="34">
        <v>0</v>
      </c>
      <c r="BQ231" s="34">
        <v>0</v>
      </c>
      <c r="BR231" s="185">
        <v>0</v>
      </c>
      <c r="BS231" s="185">
        <v>0</v>
      </c>
      <c r="BT231" s="34">
        <v>0</v>
      </c>
      <c r="BU231" s="34">
        <v>0</v>
      </c>
      <c r="BV231" s="34">
        <v>0</v>
      </c>
      <c r="BW231" s="185">
        <v>0</v>
      </c>
      <c r="BX231" s="185">
        <v>0</v>
      </c>
      <c r="BY231" s="34">
        <v>0</v>
      </c>
      <c r="BZ231" s="34">
        <v>0</v>
      </c>
      <c r="CA231" s="34">
        <v>0</v>
      </c>
      <c r="CB231" s="185">
        <v>0</v>
      </c>
      <c r="CC231" s="185">
        <v>0</v>
      </c>
      <c r="CD231" s="185">
        <v>0</v>
      </c>
      <c r="CE231" s="185">
        <v>0</v>
      </c>
      <c r="CF231" s="185">
        <v>0</v>
      </c>
      <c r="CG231" s="185">
        <v>0</v>
      </c>
      <c r="CH231" s="183" t="s">
        <v>1777</v>
      </c>
      <c r="CI231" s="276" t="s">
        <v>123</v>
      </c>
      <c r="CJ231" s="276" t="s">
        <v>553</v>
      </c>
      <c r="CK231" s="278" t="s">
        <v>80</v>
      </c>
      <c r="CL231" s="279">
        <v>43555</v>
      </c>
    </row>
    <row r="232" spans="1:90" ht="72" customHeight="1">
      <c r="A232" s="770"/>
      <c r="B232" s="195" t="s">
        <v>64</v>
      </c>
      <c r="C232" s="196" t="s">
        <v>657</v>
      </c>
      <c r="D232" s="183" t="s">
        <v>136</v>
      </c>
      <c r="E232" s="184" t="s">
        <v>1147</v>
      </c>
      <c r="F232" s="184" t="s">
        <v>1148</v>
      </c>
      <c r="G232" s="184" t="s">
        <v>390</v>
      </c>
      <c r="H232" s="183" t="s">
        <v>301</v>
      </c>
      <c r="I232" s="185">
        <v>1820.491</v>
      </c>
      <c r="J232" s="185">
        <v>1820.491</v>
      </c>
      <c r="K232" s="185">
        <v>0</v>
      </c>
      <c r="L232" s="185">
        <v>0</v>
      </c>
      <c r="M232" s="185">
        <v>1638.4419</v>
      </c>
      <c r="N232" s="185">
        <v>1638.4419</v>
      </c>
      <c r="O232" s="183" t="s">
        <v>1132</v>
      </c>
      <c r="P232" s="185">
        <v>1820.491</v>
      </c>
      <c r="Q232" s="185">
        <v>1638.4419</v>
      </c>
      <c r="R232" s="185">
        <v>182.04909999999998</v>
      </c>
      <c r="S232" s="185">
        <v>0</v>
      </c>
      <c r="T232" s="185">
        <v>1638.4418999999998</v>
      </c>
      <c r="U232" s="185">
        <v>1820.4909999999998</v>
      </c>
      <c r="V232" s="185">
        <v>1638.4419</v>
      </c>
      <c r="W232" s="185">
        <v>0</v>
      </c>
      <c r="X232" s="185">
        <v>0</v>
      </c>
      <c r="Y232" s="185">
        <v>0</v>
      </c>
      <c r="Z232" s="185">
        <v>0</v>
      </c>
      <c r="AA232" s="185">
        <v>0</v>
      </c>
      <c r="AB232" s="185">
        <v>0</v>
      </c>
      <c r="AC232" s="185">
        <v>0</v>
      </c>
      <c r="AD232" s="185">
        <v>0</v>
      </c>
      <c r="AE232" s="185">
        <v>0</v>
      </c>
      <c r="AF232" s="185">
        <v>0</v>
      </c>
      <c r="AG232" s="185">
        <v>0</v>
      </c>
      <c r="AH232" s="185">
        <v>0</v>
      </c>
      <c r="AI232" s="185">
        <v>0</v>
      </c>
      <c r="AJ232" s="185">
        <v>0</v>
      </c>
      <c r="AK232" s="185">
        <v>0</v>
      </c>
      <c r="AL232" s="185">
        <v>0</v>
      </c>
      <c r="AM232" s="185">
        <v>0</v>
      </c>
      <c r="AN232" s="185">
        <v>0</v>
      </c>
      <c r="AO232" s="185">
        <v>0</v>
      </c>
      <c r="AP232" s="185">
        <v>0</v>
      </c>
      <c r="AQ232" s="185">
        <v>0</v>
      </c>
      <c r="AR232" s="185">
        <v>0</v>
      </c>
      <c r="AS232" s="185">
        <v>0</v>
      </c>
      <c r="AT232" s="185">
        <v>0</v>
      </c>
      <c r="AU232" s="185">
        <v>0</v>
      </c>
      <c r="AV232" s="185">
        <v>0</v>
      </c>
      <c r="AW232" s="185">
        <v>0</v>
      </c>
      <c r="AX232" s="185">
        <v>0</v>
      </c>
      <c r="AY232" s="185">
        <v>0</v>
      </c>
      <c r="AZ232" s="185">
        <v>0</v>
      </c>
      <c r="BA232" s="185">
        <v>0</v>
      </c>
      <c r="BB232" s="185">
        <v>0</v>
      </c>
      <c r="BC232" s="185">
        <v>0</v>
      </c>
      <c r="BD232" s="185">
        <v>0</v>
      </c>
      <c r="BE232" s="185">
        <v>0</v>
      </c>
      <c r="BF232" s="185">
        <v>0</v>
      </c>
      <c r="BG232" s="185">
        <v>0</v>
      </c>
      <c r="BH232" s="185">
        <v>0</v>
      </c>
      <c r="BI232" s="185">
        <v>0</v>
      </c>
      <c r="BJ232" s="34">
        <v>0</v>
      </c>
      <c r="BK232" s="34">
        <v>0</v>
      </c>
      <c r="BL232" s="34">
        <v>0</v>
      </c>
      <c r="BM232" s="34">
        <v>0</v>
      </c>
      <c r="BN232" s="185">
        <v>0</v>
      </c>
      <c r="BO232" s="34">
        <v>0</v>
      </c>
      <c r="BP232" s="34">
        <v>0</v>
      </c>
      <c r="BQ232" s="34">
        <v>0</v>
      </c>
      <c r="BR232" s="185">
        <v>0</v>
      </c>
      <c r="BS232" s="185">
        <v>0</v>
      </c>
      <c r="BT232" s="34">
        <v>0</v>
      </c>
      <c r="BU232" s="34">
        <v>0</v>
      </c>
      <c r="BV232" s="34">
        <v>0</v>
      </c>
      <c r="BW232" s="185">
        <v>0</v>
      </c>
      <c r="BX232" s="185">
        <v>0</v>
      </c>
      <c r="BY232" s="34">
        <v>0</v>
      </c>
      <c r="BZ232" s="34">
        <v>0</v>
      </c>
      <c r="CA232" s="34">
        <v>0</v>
      </c>
      <c r="CB232" s="185">
        <v>0</v>
      </c>
      <c r="CC232" s="185">
        <v>0</v>
      </c>
      <c r="CD232" s="185">
        <v>0</v>
      </c>
      <c r="CE232" s="185">
        <v>0</v>
      </c>
      <c r="CF232" s="185">
        <v>0</v>
      </c>
      <c r="CG232" s="185">
        <v>0</v>
      </c>
      <c r="CH232" s="183" t="s">
        <v>1777</v>
      </c>
      <c r="CI232" s="276" t="s">
        <v>123</v>
      </c>
      <c r="CJ232" s="276" t="s">
        <v>553</v>
      </c>
      <c r="CK232" s="278" t="s">
        <v>80</v>
      </c>
      <c r="CL232" s="279">
        <v>43465</v>
      </c>
    </row>
    <row r="233" spans="1:90" ht="72">
      <c r="A233" s="770"/>
      <c r="B233" s="195" t="s">
        <v>65</v>
      </c>
      <c r="C233" s="196" t="s">
        <v>658</v>
      </c>
      <c r="D233" s="183" t="s">
        <v>137</v>
      </c>
      <c r="E233" s="184" t="s">
        <v>1149</v>
      </c>
      <c r="F233" s="184" t="s">
        <v>1150</v>
      </c>
      <c r="G233" s="184" t="s">
        <v>499</v>
      </c>
      <c r="H233" s="183" t="s">
        <v>301</v>
      </c>
      <c r="I233" s="185">
        <v>2320</v>
      </c>
      <c r="J233" s="185">
        <v>2300</v>
      </c>
      <c r="K233" s="185">
        <v>20</v>
      </c>
      <c r="L233" s="185">
        <v>0</v>
      </c>
      <c r="M233" s="185">
        <v>2070</v>
      </c>
      <c r="N233" s="185">
        <v>2070</v>
      </c>
      <c r="O233" s="183" t="s">
        <v>1151</v>
      </c>
      <c r="P233" s="185">
        <v>2320</v>
      </c>
      <c r="Q233" s="185">
        <v>2070</v>
      </c>
      <c r="R233" s="185">
        <v>230</v>
      </c>
      <c r="S233" s="185">
        <v>20</v>
      </c>
      <c r="T233" s="185">
        <v>2070</v>
      </c>
      <c r="U233" s="185">
        <v>2320</v>
      </c>
      <c r="V233" s="185">
        <v>0</v>
      </c>
      <c r="W233" s="185">
        <v>0</v>
      </c>
      <c r="X233" s="185">
        <v>0</v>
      </c>
      <c r="Y233" s="185">
        <v>0</v>
      </c>
      <c r="Z233" s="185">
        <v>0</v>
      </c>
      <c r="AA233" s="185">
        <v>0</v>
      </c>
      <c r="AB233" s="185">
        <v>0</v>
      </c>
      <c r="AC233" s="185">
        <v>0</v>
      </c>
      <c r="AD233" s="185">
        <v>0</v>
      </c>
      <c r="AE233" s="185">
        <v>0</v>
      </c>
      <c r="AF233" s="185">
        <v>0</v>
      </c>
      <c r="AG233" s="185">
        <v>0</v>
      </c>
      <c r="AH233" s="185">
        <v>0</v>
      </c>
      <c r="AI233" s="185">
        <v>0</v>
      </c>
      <c r="AJ233" s="185">
        <v>0</v>
      </c>
      <c r="AK233" s="185">
        <v>0</v>
      </c>
      <c r="AL233" s="185">
        <v>0</v>
      </c>
      <c r="AM233" s="185">
        <v>0</v>
      </c>
      <c r="AN233" s="185">
        <v>0</v>
      </c>
      <c r="AO233" s="185">
        <v>0</v>
      </c>
      <c r="AP233" s="185">
        <v>0</v>
      </c>
      <c r="AQ233" s="185">
        <v>0</v>
      </c>
      <c r="AR233" s="185">
        <v>0</v>
      </c>
      <c r="AS233" s="185">
        <v>0</v>
      </c>
      <c r="AT233" s="185">
        <v>0</v>
      </c>
      <c r="AU233" s="185">
        <v>0</v>
      </c>
      <c r="AV233" s="185">
        <v>0</v>
      </c>
      <c r="AW233" s="185">
        <v>0</v>
      </c>
      <c r="AX233" s="185">
        <v>0</v>
      </c>
      <c r="AY233" s="185">
        <v>0</v>
      </c>
      <c r="AZ233" s="185">
        <v>0</v>
      </c>
      <c r="BA233" s="185">
        <v>0</v>
      </c>
      <c r="BB233" s="185">
        <v>0</v>
      </c>
      <c r="BC233" s="185">
        <v>0</v>
      </c>
      <c r="BD233" s="185">
        <v>0</v>
      </c>
      <c r="BE233" s="185">
        <v>0</v>
      </c>
      <c r="BF233" s="185">
        <v>0</v>
      </c>
      <c r="BG233" s="185">
        <v>0</v>
      </c>
      <c r="BH233" s="185">
        <v>0</v>
      </c>
      <c r="BI233" s="185">
        <v>0</v>
      </c>
      <c r="BJ233" s="34">
        <v>0</v>
      </c>
      <c r="BK233" s="34">
        <v>0</v>
      </c>
      <c r="BL233" s="34">
        <v>0</v>
      </c>
      <c r="BM233" s="34">
        <v>0</v>
      </c>
      <c r="BN233" s="185">
        <v>0</v>
      </c>
      <c r="BO233" s="34">
        <v>0</v>
      </c>
      <c r="BP233" s="34">
        <v>0</v>
      </c>
      <c r="BQ233" s="34">
        <v>0</v>
      </c>
      <c r="BR233" s="185">
        <v>0</v>
      </c>
      <c r="BS233" s="185">
        <v>0</v>
      </c>
      <c r="BT233" s="34">
        <v>0</v>
      </c>
      <c r="BU233" s="34">
        <v>0</v>
      </c>
      <c r="BV233" s="34">
        <v>0</v>
      </c>
      <c r="BW233" s="185">
        <v>0</v>
      </c>
      <c r="BX233" s="185">
        <v>0</v>
      </c>
      <c r="BY233" s="34">
        <v>0</v>
      </c>
      <c r="BZ233" s="34">
        <v>0</v>
      </c>
      <c r="CA233" s="34">
        <v>0</v>
      </c>
      <c r="CB233" s="185">
        <v>0</v>
      </c>
      <c r="CC233" s="185">
        <v>0</v>
      </c>
      <c r="CD233" s="185">
        <v>0</v>
      </c>
      <c r="CE233" s="185">
        <v>0</v>
      </c>
      <c r="CF233" s="185">
        <v>0</v>
      </c>
      <c r="CG233" s="185">
        <v>0</v>
      </c>
      <c r="CH233" s="183" t="s">
        <v>1777</v>
      </c>
      <c r="CI233" s="276" t="s">
        <v>123</v>
      </c>
      <c r="CJ233" s="276" t="s">
        <v>553</v>
      </c>
      <c r="CK233" s="278" t="s">
        <v>80</v>
      </c>
      <c r="CL233" s="279">
        <v>43434</v>
      </c>
    </row>
    <row r="234" spans="1:90" ht="89.25" customHeight="1">
      <c r="A234" s="770"/>
      <c r="B234" s="32" t="s">
        <v>66</v>
      </c>
      <c r="C234" s="17" t="s">
        <v>659</v>
      </c>
      <c r="D234" s="67" t="s">
        <v>138</v>
      </c>
      <c r="E234" s="18" t="s">
        <v>1152</v>
      </c>
      <c r="F234" s="18" t="s">
        <v>1153</v>
      </c>
      <c r="G234" s="18" t="s">
        <v>391</v>
      </c>
      <c r="H234" s="67" t="s">
        <v>301</v>
      </c>
      <c r="I234" s="19">
        <v>22000</v>
      </c>
      <c r="J234" s="19">
        <v>22000</v>
      </c>
      <c r="K234" s="19">
        <v>0</v>
      </c>
      <c r="L234" s="19">
        <v>0</v>
      </c>
      <c r="M234" s="19">
        <v>19800</v>
      </c>
      <c r="N234" s="19">
        <v>19800</v>
      </c>
      <c r="O234" s="67" t="s">
        <v>1121</v>
      </c>
      <c r="P234" s="19">
        <v>22000</v>
      </c>
      <c r="Q234" s="19">
        <v>19800</v>
      </c>
      <c r="R234" s="19">
        <v>2200</v>
      </c>
      <c r="S234" s="19">
        <v>0</v>
      </c>
      <c r="T234" s="19">
        <v>19800</v>
      </c>
      <c r="U234" s="19">
        <v>22000</v>
      </c>
      <c r="V234" s="19">
        <v>0</v>
      </c>
      <c r="W234" s="19">
        <v>0</v>
      </c>
      <c r="X234" s="19">
        <v>0</v>
      </c>
      <c r="Y234" s="19">
        <v>0</v>
      </c>
      <c r="Z234" s="19">
        <v>0</v>
      </c>
      <c r="AA234" s="19">
        <v>19800</v>
      </c>
      <c r="AB234" s="19">
        <v>0</v>
      </c>
      <c r="AC234" s="19">
        <v>0</v>
      </c>
      <c r="AD234" s="19">
        <v>0</v>
      </c>
      <c r="AE234" s="19">
        <v>0</v>
      </c>
      <c r="AF234" s="19">
        <v>0</v>
      </c>
      <c r="AG234" s="19">
        <v>0</v>
      </c>
      <c r="AH234" s="19">
        <v>0</v>
      </c>
      <c r="AI234" s="19">
        <v>0</v>
      </c>
      <c r="AJ234" s="19">
        <v>0</v>
      </c>
      <c r="AK234" s="19">
        <v>0</v>
      </c>
      <c r="AL234" s="19">
        <v>0</v>
      </c>
      <c r="AM234" s="19">
        <v>0</v>
      </c>
      <c r="AN234" s="19">
        <v>0</v>
      </c>
      <c r="AO234" s="19">
        <v>19800</v>
      </c>
      <c r="AP234" s="19">
        <v>0</v>
      </c>
      <c r="AQ234" s="19">
        <v>0</v>
      </c>
      <c r="AR234" s="19">
        <v>0</v>
      </c>
      <c r="AS234" s="19">
        <v>0</v>
      </c>
      <c r="AT234" s="19">
        <v>0</v>
      </c>
      <c r="AU234" s="19">
        <v>0</v>
      </c>
      <c r="AV234" s="19">
        <v>0</v>
      </c>
      <c r="AW234" s="19">
        <v>0</v>
      </c>
      <c r="AX234" s="19">
        <v>0</v>
      </c>
      <c r="AY234" s="19">
        <v>0</v>
      </c>
      <c r="AZ234" s="19">
        <v>0</v>
      </c>
      <c r="BA234" s="19">
        <v>0</v>
      </c>
      <c r="BB234" s="19">
        <v>0</v>
      </c>
      <c r="BC234" s="19">
        <v>0</v>
      </c>
      <c r="BD234" s="19">
        <v>0</v>
      </c>
      <c r="BE234" s="19">
        <v>0</v>
      </c>
      <c r="BF234" s="19">
        <v>0</v>
      </c>
      <c r="BG234" s="19">
        <v>0</v>
      </c>
      <c r="BH234" s="19">
        <v>0</v>
      </c>
      <c r="BI234" s="19">
        <v>0</v>
      </c>
      <c r="BJ234" s="19">
        <v>0</v>
      </c>
      <c r="BK234" s="19">
        <v>0</v>
      </c>
      <c r="BL234" s="19">
        <v>0</v>
      </c>
      <c r="BM234" s="19">
        <v>0</v>
      </c>
      <c r="BN234" s="19">
        <v>0</v>
      </c>
      <c r="BO234" s="19">
        <v>0</v>
      </c>
      <c r="BP234" s="19">
        <v>0</v>
      </c>
      <c r="BQ234" s="19">
        <v>0</v>
      </c>
      <c r="BR234" s="19">
        <v>0</v>
      </c>
      <c r="BS234" s="19">
        <v>0</v>
      </c>
      <c r="BT234" s="19">
        <v>0</v>
      </c>
      <c r="BU234" s="19">
        <v>0</v>
      </c>
      <c r="BV234" s="19">
        <v>0</v>
      </c>
      <c r="BW234" s="19">
        <v>0</v>
      </c>
      <c r="BX234" s="19">
        <v>0</v>
      </c>
      <c r="BY234" s="19">
        <v>0</v>
      </c>
      <c r="BZ234" s="19">
        <v>0</v>
      </c>
      <c r="CA234" s="19">
        <v>0</v>
      </c>
      <c r="CB234" s="19">
        <v>0</v>
      </c>
      <c r="CC234" s="19">
        <v>0</v>
      </c>
      <c r="CD234" s="19">
        <v>0</v>
      </c>
      <c r="CE234" s="19">
        <v>0</v>
      </c>
      <c r="CF234" s="19">
        <v>0</v>
      </c>
      <c r="CG234" s="19">
        <v>0</v>
      </c>
      <c r="CH234" s="67" t="s">
        <v>1777</v>
      </c>
      <c r="CI234" s="276" t="s">
        <v>123</v>
      </c>
      <c r="CJ234" s="278" t="s">
        <v>553</v>
      </c>
      <c r="CK234" s="278" t="s">
        <v>80</v>
      </c>
      <c r="CL234" s="279">
        <v>43646</v>
      </c>
    </row>
    <row r="235" spans="1:90" ht="70.5" customHeight="1">
      <c r="A235" s="770"/>
      <c r="B235" s="36" t="s">
        <v>139</v>
      </c>
      <c r="C235" s="20" t="s">
        <v>1154</v>
      </c>
      <c r="D235" s="27" t="s">
        <v>140</v>
      </c>
      <c r="E235" s="10" t="s">
        <v>1155</v>
      </c>
      <c r="F235" s="10" t="s">
        <v>1156</v>
      </c>
      <c r="G235" s="10" t="s">
        <v>1157</v>
      </c>
      <c r="H235" s="27" t="s">
        <v>303</v>
      </c>
      <c r="I235" s="34">
        <v>977.21019000000001</v>
      </c>
      <c r="J235" s="34">
        <v>977.21019000000001</v>
      </c>
      <c r="K235" s="34">
        <v>0</v>
      </c>
      <c r="L235" s="34">
        <v>0</v>
      </c>
      <c r="M235" s="34">
        <v>879.48916999999994</v>
      </c>
      <c r="N235" s="34">
        <v>879.48916999999994</v>
      </c>
      <c r="O235" s="79" t="s">
        <v>1558</v>
      </c>
      <c r="P235" s="34">
        <v>977.21019000000001</v>
      </c>
      <c r="Q235" s="34">
        <v>0</v>
      </c>
      <c r="R235" s="34">
        <v>97.721019999999996</v>
      </c>
      <c r="S235" s="34">
        <v>0</v>
      </c>
      <c r="T235" s="34">
        <v>879.48917000000006</v>
      </c>
      <c r="U235" s="34">
        <v>977.21019000000001</v>
      </c>
      <c r="V235" s="34">
        <v>0</v>
      </c>
      <c r="W235" s="34">
        <v>0</v>
      </c>
      <c r="X235" s="34">
        <v>0</v>
      </c>
      <c r="Y235" s="34">
        <v>0</v>
      </c>
      <c r="Z235" s="34">
        <v>0</v>
      </c>
      <c r="AA235" s="34">
        <v>0</v>
      </c>
      <c r="AB235" s="34">
        <v>0</v>
      </c>
      <c r="AC235" s="34">
        <v>0</v>
      </c>
      <c r="AD235" s="34">
        <v>0</v>
      </c>
      <c r="AE235" s="34">
        <v>0</v>
      </c>
      <c r="AF235" s="34">
        <v>879.48916999999994</v>
      </c>
      <c r="AG235" s="34">
        <v>0</v>
      </c>
      <c r="AH235" s="34">
        <v>0</v>
      </c>
      <c r="AI235" s="34">
        <v>0</v>
      </c>
      <c r="AJ235" s="34">
        <v>0</v>
      </c>
      <c r="AK235" s="34">
        <v>0</v>
      </c>
      <c r="AL235" s="34">
        <v>0</v>
      </c>
      <c r="AM235" s="34">
        <v>0</v>
      </c>
      <c r="AN235" s="34">
        <v>0</v>
      </c>
      <c r="AO235" s="34">
        <v>0</v>
      </c>
      <c r="AP235" s="34">
        <v>0</v>
      </c>
      <c r="AQ235" s="34">
        <v>0</v>
      </c>
      <c r="AR235" s="34">
        <v>0</v>
      </c>
      <c r="AS235" s="34">
        <v>0</v>
      </c>
      <c r="AT235" s="34">
        <v>0</v>
      </c>
      <c r="AU235" s="34">
        <v>0</v>
      </c>
      <c r="AV235" s="34">
        <v>0</v>
      </c>
      <c r="AW235" s="34">
        <v>0</v>
      </c>
      <c r="AX235" s="34">
        <v>0</v>
      </c>
      <c r="AY235" s="34">
        <v>0</v>
      </c>
      <c r="AZ235" s="34">
        <v>0</v>
      </c>
      <c r="BA235" s="34">
        <v>0</v>
      </c>
      <c r="BB235" s="34">
        <v>0</v>
      </c>
      <c r="BC235" s="34">
        <v>0</v>
      </c>
      <c r="BD235" s="34">
        <v>0</v>
      </c>
      <c r="BE235" s="34">
        <v>0</v>
      </c>
      <c r="BF235" s="34">
        <v>0</v>
      </c>
      <c r="BG235" s="34">
        <v>0</v>
      </c>
      <c r="BH235" s="34">
        <v>0</v>
      </c>
      <c r="BI235" s="34">
        <v>0</v>
      </c>
      <c r="BJ235" s="34">
        <v>0</v>
      </c>
      <c r="BK235" s="34">
        <v>0</v>
      </c>
      <c r="BL235" s="34">
        <v>0</v>
      </c>
      <c r="BM235" s="34">
        <v>0</v>
      </c>
      <c r="BN235" s="34">
        <v>0</v>
      </c>
      <c r="BO235" s="34">
        <v>0</v>
      </c>
      <c r="BP235" s="34">
        <v>0</v>
      </c>
      <c r="BQ235" s="34">
        <v>0</v>
      </c>
      <c r="BR235" s="34">
        <v>0</v>
      </c>
      <c r="BS235" s="34">
        <v>0</v>
      </c>
      <c r="BT235" s="34">
        <v>0</v>
      </c>
      <c r="BU235" s="34">
        <v>0</v>
      </c>
      <c r="BV235" s="34">
        <v>0</v>
      </c>
      <c r="BW235" s="34">
        <v>0</v>
      </c>
      <c r="BX235" s="34">
        <v>879.48916999999994</v>
      </c>
      <c r="BY235" s="34">
        <v>0</v>
      </c>
      <c r="BZ235" s="34">
        <v>0</v>
      </c>
      <c r="CA235" s="34">
        <v>0</v>
      </c>
      <c r="CB235" s="34">
        <v>0</v>
      </c>
      <c r="CC235" s="34">
        <v>0</v>
      </c>
      <c r="CD235" s="34">
        <v>0</v>
      </c>
      <c r="CE235" s="34">
        <v>0</v>
      </c>
      <c r="CF235" s="34">
        <v>0</v>
      </c>
      <c r="CG235" s="34">
        <v>0</v>
      </c>
      <c r="CH235" s="27" t="s">
        <v>1666</v>
      </c>
      <c r="CI235" s="276" t="s">
        <v>141</v>
      </c>
      <c r="CJ235" s="276" t="s">
        <v>1393</v>
      </c>
      <c r="CK235" s="278" t="s">
        <v>80</v>
      </c>
      <c r="CL235" s="279">
        <v>44074</v>
      </c>
    </row>
    <row r="236" spans="1:90" s="40" customFormat="1" ht="96" customHeight="1">
      <c r="A236" s="770"/>
      <c r="B236" s="36" t="s">
        <v>1158</v>
      </c>
      <c r="C236" s="27" t="s">
        <v>778</v>
      </c>
      <c r="D236" s="27" t="s">
        <v>399</v>
      </c>
      <c r="E236" s="10" t="s">
        <v>1106</v>
      </c>
      <c r="F236" s="10" t="s">
        <v>1107</v>
      </c>
      <c r="G236" s="10" t="s">
        <v>1159</v>
      </c>
      <c r="H236" s="27" t="s">
        <v>398</v>
      </c>
      <c r="I236" s="34">
        <v>3057.5068799999999</v>
      </c>
      <c r="J236" s="34">
        <v>3057.5068799999999</v>
      </c>
      <c r="K236" s="34">
        <v>0</v>
      </c>
      <c r="L236" s="34">
        <v>0</v>
      </c>
      <c r="M236" s="34">
        <v>2904.6315300000001</v>
      </c>
      <c r="N236" s="34">
        <v>2904.6315300000001</v>
      </c>
      <c r="O236" s="79" t="s">
        <v>1762</v>
      </c>
      <c r="P236" s="34">
        <v>3057.5068799999999</v>
      </c>
      <c r="Q236" s="34">
        <v>0</v>
      </c>
      <c r="R236" s="34">
        <v>152.87535</v>
      </c>
      <c r="S236" s="34">
        <v>0</v>
      </c>
      <c r="T236" s="34">
        <v>2904.6315300000001</v>
      </c>
      <c r="U236" s="34">
        <v>3057.5068799999999</v>
      </c>
      <c r="V236" s="34">
        <v>0</v>
      </c>
      <c r="W236" s="34">
        <v>0</v>
      </c>
      <c r="X236" s="34">
        <v>0</v>
      </c>
      <c r="Y236" s="34">
        <v>0</v>
      </c>
      <c r="Z236" s="34">
        <v>0</v>
      </c>
      <c r="AA236" s="34">
        <v>0</v>
      </c>
      <c r="AB236" s="34">
        <v>0</v>
      </c>
      <c r="AC236" s="34">
        <v>0</v>
      </c>
      <c r="AD236" s="34">
        <v>0</v>
      </c>
      <c r="AE236" s="34">
        <v>0</v>
      </c>
      <c r="AF236" s="34">
        <v>2904.6315300000001</v>
      </c>
      <c r="AG236" s="34">
        <v>0</v>
      </c>
      <c r="AH236" s="34">
        <v>0</v>
      </c>
      <c r="AI236" s="34">
        <v>0</v>
      </c>
      <c r="AJ236" s="34">
        <v>0</v>
      </c>
      <c r="AK236" s="34">
        <v>0</v>
      </c>
      <c r="AL236" s="34">
        <v>0</v>
      </c>
      <c r="AM236" s="34">
        <v>0</v>
      </c>
      <c r="AN236" s="34">
        <v>0</v>
      </c>
      <c r="AO236" s="34">
        <v>0</v>
      </c>
      <c r="AP236" s="34">
        <v>0</v>
      </c>
      <c r="AQ236" s="34">
        <v>0</v>
      </c>
      <c r="AR236" s="34">
        <v>0</v>
      </c>
      <c r="AS236" s="34">
        <v>0</v>
      </c>
      <c r="AT236" s="34">
        <v>0</v>
      </c>
      <c r="AU236" s="34">
        <v>0</v>
      </c>
      <c r="AV236" s="34">
        <v>0</v>
      </c>
      <c r="AW236" s="34">
        <v>0</v>
      </c>
      <c r="AX236" s="34">
        <v>0</v>
      </c>
      <c r="AY236" s="34">
        <v>0</v>
      </c>
      <c r="AZ236" s="34">
        <v>0</v>
      </c>
      <c r="BA236" s="34">
        <v>0</v>
      </c>
      <c r="BB236" s="34">
        <v>0</v>
      </c>
      <c r="BC236" s="34">
        <v>0</v>
      </c>
      <c r="BD236" s="34">
        <v>0</v>
      </c>
      <c r="BE236" s="34">
        <v>0</v>
      </c>
      <c r="BF236" s="34">
        <v>0</v>
      </c>
      <c r="BG236" s="34">
        <v>0</v>
      </c>
      <c r="BH236" s="34">
        <v>0</v>
      </c>
      <c r="BI236" s="34">
        <v>0</v>
      </c>
      <c r="BJ236" s="34">
        <v>0</v>
      </c>
      <c r="BK236" s="34">
        <v>0</v>
      </c>
      <c r="BL236" s="34">
        <v>0</v>
      </c>
      <c r="BM236" s="34">
        <v>0</v>
      </c>
      <c r="BN236" s="34">
        <v>0</v>
      </c>
      <c r="BO236" s="34">
        <v>0</v>
      </c>
      <c r="BP236" s="34">
        <v>0</v>
      </c>
      <c r="BQ236" s="34">
        <v>0</v>
      </c>
      <c r="BR236" s="34">
        <v>0</v>
      </c>
      <c r="BS236" s="34">
        <v>2904.6315300000001</v>
      </c>
      <c r="BT236" s="34">
        <v>0</v>
      </c>
      <c r="BU236" s="34">
        <v>0</v>
      </c>
      <c r="BV236" s="34">
        <v>0</v>
      </c>
      <c r="BW236" s="34">
        <v>0</v>
      </c>
      <c r="BX236" s="34">
        <v>0</v>
      </c>
      <c r="BY236" s="34">
        <v>0</v>
      </c>
      <c r="BZ236" s="34">
        <v>0</v>
      </c>
      <c r="CA236" s="34">
        <v>0</v>
      </c>
      <c r="CB236" s="34">
        <v>0</v>
      </c>
      <c r="CC236" s="34">
        <v>0</v>
      </c>
      <c r="CD236" s="34">
        <v>0</v>
      </c>
      <c r="CE236" s="34">
        <v>0</v>
      </c>
      <c r="CF236" s="34">
        <v>0</v>
      </c>
      <c r="CG236" s="34">
        <v>0</v>
      </c>
      <c r="CH236" s="27" t="s">
        <v>1666</v>
      </c>
      <c r="CI236" s="276" t="s">
        <v>400</v>
      </c>
      <c r="CJ236" s="276" t="s">
        <v>1393</v>
      </c>
      <c r="CK236" s="278" t="s">
        <v>80</v>
      </c>
      <c r="CL236" s="279">
        <v>44172</v>
      </c>
    </row>
    <row r="237" spans="1:90" s="40" customFormat="1" ht="90" customHeight="1">
      <c r="A237" s="770"/>
      <c r="B237" s="36" t="s">
        <v>589</v>
      </c>
      <c r="C237" s="27" t="s">
        <v>779</v>
      </c>
      <c r="D237" s="27" t="s">
        <v>136</v>
      </c>
      <c r="E237" s="10" t="s">
        <v>1147</v>
      </c>
      <c r="F237" s="10" t="s">
        <v>1160</v>
      </c>
      <c r="G237" s="10" t="s">
        <v>1012</v>
      </c>
      <c r="H237" s="27" t="s">
        <v>398</v>
      </c>
      <c r="I237" s="34">
        <v>3843.7141900000001</v>
      </c>
      <c r="J237" s="34">
        <v>3491.7384999999999</v>
      </c>
      <c r="K237" s="34">
        <v>351.97568999999999</v>
      </c>
      <c r="L237" s="34">
        <v>0</v>
      </c>
      <c r="M237" s="34">
        <v>3317.15157</v>
      </c>
      <c r="N237" s="34">
        <v>3317.15157</v>
      </c>
      <c r="O237" s="27" t="s">
        <v>1161</v>
      </c>
      <c r="P237" s="34">
        <v>3711.7384999999999</v>
      </c>
      <c r="Q237" s="34">
        <v>0</v>
      </c>
      <c r="R237" s="34">
        <v>174.58693</v>
      </c>
      <c r="S237" s="34">
        <v>220</v>
      </c>
      <c r="T237" s="34">
        <v>3317.15157</v>
      </c>
      <c r="U237" s="34">
        <v>3711.7384999999999</v>
      </c>
      <c r="V237" s="34">
        <v>0</v>
      </c>
      <c r="W237" s="34">
        <v>0</v>
      </c>
      <c r="X237" s="34">
        <v>0</v>
      </c>
      <c r="Y237" s="34">
        <v>0</v>
      </c>
      <c r="Z237" s="34">
        <v>0</v>
      </c>
      <c r="AA237" s="34">
        <v>0</v>
      </c>
      <c r="AB237" s="34">
        <v>0</v>
      </c>
      <c r="AC237" s="34">
        <v>0</v>
      </c>
      <c r="AD237" s="34">
        <v>0</v>
      </c>
      <c r="AE237" s="34">
        <v>0</v>
      </c>
      <c r="AF237" s="34">
        <v>3317.15157</v>
      </c>
      <c r="AG237" s="34">
        <v>0</v>
      </c>
      <c r="AH237" s="34">
        <v>0</v>
      </c>
      <c r="AI237" s="34">
        <v>0</v>
      </c>
      <c r="AJ237" s="34">
        <v>0</v>
      </c>
      <c r="AK237" s="34">
        <v>0</v>
      </c>
      <c r="AL237" s="34">
        <v>0</v>
      </c>
      <c r="AM237" s="34">
        <v>0</v>
      </c>
      <c r="AN237" s="34">
        <v>0</v>
      </c>
      <c r="AO237" s="34">
        <v>0</v>
      </c>
      <c r="AP237" s="34">
        <v>0</v>
      </c>
      <c r="AQ237" s="34">
        <v>0</v>
      </c>
      <c r="AR237" s="34">
        <v>0</v>
      </c>
      <c r="AS237" s="34">
        <v>0</v>
      </c>
      <c r="AT237" s="34">
        <v>0</v>
      </c>
      <c r="AU237" s="34">
        <v>0</v>
      </c>
      <c r="AV237" s="34">
        <v>0</v>
      </c>
      <c r="AW237" s="34">
        <v>0</v>
      </c>
      <c r="AX237" s="34">
        <v>0</v>
      </c>
      <c r="AY237" s="34">
        <v>0</v>
      </c>
      <c r="AZ237" s="34">
        <v>0</v>
      </c>
      <c r="BA237" s="34">
        <v>0</v>
      </c>
      <c r="BB237" s="34">
        <v>0</v>
      </c>
      <c r="BC237" s="34">
        <v>0</v>
      </c>
      <c r="BD237" s="34">
        <v>0</v>
      </c>
      <c r="BE237" s="34">
        <v>0</v>
      </c>
      <c r="BF237" s="34">
        <v>0</v>
      </c>
      <c r="BG237" s="34">
        <v>0</v>
      </c>
      <c r="BH237" s="34">
        <v>0</v>
      </c>
      <c r="BI237" s="34">
        <v>0</v>
      </c>
      <c r="BJ237" s="34">
        <v>0</v>
      </c>
      <c r="BK237" s="34">
        <v>0</v>
      </c>
      <c r="BL237" s="34">
        <v>0</v>
      </c>
      <c r="BM237" s="34">
        <v>0</v>
      </c>
      <c r="BN237" s="34">
        <v>0</v>
      </c>
      <c r="BO237" s="34">
        <v>0</v>
      </c>
      <c r="BP237" s="34">
        <v>0</v>
      </c>
      <c r="BQ237" s="34">
        <v>0</v>
      </c>
      <c r="BR237" s="34">
        <v>0</v>
      </c>
      <c r="BS237" s="34">
        <v>0</v>
      </c>
      <c r="BT237" s="34">
        <v>0</v>
      </c>
      <c r="BU237" s="34">
        <v>0</v>
      </c>
      <c r="BV237" s="34">
        <v>0</v>
      </c>
      <c r="BW237" s="34">
        <v>0</v>
      </c>
      <c r="BX237" s="34">
        <v>0</v>
      </c>
      <c r="BY237" s="34">
        <v>0</v>
      </c>
      <c r="BZ237" s="34">
        <v>0</v>
      </c>
      <c r="CA237" s="34">
        <v>0</v>
      </c>
      <c r="CB237" s="34">
        <v>0</v>
      </c>
      <c r="CC237" s="34">
        <v>3317.15157</v>
      </c>
      <c r="CD237" s="34">
        <v>0</v>
      </c>
      <c r="CE237" s="34">
        <v>0</v>
      </c>
      <c r="CF237" s="34">
        <v>131.97568999999999</v>
      </c>
      <c r="CG237" s="34">
        <v>0</v>
      </c>
      <c r="CH237" s="27" t="s">
        <v>1666</v>
      </c>
      <c r="CI237" s="276" t="s">
        <v>660</v>
      </c>
      <c r="CJ237" s="276" t="s">
        <v>80</v>
      </c>
      <c r="CK237" s="278" t="s">
        <v>80</v>
      </c>
      <c r="CL237" s="279">
        <v>44135</v>
      </c>
    </row>
    <row r="238" spans="1:90" s="40" customFormat="1" ht="119.25" customHeight="1">
      <c r="A238" s="770"/>
      <c r="B238" s="36" t="s">
        <v>661</v>
      </c>
      <c r="C238" s="27" t="s">
        <v>780</v>
      </c>
      <c r="D238" s="27" t="s">
        <v>662</v>
      </c>
      <c r="E238" s="10" t="s">
        <v>1096</v>
      </c>
      <c r="F238" s="10" t="s">
        <v>1097</v>
      </c>
      <c r="G238" s="10" t="s">
        <v>1162</v>
      </c>
      <c r="H238" s="27" t="s">
        <v>398</v>
      </c>
      <c r="I238" s="34">
        <v>2714.2049999999999</v>
      </c>
      <c r="J238" s="34">
        <v>2684.2049999999999</v>
      </c>
      <c r="K238" s="34">
        <v>30</v>
      </c>
      <c r="L238" s="34">
        <v>0</v>
      </c>
      <c r="M238" s="34">
        <v>2549.9947499999998</v>
      </c>
      <c r="N238" s="34">
        <v>2549.9947499999998</v>
      </c>
      <c r="O238" s="27" t="s">
        <v>1419</v>
      </c>
      <c r="P238" s="34">
        <v>2684.2049999999999</v>
      </c>
      <c r="Q238" s="34">
        <v>0</v>
      </c>
      <c r="R238" s="34">
        <v>134.21025</v>
      </c>
      <c r="S238" s="34">
        <v>0</v>
      </c>
      <c r="T238" s="34">
        <v>2549.9947499999998</v>
      </c>
      <c r="U238" s="34">
        <v>2684.2049999999999</v>
      </c>
      <c r="V238" s="34">
        <v>0</v>
      </c>
      <c r="W238" s="34">
        <v>0</v>
      </c>
      <c r="X238" s="34">
        <v>0</v>
      </c>
      <c r="Y238" s="34">
        <v>0</v>
      </c>
      <c r="Z238" s="34">
        <v>0</v>
      </c>
      <c r="AA238" s="34">
        <v>0</v>
      </c>
      <c r="AB238" s="34">
        <v>0</v>
      </c>
      <c r="AC238" s="34">
        <v>0</v>
      </c>
      <c r="AD238" s="34">
        <v>0</v>
      </c>
      <c r="AE238" s="34">
        <v>0</v>
      </c>
      <c r="AF238" s="34">
        <v>2549.9947499999998</v>
      </c>
      <c r="AG238" s="34">
        <v>0</v>
      </c>
      <c r="AH238" s="34">
        <v>0</v>
      </c>
      <c r="AI238" s="34">
        <v>0</v>
      </c>
      <c r="AJ238" s="34">
        <v>0</v>
      </c>
      <c r="AK238" s="34">
        <v>0</v>
      </c>
      <c r="AL238" s="34">
        <v>0</v>
      </c>
      <c r="AM238" s="34">
        <v>0</v>
      </c>
      <c r="AN238" s="34">
        <v>0</v>
      </c>
      <c r="AO238" s="34">
        <v>0</v>
      </c>
      <c r="AP238" s="34">
        <v>0</v>
      </c>
      <c r="AQ238" s="34">
        <v>0</v>
      </c>
      <c r="AR238" s="34">
        <v>0</v>
      </c>
      <c r="AS238" s="34">
        <v>0</v>
      </c>
      <c r="AT238" s="34">
        <v>0</v>
      </c>
      <c r="AU238" s="34">
        <v>0</v>
      </c>
      <c r="AV238" s="34">
        <v>0</v>
      </c>
      <c r="AW238" s="34">
        <v>0</v>
      </c>
      <c r="AX238" s="34">
        <v>0</v>
      </c>
      <c r="AY238" s="34">
        <v>0</v>
      </c>
      <c r="AZ238" s="34">
        <v>0</v>
      </c>
      <c r="BA238" s="34">
        <v>0</v>
      </c>
      <c r="BB238" s="34">
        <v>0</v>
      </c>
      <c r="BC238" s="34">
        <v>0</v>
      </c>
      <c r="BD238" s="34">
        <v>0</v>
      </c>
      <c r="BE238" s="34">
        <v>0</v>
      </c>
      <c r="BF238" s="34">
        <v>0</v>
      </c>
      <c r="BG238" s="34">
        <v>0</v>
      </c>
      <c r="BH238" s="34">
        <v>0</v>
      </c>
      <c r="BI238" s="43">
        <v>0</v>
      </c>
      <c r="BJ238" s="34">
        <v>0</v>
      </c>
      <c r="BK238" s="34">
        <v>0</v>
      </c>
      <c r="BL238" s="34">
        <v>0</v>
      </c>
      <c r="BM238" s="34">
        <v>0</v>
      </c>
      <c r="BN238" s="43">
        <v>0</v>
      </c>
      <c r="BO238" s="34">
        <v>0</v>
      </c>
      <c r="BP238" s="34">
        <v>0</v>
      </c>
      <c r="BQ238" s="34">
        <v>0</v>
      </c>
      <c r="BR238" s="43">
        <v>0</v>
      </c>
      <c r="BS238" s="34">
        <v>2549.9947499999998</v>
      </c>
      <c r="BT238" s="34">
        <v>0</v>
      </c>
      <c r="BU238" s="34">
        <v>0</v>
      </c>
      <c r="BV238" s="34">
        <v>0</v>
      </c>
      <c r="BW238" s="43">
        <v>0</v>
      </c>
      <c r="BX238" s="43">
        <v>0</v>
      </c>
      <c r="BY238" s="34">
        <v>0</v>
      </c>
      <c r="BZ238" s="34">
        <v>0</v>
      </c>
      <c r="CA238" s="34">
        <v>0</v>
      </c>
      <c r="CB238" s="43">
        <v>0</v>
      </c>
      <c r="CC238" s="43">
        <v>2549.9947499999998</v>
      </c>
      <c r="CD238" s="34">
        <v>0</v>
      </c>
      <c r="CE238" s="34">
        <v>0</v>
      </c>
      <c r="CF238" s="34">
        <v>30</v>
      </c>
      <c r="CG238" s="34">
        <v>0</v>
      </c>
      <c r="CH238" s="27" t="s">
        <v>1666</v>
      </c>
      <c r="CI238" s="276" t="s">
        <v>663</v>
      </c>
      <c r="CJ238" s="276" t="s">
        <v>1393</v>
      </c>
      <c r="CK238" s="278" t="s">
        <v>80</v>
      </c>
      <c r="CL238" s="279">
        <v>43982</v>
      </c>
    </row>
    <row r="239" spans="1:90" s="40" customFormat="1" ht="129" customHeight="1">
      <c r="A239" s="770"/>
      <c r="B239" s="36" t="s">
        <v>1394</v>
      </c>
      <c r="C239" s="27" t="s">
        <v>80</v>
      </c>
      <c r="D239" s="27" t="s">
        <v>94</v>
      </c>
      <c r="E239" s="10" t="s">
        <v>1395</v>
      </c>
      <c r="F239" s="10" t="s">
        <v>1105</v>
      </c>
      <c r="G239" s="10" t="s">
        <v>1763</v>
      </c>
      <c r="H239" s="27" t="s">
        <v>1396</v>
      </c>
      <c r="I239" s="34">
        <v>2684.2159999999999</v>
      </c>
      <c r="J239" s="34">
        <v>2684.2159999999999</v>
      </c>
      <c r="K239" s="34">
        <v>0</v>
      </c>
      <c r="L239" s="34">
        <v>0</v>
      </c>
      <c r="M239" s="34">
        <v>2550.0052000000001</v>
      </c>
      <c r="N239" s="34">
        <v>2550.0052000000001</v>
      </c>
      <c r="O239" s="27" t="s">
        <v>1764</v>
      </c>
      <c r="P239" s="34">
        <v>0</v>
      </c>
      <c r="Q239" s="34">
        <v>0</v>
      </c>
      <c r="R239" s="34">
        <v>0</v>
      </c>
      <c r="S239" s="34">
        <v>0</v>
      </c>
      <c r="T239" s="34">
        <v>0</v>
      </c>
      <c r="U239" s="34">
        <v>0</v>
      </c>
      <c r="V239" s="34">
        <v>0</v>
      </c>
      <c r="W239" s="34">
        <v>134.21080000000001</v>
      </c>
      <c r="X239" s="34">
        <v>0</v>
      </c>
      <c r="Y239" s="34">
        <v>2550.0052000000001</v>
      </c>
      <c r="Z239" s="34">
        <v>2684.2159999999999</v>
      </c>
      <c r="AA239" s="34">
        <v>0</v>
      </c>
      <c r="AB239" s="34">
        <v>0</v>
      </c>
      <c r="AC239" s="34">
        <v>0</v>
      </c>
      <c r="AD239" s="34">
        <v>0</v>
      </c>
      <c r="AE239" s="34">
        <v>0</v>
      </c>
      <c r="AF239" s="34">
        <v>0</v>
      </c>
      <c r="AG239" s="34">
        <v>0</v>
      </c>
      <c r="AH239" s="34">
        <v>0</v>
      </c>
      <c r="AI239" s="34">
        <v>0</v>
      </c>
      <c r="AJ239" s="34">
        <v>0</v>
      </c>
      <c r="AK239" s="34">
        <v>0</v>
      </c>
      <c r="AL239" s="34">
        <v>0</v>
      </c>
      <c r="AM239" s="34">
        <v>0</v>
      </c>
      <c r="AN239" s="34">
        <v>0</v>
      </c>
      <c r="AO239" s="34">
        <v>0</v>
      </c>
      <c r="AP239" s="34">
        <v>0</v>
      </c>
      <c r="AQ239" s="34">
        <v>0</v>
      </c>
      <c r="AR239" s="34">
        <v>0</v>
      </c>
      <c r="AS239" s="34">
        <v>0</v>
      </c>
      <c r="AT239" s="34">
        <v>0</v>
      </c>
      <c r="AU239" s="34">
        <v>134.21080000000001</v>
      </c>
      <c r="AV239" s="34">
        <v>0</v>
      </c>
      <c r="AW239" s="34">
        <v>2550.0052000000001</v>
      </c>
      <c r="AX239" s="34">
        <v>2684.2159999999999</v>
      </c>
      <c r="AY239" s="34">
        <v>0</v>
      </c>
      <c r="AZ239" s="34">
        <v>0</v>
      </c>
      <c r="BA239" s="34">
        <v>0</v>
      </c>
      <c r="BB239" s="34">
        <v>0</v>
      </c>
      <c r="BC239" s="34">
        <v>0</v>
      </c>
      <c r="BD239" s="34">
        <v>0</v>
      </c>
      <c r="BE239" s="34">
        <v>0</v>
      </c>
      <c r="BF239" s="34">
        <v>0</v>
      </c>
      <c r="BG239" s="34">
        <v>0</v>
      </c>
      <c r="BH239" s="34">
        <v>0</v>
      </c>
      <c r="BI239" s="43">
        <v>0</v>
      </c>
      <c r="BJ239" s="34">
        <v>0</v>
      </c>
      <c r="BK239" s="34">
        <v>0</v>
      </c>
      <c r="BL239" s="34">
        <v>0</v>
      </c>
      <c r="BM239" s="34">
        <v>0</v>
      </c>
      <c r="BN239" s="43">
        <v>0</v>
      </c>
      <c r="BO239" s="34">
        <v>0</v>
      </c>
      <c r="BP239" s="34">
        <v>0</v>
      </c>
      <c r="BQ239" s="34">
        <v>0</v>
      </c>
      <c r="BR239" s="43">
        <v>0</v>
      </c>
      <c r="BS239" s="43">
        <v>0</v>
      </c>
      <c r="BT239" s="34">
        <v>0</v>
      </c>
      <c r="BU239" s="34">
        <v>0</v>
      </c>
      <c r="BV239" s="34">
        <v>0</v>
      </c>
      <c r="BW239" s="43">
        <v>0</v>
      </c>
      <c r="BX239" s="43">
        <v>0</v>
      </c>
      <c r="BY239" s="34">
        <v>0</v>
      </c>
      <c r="BZ239" s="34">
        <v>0</v>
      </c>
      <c r="CA239" s="34">
        <v>0</v>
      </c>
      <c r="CB239" s="43">
        <v>0</v>
      </c>
      <c r="CC239" s="43">
        <v>0</v>
      </c>
      <c r="CD239" s="34">
        <v>0</v>
      </c>
      <c r="CE239" s="34">
        <v>2550.0052000000001</v>
      </c>
      <c r="CF239" s="34">
        <v>0</v>
      </c>
      <c r="CG239" s="34">
        <v>0</v>
      </c>
      <c r="CH239" s="27" t="s">
        <v>1778</v>
      </c>
      <c r="CI239" s="276" t="s">
        <v>1397</v>
      </c>
      <c r="CJ239" s="276" t="s">
        <v>80</v>
      </c>
      <c r="CK239" s="278" t="s">
        <v>80</v>
      </c>
      <c r="CL239" s="279">
        <v>44439</v>
      </c>
    </row>
    <row r="240" spans="1:90" ht="72" customHeight="1">
      <c r="A240" s="770"/>
      <c r="B240" s="36" t="s">
        <v>1398</v>
      </c>
      <c r="C240" s="27" t="s">
        <v>80</v>
      </c>
      <c r="D240" s="27" t="s">
        <v>1399</v>
      </c>
      <c r="E240" s="10" t="s">
        <v>1400</v>
      </c>
      <c r="F240" s="10" t="s">
        <v>1401</v>
      </c>
      <c r="G240" s="10" t="s">
        <v>1765</v>
      </c>
      <c r="H240" s="27" t="s">
        <v>398</v>
      </c>
      <c r="I240" s="34">
        <v>2684.2159999999999</v>
      </c>
      <c r="J240" s="34">
        <v>2684.2159999999999</v>
      </c>
      <c r="K240" s="34">
        <v>0</v>
      </c>
      <c r="L240" s="34">
        <v>0</v>
      </c>
      <c r="M240" s="34">
        <v>27082.79465</v>
      </c>
      <c r="N240" s="34">
        <v>27082.79465</v>
      </c>
      <c r="O240" s="27" t="s">
        <v>1766</v>
      </c>
      <c r="P240" s="34">
        <v>0</v>
      </c>
      <c r="Q240" s="34">
        <v>0</v>
      </c>
      <c r="R240" s="34">
        <v>0</v>
      </c>
      <c r="S240" s="34">
        <v>0</v>
      </c>
      <c r="T240" s="34">
        <v>0</v>
      </c>
      <c r="U240" s="34">
        <v>0</v>
      </c>
      <c r="V240" s="34">
        <v>0</v>
      </c>
      <c r="W240" s="34">
        <v>134.21080000000001</v>
      </c>
      <c r="X240" s="34">
        <v>0</v>
      </c>
      <c r="Y240" s="34">
        <v>2550.0052000000001</v>
      </c>
      <c r="Z240" s="34">
        <v>2684.2159999999999</v>
      </c>
      <c r="AA240" s="34">
        <v>0</v>
      </c>
      <c r="AB240" s="34">
        <v>0</v>
      </c>
      <c r="AC240" s="34">
        <v>0</v>
      </c>
      <c r="AD240" s="34">
        <v>0</v>
      </c>
      <c r="AE240" s="34">
        <v>0</v>
      </c>
      <c r="AF240" s="34">
        <v>0</v>
      </c>
      <c r="AG240" s="34">
        <v>0</v>
      </c>
      <c r="AH240" s="34">
        <v>0</v>
      </c>
      <c r="AI240" s="34">
        <v>0</v>
      </c>
      <c r="AJ240" s="34">
        <v>0</v>
      </c>
      <c r="AK240" s="34">
        <v>0</v>
      </c>
      <c r="AL240" s="34">
        <v>0</v>
      </c>
      <c r="AM240" s="34">
        <v>0</v>
      </c>
      <c r="AN240" s="34">
        <v>0</v>
      </c>
      <c r="AO240" s="34">
        <v>0</v>
      </c>
      <c r="AP240" s="34">
        <v>0</v>
      </c>
      <c r="AQ240" s="34">
        <v>0</v>
      </c>
      <c r="AR240" s="34">
        <v>0</v>
      </c>
      <c r="AS240" s="34">
        <v>0</v>
      </c>
      <c r="AT240" s="34">
        <v>0</v>
      </c>
      <c r="AU240" s="34">
        <v>134.21080000000001</v>
      </c>
      <c r="AV240" s="34">
        <v>0</v>
      </c>
      <c r="AW240" s="34">
        <v>2550.0052000000001</v>
      </c>
      <c r="AX240" s="34">
        <v>2684.2159999999999</v>
      </c>
      <c r="AY240" s="34">
        <v>0</v>
      </c>
      <c r="AZ240" s="34">
        <v>0</v>
      </c>
      <c r="BA240" s="34">
        <v>0</v>
      </c>
      <c r="BB240" s="34">
        <v>0</v>
      </c>
      <c r="BC240" s="34">
        <v>0</v>
      </c>
      <c r="BD240" s="34">
        <v>0</v>
      </c>
      <c r="BE240" s="34">
        <v>0</v>
      </c>
      <c r="BF240" s="34">
        <v>0</v>
      </c>
      <c r="BG240" s="34">
        <v>0</v>
      </c>
      <c r="BH240" s="34">
        <v>0</v>
      </c>
      <c r="BI240" s="43">
        <v>0</v>
      </c>
      <c r="BJ240" s="34">
        <v>0</v>
      </c>
      <c r="BK240" s="34">
        <v>0</v>
      </c>
      <c r="BL240" s="34">
        <v>0</v>
      </c>
      <c r="BM240" s="34">
        <v>0</v>
      </c>
      <c r="BN240" s="43">
        <v>0</v>
      </c>
      <c r="BO240" s="34">
        <v>0</v>
      </c>
      <c r="BP240" s="34">
        <v>0</v>
      </c>
      <c r="BQ240" s="34">
        <v>0</v>
      </c>
      <c r="BR240" s="43">
        <v>0</v>
      </c>
      <c r="BS240" s="43">
        <v>0</v>
      </c>
      <c r="BT240" s="34">
        <v>0</v>
      </c>
      <c r="BU240" s="34">
        <v>0</v>
      </c>
      <c r="BV240" s="34">
        <v>0</v>
      </c>
      <c r="BW240" s="43">
        <v>0</v>
      </c>
      <c r="BX240" s="43">
        <v>0</v>
      </c>
      <c r="BY240" s="34">
        <v>0</v>
      </c>
      <c r="BZ240" s="34">
        <v>0</v>
      </c>
      <c r="CA240" s="34">
        <v>0</v>
      </c>
      <c r="CB240" s="43">
        <v>0</v>
      </c>
      <c r="CC240" s="43">
        <v>0</v>
      </c>
      <c r="CD240" s="34">
        <v>0</v>
      </c>
      <c r="CE240" s="34">
        <v>2550.0052000000001</v>
      </c>
      <c r="CF240" s="34">
        <v>0</v>
      </c>
      <c r="CG240" s="34">
        <v>0</v>
      </c>
      <c r="CH240" s="27" t="s">
        <v>1778</v>
      </c>
      <c r="CI240" s="276" t="s">
        <v>1397</v>
      </c>
      <c r="CJ240" s="276" t="s">
        <v>80</v>
      </c>
      <c r="CK240" s="278" t="s">
        <v>80</v>
      </c>
      <c r="CL240" s="279">
        <v>44561</v>
      </c>
    </row>
    <row r="241" spans="1:90" ht="84.75" customHeight="1">
      <c r="A241" s="770"/>
      <c r="B241" s="36" t="s">
        <v>1560</v>
      </c>
      <c r="C241" s="27" t="s">
        <v>80</v>
      </c>
      <c r="D241" s="27" t="s">
        <v>107</v>
      </c>
      <c r="E241" s="10" t="s">
        <v>1173</v>
      </c>
      <c r="F241" s="10" t="s">
        <v>1561</v>
      </c>
      <c r="G241" s="10" t="s">
        <v>80</v>
      </c>
      <c r="H241" s="27" t="s">
        <v>398</v>
      </c>
      <c r="I241" s="15">
        <v>950.60500000000002</v>
      </c>
      <c r="J241" s="34">
        <v>850</v>
      </c>
      <c r="K241" s="34">
        <v>100.605</v>
      </c>
      <c r="L241" s="34">
        <v>0</v>
      </c>
      <c r="M241" s="34">
        <v>807.5</v>
      </c>
      <c r="N241" s="34">
        <v>807.5</v>
      </c>
      <c r="O241" s="27" t="s">
        <v>1767</v>
      </c>
      <c r="P241" s="34">
        <v>0</v>
      </c>
      <c r="Q241" s="34">
        <v>0</v>
      </c>
      <c r="R241" s="34">
        <v>0</v>
      </c>
      <c r="S241" s="34">
        <v>0</v>
      </c>
      <c r="T241" s="34">
        <v>0</v>
      </c>
      <c r="U241" s="34">
        <v>0</v>
      </c>
      <c r="V241" s="34">
        <v>0</v>
      </c>
      <c r="W241" s="34">
        <v>42.5</v>
      </c>
      <c r="X241" s="34">
        <v>100</v>
      </c>
      <c r="Y241" s="34">
        <v>807.5</v>
      </c>
      <c r="Z241" s="34">
        <v>950</v>
      </c>
      <c r="AA241" s="34">
        <v>0</v>
      </c>
      <c r="AB241" s="34">
        <v>0</v>
      </c>
      <c r="AC241" s="34">
        <v>0</v>
      </c>
      <c r="AD241" s="34">
        <v>0</v>
      </c>
      <c r="AE241" s="34">
        <v>0</v>
      </c>
      <c r="AF241" s="34">
        <v>0</v>
      </c>
      <c r="AG241" s="33">
        <v>0</v>
      </c>
      <c r="AH241" s="33">
        <v>0</v>
      </c>
      <c r="AI241" s="33">
        <v>0</v>
      </c>
      <c r="AJ241" s="33">
        <v>0</v>
      </c>
      <c r="AK241" s="33">
        <v>0</v>
      </c>
      <c r="AL241" s="33">
        <v>0</v>
      </c>
      <c r="AM241" s="33">
        <v>0</v>
      </c>
      <c r="AN241" s="33">
        <v>0</v>
      </c>
      <c r="AO241" s="34">
        <v>0</v>
      </c>
      <c r="AP241" s="34">
        <v>0</v>
      </c>
      <c r="AQ241" s="34">
        <v>0</v>
      </c>
      <c r="AR241" s="34">
        <v>0</v>
      </c>
      <c r="AS241" s="34">
        <v>0</v>
      </c>
      <c r="AT241" s="34">
        <v>0</v>
      </c>
      <c r="AU241" s="34">
        <v>0</v>
      </c>
      <c r="AV241" s="34">
        <v>0</v>
      </c>
      <c r="AW241" s="34">
        <v>0</v>
      </c>
      <c r="AX241" s="34">
        <v>0</v>
      </c>
      <c r="AY241" s="34">
        <v>0</v>
      </c>
      <c r="AZ241" s="34">
        <v>0</v>
      </c>
      <c r="BA241" s="34">
        <v>0</v>
      </c>
      <c r="BB241" s="34">
        <v>0</v>
      </c>
      <c r="BC241" s="34">
        <v>0</v>
      </c>
      <c r="BD241" s="34">
        <v>0</v>
      </c>
      <c r="BE241" s="34">
        <v>42.5</v>
      </c>
      <c r="BF241" s="34">
        <v>100</v>
      </c>
      <c r="BG241" s="34">
        <v>807.5</v>
      </c>
      <c r="BH241" s="34">
        <v>950</v>
      </c>
      <c r="BI241" s="43">
        <v>0</v>
      </c>
      <c r="BJ241" s="34">
        <v>0</v>
      </c>
      <c r="BK241" s="34">
        <v>0</v>
      </c>
      <c r="BL241" s="34">
        <v>0</v>
      </c>
      <c r="BM241" s="34">
        <v>0</v>
      </c>
      <c r="BN241" s="43">
        <v>0</v>
      </c>
      <c r="BO241" s="34">
        <v>0</v>
      </c>
      <c r="BP241" s="34">
        <v>0</v>
      </c>
      <c r="BQ241" s="34">
        <v>0</v>
      </c>
      <c r="BR241" s="43">
        <v>0</v>
      </c>
      <c r="BS241" s="43">
        <v>0</v>
      </c>
      <c r="BT241" s="34">
        <v>0</v>
      </c>
      <c r="BU241" s="34">
        <v>0</v>
      </c>
      <c r="BV241" s="34">
        <v>0</v>
      </c>
      <c r="BW241" s="43">
        <v>0</v>
      </c>
      <c r="BX241" s="43">
        <v>0</v>
      </c>
      <c r="BY241" s="34">
        <v>0</v>
      </c>
      <c r="BZ241" s="34">
        <v>0</v>
      </c>
      <c r="CA241" s="34">
        <v>0</v>
      </c>
      <c r="CB241" s="43">
        <v>0</v>
      </c>
      <c r="CC241" s="43">
        <v>0</v>
      </c>
      <c r="CD241" s="34">
        <v>0</v>
      </c>
      <c r="CE241" s="34">
        <v>807.5</v>
      </c>
      <c r="CF241" s="34">
        <v>0.60499999999999998</v>
      </c>
      <c r="CG241" s="34">
        <v>0</v>
      </c>
      <c r="CH241" s="27" t="s">
        <v>182</v>
      </c>
      <c r="CI241" s="276" t="s">
        <v>1562</v>
      </c>
      <c r="CJ241" s="276" t="s">
        <v>1782</v>
      </c>
      <c r="CK241" s="278" t="s">
        <v>80</v>
      </c>
      <c r="CL241" s="279">
        <v>44286</v>
      </c>
    </row>
    <row r="242" spans="1:90" s="40" customFormat="1" ht="89.25" customHeight="1">
      <c r="A242" s="770"/>
      <c r="B242" s="36" t="s">
        <v>664</v>
      </c>
      <c r="C242" s="20" t="s">
        <v>1163</v>
      </c>
      <c r="D242" s="27" t="s">
        <v>665</v>
      </c>
      <c r="E242" s="10" t="s">
        <v>1164</v>
      </c>
      <c r="F242" s="10" t="s">
        <v>1165</v>
      </c>
      <c r="G242" s="10" t="s">
        <v>666</v>
      </c>
      <c r="H242" s="27" t="s">
        <v>667</v>
      </c>
      <c r="I242" s="34">
        <v>12256.004940000001</v>
      </c>
      <c r="J242" s="34">
        <v>12256.004940000001</v>
      </c>
      <c r="K242" s="34">
        <v>0</v>
      </c>
      <c r="L242" s="34">
        <v>0</v>
      </c>
      <c r="M242" s="34">
        <v>11030.40444</v>
      </c>
      <c r="N242" s="34">
        <v>11030.40444</v>
      </c>
      <c r="O242" s="27" t="s">
        <v>1166</v>
      </c>
      <c r="P242" s="34">
        <v>496.1</v>
      </c>
      <c r="Q242" s="34">
        <v>0</v>
      </c>
      <c r="R242" s="34">
        <v>496.1</v>
      </c>
      <c r="S242" s="34">
        <v>0</v>
      </c>
      <c r="T242" s="34">
        <v>0</v>
      </c>
      <c r="U242" s="34">
        <v>496.1</v>
      </c>
      <c r="V242" s="34">
        <v>0</v>
      </c>
      <c r="W242" s="34">
        <v>729.50049999999999</v>
      </c>
      <c r="X242" s="34">
        <v>0</v>
      </c>
      <c r="Y242" s="34">
        <v>11030.40444</v>
      </c>
      <c r="Z242" s="34">
        <v>11759.90494</v>
      </c>
      <c r="AA242" s="34">
        <v>0</v>
      </c>
      <c r="AB242" s="34">
        <v>0</v>
      </c>
      <c r="AC242" s="34">
        <v>0</v>
      </c>
      <c r="AD242" s="34">
        <v>0</v>
      </c>
      <c r="AE242" s="34">
        <v>0</v>
      </c>
      <c r="AF242" s="34">
        <v>11030.40444</v>
      </c>
      <c r="AG242" s="34">
        <v>0</v>
      </c>
      <c r="AH242" s="34">
        <v>0</v>
      </c>
      <c r="AI242" s="34">
        <v>0</v>
      </c>
      <c r="AJ242" s="34">
        <v>0</v>
      </c>
      <c r="AK242" s="34">
        <v>0</v>
      </c>
      <c r="AL242" s="34">
        <v>0</v>
      </c>
      <c r="AM242" s="34">
        <v>0</v>
      </c>
      <c r="AN242" s="34">
        <v>0</v>
      </c>
      <c r="AO242" s="34">
        <v>0</v>
      </c>
      <c r="AP242" s="34">
        <v>0</v>
      </c>
      <c r="AQ242" s="34">
        <v>0</v>
      </c>
      <c r="AR242" s="34">
        <v>0</v>
      </c>
      <c r="AS242" s="34">
        <v>0</v>
      </c>
      <c r="AT242" s="34">
        <v>0</v>
      </c>
      <c r="AU242" s="34">
        <v>0</v>
      </c>
      <c r="AV242" s="34">
        <v>0</v>
      </c>
      <c r="AW242" s="34">
        <v>0</v>
      </c>
      <c r="AX242" s="34">
        <v>0</v>
      </c>
      <c r="AY242" s="34">
        <v>0</v>
      </c>
      <c r="AZ242" s="34">
        <v>729.50049999999999</v>
      </c>
      <c r="BA242" s="34">
        <v>0</v>
      </c>
      <c r="BB242" s="34">
        <v>6565.5045</v>
      </c>
      <c r="BC242" s="34">
        <v>7295.0050000000001</v>
      </c>
      <c r="BD242" s="34">
        <v>0</v>
      </c>
      <c r="BE242" s="34">
        <v>0</v>
      </c>
      <c r="BF242" s="34">
        <v>0</v>
      </c>
      <c r="BG242" s="34">
        <v>4464.8999400000002</v>
      </c>
      <c r="BH242" s="34">
        <v>4464.8999400000002</v>
      </c>
      <c r="BI242" s="34">
        <v>0</v>
      </c>
      <c r="BJ242" s="34">
        <v>0</v>
      </c>
      <c r="BK242" s="34">
        <v>0</v>
      </c>
      <c r="BL242" s="34">
        <v>0</v>
      </c>
      <c r="BM242" s="34">
        <v>0</v>
      </c>
      <c r="BN242" s="34">
        <v>0</v>
      </c>
      <c r="BO242" s="34">
        <v>0</v>
      </c>
      <c r="BP242" s="34">
        <v>0</v>
      </c>
      <c r="BQ242" s="34">
        <v>0</v>
      </c>
      <c r="BR242" s="34">
        <v>0</v>
      </c>
      <c r="BS242" s="34">
        <v>0</v>
      </c>
      <c r="BT242" s="34">
        <v>0</v>
      </c>
      <c r="BU242" s="34">
        <v>0</v>
      </c>
      <c r="BV242" s="34">
        <v>0</v>
      </c>
      <c r="BW242" s="34">
        <v>0</v>
      </c>
      <c r="BX242" s="34">
        <v>0</v>
      </c>
      <c r="BY242" s="34">
        <v>0</v>
      </c>
      <c r="BZ242" s="34">
        <v>0</v>
      </c>
      <c r="CA242" s="34">
        <v>0</v>
      </c>
      <c r="CB242" s="34">
        <v>0</v>
      </c>
      <c r="CC242" s="34">
        <v>11030.40444</v>
      </c>
      <c r="CD242" s="34">
        <v>0</v>
      </c>
      <c r="CE242" s="34">
        <v>0</v>
      </c>
      <c r="CF242" s="34">
        <v>64.286270000000002</v>
      </c>
      <c r="CG242" s="34">
        <v>0</v>
      </c>
      <c r="CH242" s="27" t="s">
        <v>1666</v>
      </c>
      <c r="CI242" s="276" t="s">
        <v>856</v>
      </c>
      <c r="CJ242" s="276" t="s">
        <v>80</v>
      </c>
      <c r="CK242" s="278" t="s">
        <v>80</v>
      </c>
      <c r="CL242" s="279">
        <v>44196</v>
      </c>
    </row>
    <row r="243" spans="1:90" s="40" customFormat="1" ht="92.25" customHeight="1">
      <c r="A243" s="770"/>
      <c r="B243" s="36" t="s">
        <v>668</v>
      </c>
      <c r="C243" s="20" t="s">
        <v>781</v>
      </c>
      <c r="D243" s="27" t="s">
        <v>669</v>
      </c>
      <c r="E243" s="10" t="s">
        <v>1167</v>
      </c>
      <c r="F243" s="10" t="s">
        <v>1168</v>
      </c>
      <c r="G243" s="10" t="s">
        <v>1013</v>
      </c>
      <c r="H243" s="27" t="s">
        <v>667</v>
      </c>
      <c r="I243" s="34">
        <v>3694.7936500000001</v>
      </c>
      <c r="J243" s="34">
        <v>3612.7024099999999</v>
      </c>
      <c r="K243" s="34">
        <v>82.091239999999999</v>
      </c>
      <c r="L243" s="34">
        <v>0</v>
      </c>
      <c r="M243" s="34">
        <v>3251.4321599999998</v>
      </c>
      <c r="N243" s="34">
        <v>3251.4321599999998</v>
      </c>
      <c r="O243" s="27" t="s">
        <v>1166</v>
      </c>
      <c r="P243" s="34">
        <v>2069.0783900000001</v>
      </c>
      <c r="Q243" s="34">
        <v>0</v>
      </c>
      <c r="R243" s="34">
        <v>180.63521000000003</v>
      </c>
      <c r="S243" s="34">
        <v>82.091239999999999</v>
      </c>
      <c r="T243" s="34">
        <v>1625.7168999999999</v>
      </c>
      <c r="U243" s="34">
        <v>1888.44335</v>
      </c>
      <c r="V243" s="34">
        <v>0</v>
      </c>
      <c r="W243" s="34">
        <v>0</v>
      </c>
      <c r="X243" s="34">
        <v>0</v>
      </c>
      <c r="Y243" s="34">
        <v>1625.7152599999999</v>
      </c>
      <c r="Z243" s="34">
        <v>1625.7152599999999</v>
      </c>
      <c r="AA243" s="34">
        <v>0</v>
      </c>
      <c r="AB243" s="34">
        <v>0</v>
      </c>
      <c r="AC243" s="34">
        <v>0</v>
      </c>
      <c r="AD243" s="34">
        <v>0</v>
      </c>
      <c r="AE243" s="34">
        <v>0</v>
      </c>
      <c r="AF243" s="34">
        <v>3251.4321599999998</v>
      </c>
      <c r="AG243" s="34">
        <v>180.63503999999998</v>
      </c>
      <c r="AH243" s="34">
        <v>0</v>
      </c>
      <c r="AI243" s="34">
        <v>1625.7152599999999</v>
      </c>
      <c r="AJ243" s="34">
        <v>1806.3502999999998</v>
      </c>
      <c r="AK243" s="34">
        <v>180.63503999999998</v>
      </c>
      <c r="AL243" s="34">
        <v>0</v>
      </c>
      <c r="AM243" s="34">
        <v>1625.7152599999999</v>
      </c>
      <c r="AN243" s="34">
        <v>1806.3502999999998</v>
      </c>
      <c r="AO243" s="34">
        <v>0</v>
      </c>
      <c r="AP243" s="34">
        <v>0</v>
      </c>
      <c r="AQ243" s="34">
        <v>0</v>
      </c>
      <c r="AR243" s="254">
        <v>1625.7152599999999</v>
      </c>
      <c r="AS243" s="34">
        <v>1625.7152599999999</v>
      </c>
      <c r="AT243" s="34">
        <v>0</v>
      </c>
      <c r="AU243" s="34">
        <v>0</v>
      </c>
      <c r="AV243" s="34">
        <v>0</v>
      </c>
      <c r="AW243" s="34">
        <v>0</v>
      </c>
      <c r="AX243" s="34">
        <v>0</v>
      </c>
      <c r="AY243" s="34">
        <v>0</v>
      </c>
      <c r="AZ243" s="34">
        <v>0</v>
      </c>
      <c r="BA243" s="34">
        <v>0</v>
      </c>
      <c r="BB243" s="34">
        <v>0</v>
      </c>
      <c r="BC243" s="34">
        <v>0</v>
      </c>
      <c r="BD243" s="34">
        <v>0</v>
      </c>
      <c r="BE243" s="34">
        <v>0</v>
      </c>
      <c r="BF243" s="34">
        <v>0</v>
      </c>
      <c r="BG243" s="34">
        <v>0</v>
      </c>
      <c r="BH243" s="34">
        <v>0</v>
      </c>
      <c r="BI243" s="43">
        <v>0</v>
      </c>
      <c r="BJ243" s="34">
        <v>0</v>
      </c>
      <c r="BK243" s="34">
        <v>0</v>
      </c>
      <c r="BL243" s="34">
        <v>0</v>
      </c>
      <c r="BM243" s="34">
        <v>0</v>
      </c>
      <c r="BN243" s="43">
        <v>0</v>
      </c>
      <c r="BO243" s="34">
        <v>0</v>
      </c>
      <c r="BP243" s="34">
        <v>0</v>
      </c>
      <c r="BQ243" s="34">
        <v>0</v>
      </c>
      <c r="BR243" s="43">
        <v>0</v>
      </c>
      <c r="BS243" s="43">
        <v>0</v>
      </c>
      <c r="BT243" s="34">
        <v>0</v>
      </c>
      <c r="BU243" s="34">
        <v>0</v>
      </c>
      <c r="BV243" s="34">
        <v>0</v>
      </c>
      <c r="BW243" s="43">
        <v>0</v>
      </c>
      <c r="BX243" s="43">
        <v>0</v>
      </c>
      <c r="BY243" s="34">
        <v>0</v>
      </c>
      <c r="BZ243" s="34">
        <v>0</v>
      </c>
      <c r="CA243" s="34">
        <v>0</v>
      </c>
      <c r="CB243" s="43">
        <v>0</v>
      </c>
      <c r="CC243" s="43">
        <v>3251.4321599999998</v>
      </c>
      <c r="CD243" s="34">
        <v>0</v>
      </c>
      <c r="CE243" s="34">
        <v>0</v>
      </c>
      <c r="CF243" s="34">
        <v>0</v>
      </c>
      <c r="CG243" s="34">
        <v>0</v>
      </c>
      <c r="CH243" s="27" t="s">
        <v>1666</v>
      </c>
      <c r="CI243" s="276" t="s">
        <v>670</v>
      </c>
      <c r="CJ243" s="276" t="s">
        <v>80</v>
      </c>
      <c r="CK243" s="278" t="s">
        <v>80</v>
      </c>
      <c r="CL243" s="279">
        <v>44196</v>
      </c>
    </row>
    <row r="244" spans="1:90" s="40" customFormat="1" ht="90" customHeight="1">
      <c r="A244" s="770"/>
      <c r="B244" s="195" t="s">
        <v>143</v>
      </c>
      <c r="C244" s="245" t="s">
        <v>857</v>
      </c>
      <c r="D244" s="183" t="s">
        <v>144</v>
      </c>
      <c r="E244" s="183" t="s">
        <v>1169</v>
      </c>
      <c r="F244" s="197">
        <v>61100331</v>
      </c>
      <c r="G244" s="184" t="s">
        <v>858</v>
      </c>
      <c r="H244" s="183" t="s">
        <v>292</v>
      </c>
      <c r="I244" s="185">
        <v>329.10359999999997</v>
      </c>
      <c r="J244" s="185">
        <v>329.10359999999997</v>
      </c>
      <c r="K244" s="185">
        <v>0</v>
      </c>
      <c r="L244" s="185">
        <v>263.28287999999998</v>
      </c>
      <c r="M244" s="185">
        <v>65.820719999999994</v>
      </c>
      <c r="N244" s="185">
        <v>65.820719999999994</v>
      </c>
      <c r="O244" s="198" t="s">
        <v>1402</v>
      </c>
      <c r="P244" s="185">
        <v>65.820719999999994</v>
      </c>
      <c r="Q244" s="185">
        <v>65.820719999999994</v>
      </c>
      <c r="R244" s="185">
        <v>0</v>
      </c>
      <c r="S244" s="185">
        <v>0</v>
      </c>
      <c r="T244" s="185">
        <v>0</v>
      </c>
      <c r="U244" s="185">
        <v>0</v>
      </c>
      <c r="V244" s="185">
        <v>65.820719999999994</v>
      </c>
      <c r="W244" s="185">
        <v>0</v>
      </c>
      <c r="X244" s="185">
        <v>0</v>
      </c>
      <c r="Y244" s="185">
        <v>0</v>
      </c>
      <c r="Z244" s="185">
        <v>0</v>
      </c>
      <c r="AA244" s="185">
        <v>0</v>
      </c>
      <c r="AB244" s="185">
        <v>0</v>
      </c>
      <c r="AC244" s="185">
        <v>0</v>
      </c>
      <c r="AD244" s="185">
        <v>0</v>
      </c>
      <c r="AE244" s="185">
        <v>0</v>
      </c>
      <c r="AF244" s="185">
        <v>0</v>
      </c>
      <c r="AG244" s="185">
        <v>0</v>
      </c>
      <c r="AH244" s="185">
        <v>0</v>
      </c>
      <c r="AI244" s="185">
        <v>0</v>
      </c>
      <c r="AJ244" s="185">
        <v>0</v>
      </c>
      <c r="AK244" s="185">
        <v>0</v>
      </c>
      <c r="AL244" s="185">
        <v>0</v>
      </c>
      <c r="AM244" s="185">
        <v>0</v>
      </c>
      <c r="AN244" s="185">
        <v>0</v>
      </c>
      <c r="AO244" s="185">
        <v>0</v>
      </c>
      <c r="AP244" s="185">
        <v>0</v>
      </c>
      <c r="AQ244" s="185">
        <v>0</v>
      </c>
      <c r="AR244" s="185">
        <v>0</v>
      </c>
      <c r="AS244" s="185">
        <v>0</v>
      </c>
      <c r="AT244" s="185">
        <v>0</v>
      </c>
      <c r="AU244" s="185">
        <v>0</v>
      </c>
      <c r="AV244" s="185">
        <v>0</v>
      </c>
      <c r="AW244" s="185">
        <v>0</v>
      </c>
      <c r="AX244" s="185">
        <v>0</v>
      </c>
      <c r="AY244" s="185">
        <v>0</v>
      </c>
      <c r="AZ244" s="185">
        <v>0</v>
      </c>
      <c r="BA244" s="185">
        <v>0</v>
      </c>
      <c r="BB244" s="185">
        <v>0</v>
      </c>
      <c r="BC244" s="185">
        <v>0</v>
      </c>
      <c r="BD244" s="185">
        <v>0</v>
      </c>
      <c r="BE244" s="185">
        <v>0</v>
      </c>
      <c r="BF244" s="185">
        <v>0</v>
      </c>
      <c r="BG244" s="185">
        <v>0</v>
      </c>
      <c r="BH244" s="185">
        <v>0</v>
      </c>
      <c r="BI244" s="185">
        <v>0</v>
      </c>
      <c r="BJ244" s="34">
        <v>0</v>
      </c>
      <c r="BK244" s="34">
        <v>0</v>
      </c>
      <c r="BL244" s="34">
        <v>0</v>
      </c>
      <c r="BM244" s="34">
        <v>0</v>
      </c>
      <c r="BN244" s="185">
        <v>0</v>
      </c>
      <c r="BO244" s="34">
        <v>0</v>
      </c>
      <c r="BP244" s="34">
        <v>0</v>
      </c>
      <c r="BQ244" s="34">
        <v>0</v>
      </c>
      <c r="BR244" s="185">
        <v>0</v>
      </c>
      <c r="BS244" s="185">
        <v>0</v>
      </c>
      <c r="BT244" s="34">
        <v>0</v>
      </c>
      <c r="BU244" s="34">
        <v>0</v>
      </c>
      <c r="BV244" s="34">
        <v>0</v>
      </c>
      <c r="BW244" s="185">
        <v>0</v>
      </c>
      <c r="BX244" s="185">
        <v>0</v>
      </c>
      <c r="BY244" s="34">
        <v>0</v>
      </c>
      <c r="BZ244" s="34">
        <v>0</v>
      </c>
      <c r="CA244" s="34">
        <v>0</v>
      </c>
      <c r="CB244" s="185">
        <v>0</v>
      </c>
      <c r="CC244" s="185">
        <v>0</v>
      </c>
      <c r="CD244" s="185">
        <v>0</v>
      </c>
      <c r="CE244" s="185">
        <v>0</v>
      </c>
      <c r="CF244" s="185">
        <v>0</v>
      </c>
      <c r="CG244" s="185">
        <v>0</v>
      </c>
      <c r="CH244" s="183" t="s">
        <v>1777</v>
      </c>
      <c r="CI244" s="276" t="s">
        <v>142</v>
      </c>
      <c r="CJ244" s="276" t="s">
        <v>553</v>
      </c>
      <c r="CK244" s="276" t="s">
        <v>80</v>
      </c>
      <c r="CL244" s="279">
        <v>43708</v>
      </c>
    </row>
    <row r="245" spans="1:90" s="40" customFormat="1" ht="72" customHeight="1">
      <c r="A245" s="770"/>
      <c r="B245" s="32" t="s">
        <v>145</v>
      </c>
      <c r="C245" s="17" t="s">
        <v>671</v>
      </c>
      <c r="D245" s="67" t="s">
        <v>146</v>
      </c>
      <c r="E245" s="67" t="s">
        <v>1170</v>
      </c>
      <c r="F245" s="145" t="s">
        <v>1171</v>
      </c>
      <c r="G245" s="18" t="s">
        <v>554</v>
      </c>
      <c r="H245" s="67" t="s">
        <v>292</v>
      </c>
      <c r="I245" s="19">
        <v>930.70389999999998</v>
      </c>
      <c r="J245" s="19">
        <v>930.70389999999998</v>
      </c>
      <c r="K245" s="19">
        <v>0</v>
      </c>
      <c r="L245" s="19">
        <v>744.56312000000003</v>
      </c>
      <c r="M245" s="19">
        <v>186.14078000000001</v>
      </c>
      <c r="N245" s="19">
        <v>186.14078000000001</v>
      </c>
      <c r="O245" s="145" t="s">
        <v>1403</v>
      </c>
      <c r="P245" s="19">
        <v>186.14078000000001</v>
      </c>
      <c r="Q245" s="19">
        <v>186.14078000000001</v>
      </c>
      <c r="R245" s="19">
        <v>0</v>
      </c>
      <c r="S245" s="19">
        <v>0</v>
      </c>
      <c r="T245" s="19">
        <v>186.14078000000001</v>
      </c>
      <c r="U245" s="19">
        <v>186.14078000000001</v>
      </c>
      <c r="V245" s="19">
        <v>186.14078000000001</v>
      </c>
      <c r="W245" s="19">
        <v>0</v>
      </c>
      <c r="X245" s="19">
        <v>0</v>
      </c>
      <c r="Y245" s="19">
        <v>0</v>
      </c>
      <c r="Z245" s="19">
        <v>0</v>
      </c>
      <c r="AA245" s="19">
        <v>186.14078000000001</v>
      </c>
      <c r="AB245" s="19">
        <v>0</v>
      </c>
      <c r="AC245" s="19">
        <v>0</v>
      </c>
      <c r="AD245" s="19">
        <v>0</v>
      </c>
      <c r="AE245" s="19">
        <v>0</v>
      </c>
      <c r="AF245" s="19">
        <v>0</v>
      </c>
      <c r="AG245" s="19">
        <v>0</v>
      </c>
      <c r="AH245" s="19">
        <v>0</v>
      </c>
      <c r="AI245" s="19">
        <v>0</v>
      </c>
      <c r="AJ245" s="19">
        <v>0</v>
      </c>
      <c r="AK245" s="19">
        <v>0</v>
      </c>
      <c r="AL245" s="19">
        <v>0</v>
      </c>
      <c r="AM245" s="19">
        <v>0</v>
      </c>
      <c r="AN245" s="19">
        <v>0</v>
      </c>
      <c r="AO245" s="19">
        <v>186.14078000000001</v>
      </c>
      <c r="AP245" s="19">
        <v>0</v>
      </c>
      <c r="AQ245" s="19">
        <v>0</v>
      </c>
      <c r="AR245" s="19">
        <v>0</v>
      </c>
      <c r="AS245" s="19">
        <v>0</v>
      </c>
      <c r="AT245" s="19">
        <v>0</v>
      </c>
      <c r="AU245" s="19">
        <v>0</v>
      </c>
      <c r="AV245" s="19">
        <v>0</v>
      </c>
      <c r="AW245" s="19">
        <v>0</v>
      </c>
      <c r="AX245" s="19">
        <v>0</v>
      </c>
      <c r="AY245" s="19">
        <v>0</v>
      </c>
      <c r="AZ245" s="19">
        <v>0</v>
      </c>
      <c r="BA245" s="19">
        <v>0</v>
      </c>
      <c r="BB245" s="19">
        <v>0</v>
      </c>
      <c r="BC245" s="19">
        <v>0</v>
      </c>
      <c r="BD245" s="19">
        <v>0</v>
      </c>
      <c r="BE245" s="19">
        <v>0</v>
      </c>
      <c r="BF245" s="19">
        <v>0</v>
      </c>
      <c r="BG245" s="19">
        <v>0</v>
      </c>
      <c r="BH245" s="19">
        <v>0</v>
      </c>
      <c r="BI245" s="19">
        <v>0</v>
      </c>
      <c r="BJ245" s="34">
        <v>0</v>
      </c>
      <c r="BK245" s="34">
        <v>0</v>
      </c>
      <c r="BL245" s="34">
        <v>0</v>
      </c>
      <c r="BM245" s="34">
        <v>0</v>
      </c>
      <c r="BN245" s="19">
        <v>0</v>
      </c>
      <c r="BO245" s="34">
        <v>0</v>
      </c>
      <c r="BP245" s="34">
        <v>0</v>
      </c>
      <c r="BQ245" s="34">
        <v>0</v>
      </c>
      <c r="BR245" s="19">
        <v>0</v>
      </c>
      <c r="BS245" s="19">
        <v>0</v>
      </c>
      <c r="BT245" s="34">
        <v>0</v>
      </c>
      <c r="BU245" s="34">
        <v>0</v>
      </c>
      <c r="BV245" s="34">
        <v>0</v>
      </c>
      <c r="BW245" s="19">
        <v>0</v>
      </c>
      <c r="BX245" s="19">
        <v>0</v>
      </c>
      <c r="BY245" s="34">
        <v>0</v>
      </c>
      <c r="BZ245" s="34">
        <v>0</v>
      </c>
      <c r="CA245" s="34">
        <v>0</v>
      </c>
      <c r="CB245" s="19">
        <v>0</v>
      </c>
      <c r="CC245" s="19">
        <v>0</v>
      </c>
      <c r="CD245" s="19">
        <v>0</v>
      </c>
      <c r="CE245" s="19">
        <v>0</v>
      </c>
      <c r="CF245" s="19">
        <v>0</v>
      </c>
      <c r="CG245" s="19">
        <v>0</v>
      </c>
      <c r="CH245" s="67" t="s">
        <v>1777</v>
      </c>
      <c r="CI245" s="276" t="s">
        <v>142</v>
      </c>
      <c r="CJ245" s="276" t="s">
        <v>80</v>
      </c>
      <c r="CK245" s="276" t="s">
        <v>80</v>
      </c>
      <c r="CL245" s="279">
        <v>43738</v>
      </c>
    </row>
    <row r="246" spans="1:90" s="40" customFormat="1" ht="72" customHeight="1">
      <c r="A246" s="770"/>
      <c r="B246" s="195" t="s">
        <v>148</v>
      </c>
      <c r="C246" s="196" t="s">
        <v>672</v>
      </c>
      <c r="D246" s="183" t="s">
        <v>149</v>
      </c>
      <c r="E246" s="197" t="s">
        <v>1172</v>
      </c>
      <c r="F246" s="197">
        <v>47019450</v>
      </c>
      <c r="G246" s="184" t="s">
        <v>500</v>
      </c>
      <c r="H246" s="183" t="s">
        <v>292</v>
      </c>
      <c r="I246" s="185">
        <v>1611.7159799999999</v>
      </c>
      <c r="J246" s="185">
        <v>1611.7159799999999</v>
      </c>
      <c r="K246" s="185">
        <v>0</v>
      </c>
      <c r="L246" s="185">
        <v>1289.3727799999999</v>
      </c>
      <c r="M246" s="185">
        <v>322.34320000000002</v>
      </c>
      <c r="N246" s="185">
        <v>322.34320000000002</v>
      </c>
      <c r="O246" s="198" t="s">
        <v>1404</v>
      </c>
      <c r="P246" s="185">
        <v>322.34300000000002</v>
      </c>
      <c r="Q246" s="185">
        <v>322.34320000000002</v>
      </c>
      <c r="R246" s="185">
        <v>0</v>
      </c>
      <c r="S246" s="185">
        <v>0</v>
      </c>
      <c r="T246" s="185">
        <v>322.34320000000002</v>
      </c>
      <c r="U246" s="185">
        <v>322.34320000000002</v>
      </c>
      <c r="V246" s="185">
        <v>322.34320000000002</v>
      </c>
      <c r="W246" s="185">
        <v>0</v>
      </c>
      <c r="X246" s="185">
        <v>0</v>
      </c>
      <c r="Y246" s="185">
        <v>0</v>
      </c>
      <c r="Z246" s="185">
        <v>0</v>
      </c>
      <c r="AA246" s="185">
        <v>0</v>
      </c>
      <c r="AB246" s="185">
        <v>0</v>
      </c>
      <c r="AC246" s="185">
        <v>0</v>
      </c>
      <c r="AD246" s="185">
        <v>0</v>
      </c>
      <c r="AE246" s="185">
        <v>0</v>
      </c>
      <c r="AF246" s="185">
        <v>0</v>
      </c>
      <c r="AG246" s="185">
        <v>0</v>
      </c>
      <c r="AH246" s="185">
        <v>0</v>
      </c>
      <c r="AI246" s="185">
        <v>0</v>
      </c>
      <c r="AJ246" s="185">
        <v>0</v>
      </c>
      <c r="AK246" s="185">
        <v>0</v>
      </c>
      <c r="AL246" s="185">
        <v>0</v>
      </c>
      <c r="AM246" s="185">
        <v>0</v>
      </c>
      <c r="AN246" s="185">
        <v>0</v>
      </c>
      <c r="AO246" s="185">
        <v>0</v>
      </c>
      <c r="AP246" s="185">
        <v>0</v>
      </c>
      <c r="AQ246" s="185">
        <v>0</v>
      </c>
      <c r="AR246" s="185">
        <v>0</v>
      </c>
      <c r="AS246" s="185">
        <v>0</v>
      </c>
      <c r="AT246" s="185">
        <v>0</v>
      </c>
      <c r="AU246" s="185">
        <v>0</v>
      </c>
      <c r="AV246" s="185">
        <v>0</v>
      </c>
      <c r="AW246" s="185">
        <v>0</v>
      </c>
      <c r="AX246" s="185">
        <v>0</v>
      </c>
      <c r="AY246" s="185">
        <v>0</v>
      </c>
      <c r="AZ246" s="185">
        <v>0</v>
      </c>
      <c r="BA246" s="185">
        <v>0</v>
      </c>
      <c r="BB246" s="185">
        <v>0</v>
      </c>
      <c r="BC246" s="185">
        <v>0</v>
      </c>
      <c r="BD246" s="185">
        <v>0</v>
      </c>
      <c r="BE246" s="185">
        <v>0</v>
      </c>
      <c r="BF246" s="185">
        <v>0</v>
      </c>
      <c r="BG246" s="185">
        <v>0</v>
      </c>
      <c r="BH246" s="185">
        <v>0</v>
      </c>
      <c r="BI246" s="185">
        <v>0</v>
      </c>
      <c r="BJ246" s="34">
        <v>0</v>
      </c>
      <c r="BK246" s="34">
        <v>0</v>
      </c>
      <c r="BL246" s="34">
        <v>0</v>
      </c>
      <c r="BM246" s="34">
        <v>0</v>
      </c>
      <c r="BN246" s="185">
        <v>0</v>
      </c>
      <c r="BO246" s="34">
        <v>0</v>
      </c>
      <c r="BP246" s="34">
        <v>0</v>
      </c>
      <c r="BQ246" s="34">
        <v>0</v>
      </c>
      <c r="BR246" s="185">
        <v>0</v>
      </c>
      <c r="BS246" s="185">
        <v>0</v>
      </c>
      <c r="BT246" s="34">
        <v>0</v>
      </c>
      <c r="BU246" s="34">
        <v>0</v>
      </c>
      <c r="BV246" s="34">
        <v>0</v>
      </c>
      <c r="BW246" s="185">
        <v>0</v>
      </c>
      <c r="BX246" s="185">
        <v>0</v>
      </c>
      <c r="BY246" s="34">
        <v>0</v>
      </c>
      <c r="BZ246" s="34">
        <v>0</v>
      </c>
      <c r="CA246" s="34">
        <v>0</v>
      </c>
      <c r="CB246" s="185">
        <v>0</v>
      </c>
      <c r="CC246" s="185">
        <v>0</v>
      </c>
      <c r="CD246" s="185">
        <v>0</v>
      </c>
      <c r="CE246" s="185">
        <v>0</v>
      </c>
      <c r="CF246" s="185">
        <v>0</v>
      </c>
      <c r="CG246" s="185">
        <v>0</v>
      </c>
      <c r="CH246" s="183" t="s">
        <v>1777</v>
      </c>
      <c r="CI246" s="276" t="s">
        <v>142</v>
      </c>
      <c r="CJ246" s="276" t="s">
        <v>553</v>
      </c>
      <c r="CK246" s="276" t="s">
        <v>80</v>
      </c>
      <c r="CL246" s="279">
        <v>43404</v>
      </c>
    </row>
    <row r="247" spans="1:90" s="40" customFormat="1" ht="90" customHeight="1">
      <c r="A247" s="770"/>
      <c r="B247" s="195" t="s">
        <v>152</v>
      </c>
      <c r="C247" s="199" t="s">
        <v>673</v>
      </c>
      <c r="D247" s="183" t="s">
        <v>107</v>
      </c>
      <c r="E247" s="197" t="s">
        <v>1173</v>
      </c>
      <c r="F247" s="198" t="s">
        <v>1174</v>
      </c>
      <c r="G247" s="184" t="s">
        <v>674</v>
      </c>
      <c r="H247" s="183" t="s">
        <v>292</v>
      </c>
      <c r="I247" s="185">
        <v>2610.7804799999999</v>
      </c>
      <c r="J247" s="185">
        <v>2610.7804799999999</v>
      </c>
      <c r="K247" s="185">
        <v>0</v>
      </c>
      <c r="L247" s="185">
        <v>2088.6243899999999</v>
      </c>
      <c r="M247" s="185">
        <v>522.15608999999995</v>
      </c>
      <c r="N247" s="185">
        <v>522.15608999999995</v>
      </c>
      <c r="O247" s="198" t="s">
        <v>1405</v>
      </c>
      <c r="P247" s="185">
        <v>522.15608999999995</v>
      </c>
      <c r="Q247" s="185">
        <v>522.15908999999999</v>
      </c>
      <c r="R247" s="185">
        <v>0</v>
      </c>
      <c r="S247" s="185">
        <v>0</v>
      </c>
      <c r="T247" s="185">
        <v>522.15609000000006</v>
      </c>
      <c r="U247" s="185">
        <v>522.15609000000006</v>
      </c>
      <c r="V247" s="185">
        <v>522.15908999999999</v>
      </c>
      <c r="W247" s="185">
        <v>0</v>
      </c>
      <c r="X247" s="185">
        <v>0</v>
      </c>
      <c r="Y247" s="185">
        <v>0</v>
      </c>
      <c r="Z247" s="185">
        <v>0</v>
      </c>
      <c r="AA247" s="185">
        <v>0</v>
      </c>
      <c r="AB247" s="185">
        <v>0</v>
      </c>
      <c r="AC247" s="185">
        <v>0</v>
      </c>
      <c r="AD247" s="185">
        <v>0</v>
      </c>
      <c r="AE247" s="185">
        <v>0</v>
      </c>
      <c r="AF247" s="185">
        <v>0</v>
      </c>
      <c r="AG247" s="185">
        <v>0</v>
      </c>
      <c r="AH247" s="185">
        <v>0</v>
      </c>
      <c r="AI247" s="185">
        <v>0</v>
      </c>
      <c r="AJ247" s="185">
        <v>0</v>
      </c>
      <c r="AK247" s="185">
        <v>0</v>
      </c>
      <c r="AL247" s="185">
        <v>0</v>
      </c>
      <c r="AM247" s="185">
        <v>0</v>
      </c>
      <c r="AN247" s="185">
        <v>0</v>
      </c>
      <c r="AO247" s="185">
        <v>0</v>
      </c>
      <c r="AP247" s="185">
        <v>0</v>
      </c>
      <c r="AQ247" s="185">
        <v>0</v>
      </c>
      <c r="AR247" s="185">
        <v>0</v>
      </c>
      <c r="AS247" s="185">
        <v>0</v>
      </c>
      <c r="AT247" s="185">
        <v>0</v>
      </c>
      <c r="AU247" s="185">
        <v>0</v>
      </c>
      <c r="AV247" s="185">
        <v>0</v>
      </c>
      <c r="AW247" s="185">
        <v>0</v>
      </c>
      <c r="AX247" s="185">
        <v>0</v>
      </c>
      <c r="AY247" s="185">
        <v>0</v>
      </c>
      <c r="AZ247" s="185">
        <v>0</v>
      </c>
      <c r="BA247" s="185">
        <v>0</v>
      </c>
      <c r="BB247" s="185">
        <v>0</v>
      </c>
      <c r="BC247" s="185">
        <v>0</v>
      </c>
      <c r="BD247" s="185">
        <v>0</v>
      </c>
      <c r="BE247" s="185">
        <v>0</v>
      </c>
      <c r="BF247" s="185">
        <v>0</v>
      </c>
      <c r="BG247" s="185">
        <v>0</v>
      </c>
      <c r="BH247" s="185">
        <v>0</v>
      </c>
      <c r="BI247" s="185">
        <v>0</v>
      </c>
      <c r="BJ247" s="34">
        <v>0</v>
      </c>
      <c r="BK247" s="34">
        <v>0</v>
      </c>
      <c r="BL247" s="34">
        <v>0</v>
      </c>
      <c r="BM247" s="34">
        <v>0</v>
      </c>
      <c r="BN247" s="185">
        <v>0</v>
      </c>
      <c r="BO247" s="34">
        <v>0</v>
      </c>
      <c r="BP247" s="34">
        <v>0</v>
      </c>
      <c r="BQ247" s="34">
        <v>0</v>
      </c>
      <c r="BR247" s="185">
        <v>0</v>
      </c>
      <c r="BS247" s="185">
        <v>0</v>
      </c>
      <c r="BT247" s="34">
        <v>0</v>
      </c>
      <c r="BU247" s="34">
        <v>0</v>
      </c>
      <c r="BV247" s="34">
        <v>0</v>
      </c>
      <c r="BW247" s="185">
        <v>0</v>
      </c>
      <c r="BX247" s="185">
        <v>0</v>
      </c>
      <c r="BY247" s="34">
        <v>0</v>
      </c>
      <c r="BZ247" s="34">
        <v>0</v>
      </c>
      <c r="CA247" s="34">
        <v>0</v>
      </c>
      <c r="CB247" s="185">
        <v>0</v>
      </c>
      <c r="CC247" s="185">
        <v>0</v>
      </c>
      <c r="CD247" s="185">
        <v>0</v>
      </c>
      <c r="CE247" s="185">
        <v>0</v>
      </c>
      <c r="CF247" s="185">
        <v>0</v>
      </c>
      <c r="CG247" s="185">
        <v>0</v>
      </c>
      <c r="CH247" s="183" t="s">
        <v>1777</v>
      </c>
      <c r="CI247" s="276" t="s">
        <v>142</v>
      </c>
      <c r="CJ247" s="276" t="s">
        <v>553</v>
      </c>
      <c r="CK247" s="276" t="s">
        <v>80</v>
      </c>
      <c r="CL247" s="279">
        <v>43616</v>
      </c>
    </row>
    <row r="248" spans="1:90" s="40" customFormat="1" ht="72" customHeight="1">
      <c r="A248" s="770"/>
      <c r="B248" s="36" t="s">
        <v>153</v>
      </c>
      <c r="C248" s="27" t="s">
        <v>1175</v>
      </c>
      <c r="D248" s="27" t="s">
        <v>154</v>
      </c>
      <c r="E248" s="27" t="s">
        <v>1176</v>
      </c>
      <c r="F248" s="121">
        <v>70837091</v>
      </c>
      <c r="G248" s="10" t="s">
        <v>1406</v>
      </c>
      <c r="H248" s="27" t="s">
        <v>292</v>
      </c>
      <c r="I248" s="34">
        <v>897.73950000000002</v>
      </c>
      <c r="J248" s="34">
        <v>897.73950000000002</v>
      </c>
      <c r="K248" s="34">
        <v>0</v>
      </c>
      <c r="L248" s="34">
        <v>718.19159999999999</v>
      </c>
      <c r="M248" s="34">
        <v>179.5479</v>
      </c>
      <c r="N248" s="34">
        <v>179.5479</v>
      </c>
      <c r="O248" s="96" t="s">
        <v>1407</v>
      </c>
      <c r="P248" s="34">
        <v>179.5479</v>
      </c>
      <c r="Q248" s="34">
        <v>0</v>
      </c>
      <c r="R248" s="34">
        <v>0</v>
      </c>
      <c r="S248" s="34">
        <v>0</v>
      </c>
      <c r="T248" s="34">
        <v>179.5479</v>
      </c>
      <c r="U248" s="34">
        <v>179.5479</v>
      </c>
      <c r="V248" s="34">
        <v>0</v>
      </c>
      <c r="W248" s="34">
        <v>0</v>
      </c>
      <c r="X248" s="34">
        <v>0</v>
      </c>
      <c r="Y248" s="34">
        <v>0</v>
      </c>
      <c r="Z248" s="34">
        <v>0</v>
      </c>
      <c r="AA248" s="34">
        <v>179.5479</v>
      </c>
      <c r="AB248" s="34">
        <v>0</v>
      </c>
      <c r="AC248" s="34">
        <v>0</v>
      </c>
      <c r="AD248" s="34">
        <v>0</v>
      </c>
      <c r="AE248" s="34">
        <v>0</v>
      </c>
      <c r="AF248" s="34">
        <v>0</v>
      </c>
      <c r="AG248" s="33">
        <v>0</v>
      </c>
      <c r="AH248" s="33">
        <v>0</v>
      </c>
      <c r="AI248" s="33">
        <v>0</v>
      </c>
      <c r="AJ248" s="33">
        <v>0</v>
      </c>
      <c r="AK248" s="33">
        <v>0</v>
      </c>
      <c r="AL248" s="33">
        <v>0</v>
      </c>
      <c r="AM248" s="33">
        <v>0</v>
      </c>
      <c r="AN248" s="33">
        <v>0</v>
      </c>
      <c r="AO248" s="34">
        <v>0</v>
      </c>
      <c r="AP248" s="34">
        <v>0</v>
      </c>
      <c r="AQ248" s="34">
        <v>0</v>
      </c>
      <c r="AR248" s="34">
        <v>0</v>
      </c>
      <c r="AS248" s="34">
        <v>0</v>
      </c>
      <c r="AT248" s="34">
        <v>0</v>
      </c>
      <c r="AU248" s="34">
        <v>0</v>
      </c>
      <c r="AV248" s="34">
        <v>0</v>
      </c>
      <c r="AW248" s="34">
        <v>0</v>
      </c>
      <c r="AX248" s="34">
        <v>0</v>
      </c>
      <c r="AY248" s="34">
        <v>0</v>
      </c>
      <c r="AZ248" s="34">
        <v>0</v>
      </c>
      <c r="BA248" s="34">
        <v>0</v>
      </c>
      <c r="BB248" s="34">
        <v>0</v>
      </c>
      <c r="BC248" s="34">
        <v>0</v>
      </c>
      <c r="BD248" s="34">
        <v>0</v>
      </c>
      <c r="BE248" s="34">
        <v>0</v>
      </c>
      <c r="BF248" s="34">
        <v>0</v>
      </c>
      <c r="BG248" s="34">
        <v>0</v>
      </c>
      <c r="BH248" s="34">
        <v>0</v>
      </c>
      <c r="BI248" s="34">
        <v>179.5479</v>
      </c>
      <c r="BJ248" s="34">
        <v>0</v>
      </c>
      <c r="BK248" s="34">
        <v>0</v>
      </c>
      <c r="BL248" s="34">
        <v>0</v>
      </c>
      <c r="BM248" s="34">
        <v>0</v>
      </c>
      <c r="BN248" s="34">
        <v>0</v>
      </c>
      <c r="BO248" s="34">
        <v>0</v>
      </c>
      <c r="BP248" s="34">
        <v>0</v>
      </c>
      <c r="BQ248" s="34">
        <v>0</v>
      </c>
      <c r="BR248" s="34">
        <v>0</v>
      </c>
      <c r="BS248" s="34">
        <v>0</v>
      </c>
      <c r="BT248" s="34">
        <v>0</v>
      </c>
      <c r="BU248" s="34">
        <v>0</v>
      </c>
      <c r="BV248" s="34">
        <v>0</v>
      </c>
      <c r="BW248" s="34">
        <v>0</v>
      </c>
      <c r="BX248" s="34">
        <v>0</v>
      </c>
      <c r="BY248" s="34">
        <v>0</v>
      </c>
      <c r="BZ248" s="34">
        <v>0</v>
      </c>
      <c r="CA248" s="34">
        <v>0</v>
      </c>
      <c r="CB248" s="34">
        <v>0</v>
      </c>
      <c r="CC248" s="34">
        <v>0</v>
      </c>
      <c r="CD248" s="34">
        <v>0</v>
      </c>
      <c r="CE248" s="34">
        <v>0</v>
      </c>
      <c r="CF248" s="34">
        <v>0</v>
      </c>
      <c r="CG248" s="34">
        <v>0</v>
      </c>
      <c r="CH248" s="27" t="s">
        <v>1666</v>
      </c>
      <c r="CI248" s="276" t="s">
        <v>142</v>
      </c>
      <c r="CJ248" s="276" t="s">
        <v>80</v>
      </c>
      <c r="CK248" s="300" t="s">
        <v>80</v>
      </c>
      <c r="CL248" s="279">
        <v>44012</v>
      </c>
    </row>
    <row r="249" spans="1:90" s="40" customFormat="1" ht="72" customHeight="1">
      <c r="A249" s="770"/>
      <c r="B249" s="32" t="s">
        <v>392</v>
      </c>
      <c r="C249" s="246" t="s">
        <v>675</v>
      </c>
      <c r="D249" s="67" t="s">
        <v>147</v>
      </c>
      <c r="E249" s="144" t="s">
        <v>1177</v>
      </c>
      <c r="F249" s="144">
        <v>61100226</v>
      </c>
      <c r="G249" s="18" t="s">
        <v>676</v>
      </c>
      <c r="H249" s="67" t="s">
        <v>292</v>
      </c>
      <c r="I249" s="19">
        <v>522.93499999999995</v>
      </c>
      <c r="J249" s="19">
        <v>522.93499999999995</v>
      </c>
      <c r="K249" s="19">
        <v>0</v>
      </c>
      <c r="L249" s="19">
        <v>418.34800000000001</v>
      </c>
      <c r="M249" s="19">
        <v>104.587</v>
      </c>
      <c r="N249" s="19">
        <v>104.587</v>
      </c>
      <c r="O249" s="145" t="s">
        <v>1402</v>
      </c>
      <c r="P249" s="19">
        <v>104.587</v>
      </c>
      <c r="Q249" s="19">
        <v>104.587</v>
      </c>
      <c r="R249" s="19">
        <v>0</v>
      </c>
      <c r="S249" s="19">
        <v>0</v>
      </c>
      <c r="T249" s="19">
        <v>104.587</v>
      </c>
      <c r="U249" s="19">
        <v>104.587</v>
      </c>
      <c r="V249" s="19">
        <v>104.587</v>
      </c>
      <c r="W249" s="19">
        <v>0</v>
      </c>
      <c r="X249" s="19">
        <v>0</v>
      </c>
      <c r="Y249" s="19">
        <v>0</v>
      </c>
      <c r="Z249" s="19">
        <v>0</v>
      </c>
      <c r="AA249" s="19">
        <v>104.587</v>
      </c>
      <c r="AB249" s="19">
        <v>0</v>
      </c>
      <c r="AC249" s="19">
        <v>0</v>
      </c>
      <c r="AD249" s="19">
        <v>0</v>
      </c>
      <c r="AE249" s="19">
        <v>0</v>
      </c>
      <c r="AF249" s="19">
        <v>0</v>
      </c>
      <c r="AG249" s="19">
        <v>0</v>
      </c>
      <c r="AH249" s="19">
        <v>0</v>
      </c>
      <c r="AI249" s="19">
        <v>0</v>
      </c>
      <c r="AJ249" s="19">
        <v>0</v>
      </c>
      <c r="AK249" s="19">
        <v>0</v>
      </c>
      <c r="AL249" s="19">
        <v>0</v>
      </c>
      <c r="AM249" s="19">
        <v>0</v>
      </c>
      <c r="AN249" s="19">
        <v>0</v>
      </c>
      <c r="AO249" s="19">
        <v>104.587</v>
      </c>
      <c r="AP249" s="19">
        <v>0</v>
      </c>
      <c r="AQ249" s="19">
        <v>0</v>
      </c>
      <c r="AR249" s="19">
        <v>0</v>
      </c>
      <c r="AS249" s="19">
        <v>0</v>
      </c>
      <c r="AT249" s="19">
        <v>0</v>
      </c>
      <c r="AU249" s="19">
        <v>0</v>
      </c>
      <c r="AV249" s="19">
        <v>0</v>
      </c>
      <c r="AW249" s="19">
        <v>0</v>
      </c>
      <c r="AX249" s="19">
        <v>0</v>
      </c>
      <c r="AY249" s="19">
        <v>0</v>
      </c>
      <c r="AZ249" s="19">
        <v>0</v>
      </c>
      <c r="BA249" s="19">
        <v>0</v>
      </c>
      <c r="BB249" s="19">
        <v>0</v>
      </c>
      <c r="BC249" s="19">
        <v>0</v>
      </c>
      <c r="BD249" s="19">
        <v>0</v>
      </c>
      <c r="BE249" s="19">
        <v>0</v>
      </c>
      <c r="BF249" s="19">
        <v>0</v>
      </c>
      <c r="BG249" s="19">
        <v>0</v>
      </c>
      <c r="BH249" s="19">
        <v>0</v>
      </c>
      <c r="BI249" s="19">
        <v>0</v>
      </c>
      <c r="BJ249" s="34">
        <v>0</v>
      </c>
      <c r="BK249" s="34">
        <v>0</v>
      </c>
      <c r="BL249" s="34">
        <v>0</v>
      </c>
      <c r="BM249" s="34">
        <v>0</v>
      </c>
      <c r="BN249" s="19">
        <v>0</v>
      </c>
      <c r="BO249" s="34">
        <v>0</v>
      </c>
      <c r="BP249" s="34">
        <v>0</v>
      </c>
      <c r="BQ249" s="34">
        <v>0</v>
      </c>
      <c r="BR249" s="19">
        <v>0</v>
      </c>
      <c r="BS249" s="19">
        <v>0</v>
      </c>
      <c r="BT249" s="34">
        <v>0</v>
      </c>
      <c r="BU249" s="34">
        <v>0</v>
      </c>
      <c r="BV249" s="34">
        <v>0</v>
      </c>
      <c r="BW249" s="19">
        <v>0</v>
      </c>
      <c r="BX249" s="19">
        <v>0</v>
      </c>
      <c r="BY249" s="34">
        <v>0</v>
      </c>
      <c r="BZ249" s="34">
        <v>0</v>
      </c>
      <c r="CA249" s="34">
        <v>0</v>
      </c>
      <c r="CB249" s="19">
        <v>0</v>
      </c>
      <c r="CC249" s="19">
        <v>0</v>
      </c>
      <c r="CD249" s="19">
        <v>0</v>
      </c>
      <c r="CE249" s="19">
        <v>0</v>
      </c>
      <c r="CF249" s="19">
        <v>0</v>
      </c>
      <c r="CG249" s="19">
        <v>0</v>
      </c>
      <c r="CH249" s="67" t="s">
        <v>1777</v>
      </c>
      <c r="CI249" s="276" t="s">
        <v>393</v>
      </c>
      <c r="CJ249" s="276" t="s">
        <v>80</v>
      </c>
      <c r="CK249" s="300" t="s">
        <v>80</v>
      </c>
      <c r="CL249" s="279">
        <v>43708</v>
      </c>
    </row>
    <row r="250" spans="1:90" s="40" customFormat="1" ht="72">
      <c r="A250" s="770"/>
      <c r="B250" s="195" t="s">
        <v>394</v>
      </c>
      <c r="C250" s="196" t="s">
        <v>677</v>
      </c>
      <c r="D250" s="183" t="s">
        <v>395</v>
      </c>
      <c r="E250" s="183" t="s">
        <v>1178</v>
      </c>
      <c r="F250" s="197">
        <v>62444646</v>
      </c>
      <c r="G250" s="184" t="s">
        <v>678</v>
      </c>
      <c r="H250" s="183" t="s">
        <v>292</v>
      </c>
      <c r="I250" s="185">
        <v>595.30952000000002</v>
      </c>
      <c r="J250" s="185">
        <v>595.30952000000002</v>
      </c>
      <c r="K250" s="185">
        <v>0</v>
      </c>
      <c r="L250" s="185">
        <v>476.24761999999998</v>
      </c>
      <c r="M250" s="185">
        <v>119.06189999999999</v>
      </c>
      <c r="N250" s="185">
        <v>119.06189999999999</v>
      </c>
      <c r="O250" s="198" t="s">
        <v>1405</v>
      </c>
      <c r="P250" s="185">
        <v>119.06189999999999</v>
      </c>
      <c r="Q250" s="185">
        <v>119.06189999999999</v>
      </c>
      <c r="R250" s="185">
        <v>0</v>
      </c>
      <c r="S250" s="185">
        <v>0</v>
      </c>
      <c r="T250" s="185">
        <v>119.06189999999999</v>
      </c>
      <c r="U250" s="185">
        <v>119.06189999999999</v>
      </c>
      <c r="V250" s="185">
        <v>119.06189999999999</v>
      </c>
      <c r="W250" s="185">
        <v>0</v>
      </c>
      <c r="X250" s="185">
        <v>0</v>
      </c>
      <c r="Y250" s="185">
        <v>0</v>
      </c>
      <c r="Z250" s="185">
        <v>0</v>
      </c>
      <c r="AA250" s="185">
        <v>0</v>
      </c>
      <c r="AB250" s="185">
        <v>0</v>
      </c>
      <c r="AC250" s="185">
        <v>0</v>
      </c>
      <c r="AD250" s="185">
        <v>0</v>
      </c>
      <c r="AE250" s="185">
        <v>0</v>
      </c>
      <c r="AF250" s="185">
        <v>0</v>
      </c>
      <c r="AG250" s="185">
        <v>0</v>
      </c>
      <c r="AH250" s="185">
        <v>0</v>
      </c>
      <c r="AI250" s="185">
        <v>0</v>
      </c>
      <c r="AJ250" s="185">
        <v>0</v>
      </c>
      <c r="AK250" s="185">
        <v>0</v>
      </c>
      <c r="AL250" s="185">
        <v>0</v>
      </c>
      <c r="AM250" s="185">
        <v>0</v>
      </c>
      <c r="AN250" s="185">
        <v>0</v>
      </c>
      <c r="AO250" s="185">
        <v>0</v>
      </c>
      <c r="AP250" s="185">
        <v>0</v>
      </c>
      <c r="AQ250" s="185">
        <v>0</v>
      </c>
      <c r="AR250" s="185">
        <v>0</v>
      </c>
      <c r="AS250" s="185">
        <v>0</v>
      </c>
      <c r="AT250" s="185">
        <v>0</v>
      </c>
      <c r="AU250" s="185">
        <v>0</v>
      </c>
      <c r="AV250" s="185">
        <v>0</v>
      </c>
      <c r="AW250" s="185">
        <v>0</v>
      </c>
      <c r="AX250" s="185">
        <v>0</v>
      </c>
      <c r="AY250" s="185">
        <v>0</v>
      </c>
      <c r="AZ250" s="185">
        <v>0</v>
      </c>
      <c r="BA250" s="185">
        <v>0</v>
      </c>
      <c r="BB250" s="185">
        <v>0</v>
      </c>
      <c r="BC250" s="185">
        <v>0</v>
      </c>
      <c r="BD250" s="185">
        <v>0</v>
      </c>
      <c r="BE250" s="185">
        <v>0</v>
      </c>
      <c r="BF250" s="185">
        <v>0</v>
      </c>
      <c r="BG250" s="185">
        <v>0</v>
      </c>
      <c r="BH250" s="185">
        <v>0</v>
      </c>
      <c r="BI250" s="185">
        <v>0</v>
      </c>
      <c r="BJ250" s="34">
        <v>0</v>
      </c>
      <c r="BK250" s="34">
        <v>0</v>
      </c>
      <c r="BL250" s="34">
        <v>0</v>
      </c>
      <c r="BM250" s="34">
        <v>0</v>
      </c>
      <c r="BN250" s="185">
        <v>0</v>
      </c>
      <c r="BO250" s="34">
        <v>0</v>
      </c>
      <c r="BP250" s="34">
        <v>0</v>
      </c>
      <c r="BQ250" s="34">
        <v>0</v>
      </c>
      <c r="BR250" s="185">
        <v>0</v>
      </c>
      <c r="BS250" s="185">
        <v>0</v>
      </c>
      <c r="BT250" s="34">
        <v>0</v>
      </c>
      <c r="BU250" s="34">
        <v>0</v>
      </c>
      <c r="BV250" s="34">
        <v>0</v>
      </c>
      <c r="BW250" s="185">
        <v>0</v>
      </c>
      <c r="BX250" s="185">
        <v>0</v>
      </c>
      <c r="BY250" s="34">
        <v>0</v>
      </c>
      <c r="BZ250" s="34">
        <v>0</v>
      </c>
      <c r="CA250" s="34">
        <v>0</v>
      </c>
      <c r="CB250" s="185">
        <v>0</v>
      </c>
      <c r="CC250" s="185">
        <v>0</v>
      </c>
      <c r="CD250" s="185">
        <v>0</v>
      </c>
      <c r="CE250" s="185">
        <v>0</v>
      </c>
      <c r="CF250" s="185">
        <v>0</v>
      </c>
      <c r="CG250" s="185">
        <v>0</v>
      </c>
      <c r="CH250" s="183" t="s">
        <v>1777</v>
      </c>
      <c r="CI250" s="276" t="s">
        <v>393</v>
      </c>
      <c r="CJ250" s="276" t="s">
        <v>553</v>
      </c>
      <c r="CK250" s="300" t="s">
        <v>80</v>
      </c>
      <c r="CL250" s="279">
        <v>43646</v>
      </c>
    </row>
    <row r="251" spans="1:90" s="40" customFormat="1" ht="90" customHeight="1">
      <c r="A251" s="770"/>
      <c r="B251" s="195" t="s">
        <v>396</v>
      </c>
      <c r="C251" s="196" t="s">
        <v>679</v>
      </c>
      <c r="D251" s="183" t="s">
        <v>397</v>
      </c>
      <c r="E251" s="183" t="s">
        <v>1179</v>
      </c>
      <c r="F251" s="197">
        <v>61388939</v>
      </c>
      <c r="G251" s="184" t="s">
        <v>555</v>
      </c>
      <c r="H251" s="183" t="s">
        <v>292</v>
      </c>
      <c r="I251" s="185">
        <v>455.75790000000001</v>
      </c>
      <c r="J251" s="185">
        <v>455.75790000000001</v>
      </c>
      <c r="K251" s="185">
        <v>0</v>
      </c>
      <c r="L251" s="185">
        <v>364.60631999999998</v>
      </c>
      <c r="M251" s="185">
        <v>91.151579999999996</v>
      </c>
      <c r="N251" s="185">
        <v>91.151579999999996</v>
      </c>
      <c r="O251" s="198" t="s">
        <v>1408</v>
      </c>
      <c r="P251" s="185">
        <v>91.151579999999996</v>
      </c>
      <c r="Q251" s="185">
        <v>91.151579999999996</v>
      </c>
      <c r="R251" s="185">
        <v>0</v>
      </c>
      <c r="S251" s="185">
        <v>0</v>
      </c>
      <c r="T251" s="185">
        <v>91.151579999999996</v>
      </c>
      <c r="U251" s="185">
        <v>91.151579999999996</v>
      </c>
      <c r="V251" s="185">
        <v>91.151579999999996</v>
      </c>
      <c r="W251" s="185">
        <v>0</v>
      </c>
      <c r="X251" s="185">
        <v>0</v>
      </c>
      <c r="Y251" s="185">
        <v>0</v>
      </c>
      <c r="Z251" s="185">
        <v>0</v>
      </c>
      <c r="AA251" s="185">
        <v>0</v>
      </c>
      <c r="AB251" s="185">
        <v>0</v>
      </c>
      <c r="AC251" s="185">
        <v>0</v>
      </c>
      <c r="AD251" s="185">
        <v>0</v>
      </c>
      <c r="AE251" s="185">
        <v>0</v>
      </c>
      <c r="AF251" s="185">
        <v>0</v>
      </c>
      <c r="AG251" s="185">
        <v>0</v>
      </c>
      <c r="AH251" s="185">
        <v>0</v>
      </c>
      <c r="AI251" s="185">
        <v>0</v>
      </c>
      <c r="AJ251" s="185">
        <v>0</v>
      </c>
      <c r="AK251" s="185">
        <v>0</v>
      </c>
      <c r="AL251" s="185">
        <v>0</v>
      </c>
      <c r="AM251" s="185">
        <v>0</v>
      </c>
      <c r="AN251" s="185">
        <v>0</v>
      </c>
      <c r="AO251" s="185">
        <v>0</v>
      </c>
      <c r="AP251" s="185">
        <v>0</v>
      </c>
      <c r="AQ251" s="185">
        <v>0</v>
      </c>
      <c r="AR251" s="185">
        <v>0</v>
      </c>
      <c r="AS251" s="185">
        <v>0</v>
      </c>
      <c r="AT251" s="185">
        <v>0</v>
      </c>
      <c r="AU251" s="185">
        <v>0</v>
      </c>
      <c r="AV251" s="185">
        <v>0</v>
      </c>
      <c r="AW251" s="185">
        <v>0</v>
      </c>
      <c r="AX251" s="185">
        <v>0</v>
      </c>
      <c r="AY251" s="185">
        <v>0</v>
      </c>
      <c r="AZ251" s="185">
        <v>0</v>
      </c>
      <c r="BA251" s="185">
        <v>0</v>
      </c>
      <c r="BB251" s="185">
        <v>0</v>
      </c>
      <c r="BC251" s="185">
        <v>0</v>
      </c>
      <c r="BD251" s="185">
        <v>0</v>
      </c>
      <c r="BE251" s="185">
        <v>0</v>
      </c>
      <c r="BF251" s="185">
        <v>0</v>
      </c>
      <c r="BG251" s="185">
        <v>0</v>
      </c>
      <c r="BH251" s="185">
        <v>0</v>
      </c>
      <c r="BI251" s="185">
        <v>0</v>
      </c>
      <c r="BJ251" s="34">
        <v>0</v>
      </c>
      <c r="BK251" s="34">
        <v>0</v>
      </c>
      <c r="BL251" s="34">
        <v>0</v>
      </c>
      <c r="BM251" s="34">
        <v>0</v>
      </c>
      <c r="BN251" s="185">
        <v>0</v>
      </c>
      <c r="BO251" s="34">
        <v>0</v>
      </c>
      <c r="BP251" s="34">
        <v>0</v>
      </c>
      <c r="BQ251" s="34">
        <v>0</v>
      </c>
      <c r="BR251" s="185">
        <v>0</v>
      </c>
      <c r="BS251" s="185">
        <v>0</v>
      </c>
      <c r="BT251" s="34">
        <v>0</v>
      </c>
      <c r="BU251" s="34">
        <v>0</v>
      </c>
      <c r="BV251" s="34">
        <v>0</v>
      </c>
      <c r="BW251" s="185">
        <v>0</v>
      </c>
      <c r="BX251" s="185">
        <v>0</v>
      </c>
      <c r="BY251" s="34">
        <v>0</v>
      </c>
      <c r="BZ251" s="34">
        <v>0</v>
      </c>
      <c r="CA251" s="34">
        <v>0</v>
      </c>
      <c r="CB251" s="185">
        <v>0</v>
      </c>
      <c r="CC251" s="185">
        <v>0</v>
      </c>
      <c r="CD251" s="185">
        <v>0</v>
      </c>
      <c r="CE251" s="185">
        <v>0</v>
      </c>
      <c r="CF251" s="185">
        <v>0</v>
      </c>
      <c r="CG251" s="185">
        <v>0</v>
      </c>
      <c r="CH251" s="183" t="s">
        <v>1777</v>
      </c>
      <c r="CI251" s="276" t="s">
        <v>393</v>
      </c>
      <c r="CJ251" s="276" t="s">
        <v>553</v>
      </c>
      <c r="CK251" s="300" t="s">
        <v>80</v>
      </c>
      <c r="CL251" s="279">
        <v>43524</v>
      </c>
    </row>
    <row r="252" spans="1:90" s="40" customFormat="1" ht="84.75" customHeight="1">
      <c r="A252" s="770"/>
      <c r="B252" s="195" t="s">
        <v>503</v>
      </c>
      <c r="C252" s="200" t="s">
        <v>782</v>
      </c>
      <c r="D252" s="183" t="s">
        <v>504</v>
      </c>
      <c r="E252" s="197" t="s">
        <v>1180</v>
      </c>
      <c r="F252" s="197">
        <v>48683906</v>
      </c>
      <c r="G252" s="184" t="s">
        <v>783</v>
      </c>
      <c r="H252" s="183" t="s">
        <v>501</v>
      </c>
      <c r="I252" s="185">
        <v>309.48169000000001</v>
      </c>
      <c r="J252" s="185">
        <v>309.48169000000001</v>
      </c>
      <c r="K252" s="185">
        <v>0</v>
      </c>
      <c r="L252" s="185">
        <v>247.58535000000001</v>
      </c>
      <c r="M252" s="185">
        <v>61.896340000000002</v>
      </c>
      <c r="N252" s="185">
        <v>61.896340000000002</v>
      </c>
      <c r="O252" s="198" t="s">
        <v>1402</v>
      </c>
      <c r="P252" s="185">
        <v>61.896340000000002</v>
      </c>
      <c r="Q252" s="185">
        <v>61.896340000000002</v>
      </c>
      <c r="R252" s="185">
        <v>0</v>
      </c>
      <c r="S252" s="185">
        <v>0</v>
      </c>
      <c r="T252" s="185">
        <v>61.896339999999995</v>
      </c>
      <c r="U252" s="185">
        <v>61.896339999999995</v>
      </c>
      <c r="V252" s="185">
        <v>61.896340000000002</v>
      </c>
      <c r="W252" s="185">
        <v>0</v>
      </c>
      <c r="X252" s="185">
        <v>0</v>
      </c>
      <c r="Y252" s="185">
        <v>0</v>
      </c>
      <c r="Z252" s="185">
        <v>0</v>
      </c>
      <c r="AA252" s="185">
        <v>0</v>
      </c>
      <c r="AB252" s="185">
        <v>0</v>
      </c>
      <c r="AC252" s="185">
        <v>0</v>
      </c>
      <c r="AD252" s="185">
        <v>0</v>
      </c>
      <c r="AE252" s="185">
        <v>0</v>
      </c>
      <c r="AF252" s="185">
        <v>0</v>
      </c>
      <c r="AG252" s="185">
        <v>0</v>
      </c>
      <c r="AH252" s="185">
        <v>0</v>
      </c>
      <c r="AI252" s="185">
        <v>0</v>
      </c>
      <c r="AJ252" s="185">
        <v>0</v>
      </c>
      <c r="AK252" s="185">
        <v>0</v>
      </c>
      <c r="AL252" s="185">
        <v>0</v>
      </c>
      <c r="AM252" s="185">
        <v>0</v>
      </c>
      <c r="AN252" s="185">
        <v>0</v>
      </c>
      <c r="AO252" s="185">
        <v>0</v>
      </c>
      <c r="AP252" s="185">
        <v>0</v>
      </c>
      <c r="AQ252" s="185">
        <v>0</v>
      </c>
      <c r="AR252" s="185">
        <v>0</v>
      </c>
      <c r="AS252" s="185">
        <v>0</v>
      </c>
      <c r="AT252" s="185">
        <v>0</v>
      </c>
      <c r="AU252" s="185">
        <v>0</v>
      </c>
      <c r="AV252" s="185">
        <v>0</v>
      </c>
      <c r="AW252" s="185">
        <v>0</v>
      </c>
      <c r="AX252" s="185">
        <v>0</v>
      </c>
      <c r="AY252" s="185">
        <v>0</v>
      </c>
      <c r="AZ252" s="185">
        <v>0</v>
      </c>
      <c r="BA252" s="185">
        <v>0</v>
      </c>
      <c r="BB252" s="185">
        <v>0</v>
      </c>
      <c r="BC252" s="185">
        <v>0</v>
      </c>
      <c r="BD252" s="185">
        <v>0</v>
      </c>
      <c r="BE252" s="185">
        <v>0</v>
      </c>
      <c r="BF252" s="185">
        <v>0</v>
      </c>
      <c r="BG252" s="185">
        <v>0</v>
      </c>
      <c r="BH252" s="185">
        <v>0</v>
      </c>
      <c r="BI252" s="185">
        <v>0</v>
      </c>
      <c r="BJ252" s="34">
        <v>0</v>
      </c>
      <c r="BK252" s="34">
        <v>0</v>
      </c>
      <c r="BL252" s="34">
        <v>0</v>
      </c>
      <c r="BM252" s="34">
        <v>0</v>
      </c>
      <c r="BN252" s="185">
        <v>0</v>
      </c>
      <c r="BO252" s="34">
        <v>0</v>
      </c>
      <c r="BP252" s="34">
        <v>0</v>
      </c>
      <c r="BQ252" s="34">
        <v>0</v>
      </c>
      <c r="BR252" s="185">
        <v>0</v>
      </c>
      <c r="BS252" s="185">
        <v>0</v>
      </c>
      <c r="BT252" s="34">
        <v>0</v>
      </c>
      <c r="BU252" s="34">
        <v>0</v>
      </c>
      <c r="BV252" s="34">
        <v>0</v>
      </c>
      <c r="BW252" s="185">
        <v>0</v>
      </c>
      <c r="BX252" s="185">
        <v>0</v>
      </c>
      <c r="BY252" s="34">
        <v>0</v>
      </c>
      <c r="BZ252" s="34">
        <v>0</v>
      </c>
      <c r="CA252" s="34">
        <v>0</v>
      </c>
      <c r="CB252" s="185">
        <v>0</v>
      </c>
      <c r="CC252" s="185">
        <v>0</v>
      </c>
      <c r="CD252" s="185">
        <v>0</v>
      </c>
      <c r="CE252" s="185">
        <v>0</v>
      </c>
      <c r="CF252" s="185">
        <v>0</v>
      </c>
      <c r="CG252" s="185">
        <v>0</v>
      </c>
      <c r="CH252" s="183" t="s">
        <v>1777</v>
      </c>
      <c r="CI252" s="276" t="s">
        <v>502</v>
      </c>
      <c r="CJ252" s="276" t="s">
        <v>553</v>
      </c>
      <c r="CK252" s="300" t="s">
        <v>80</v>
      </c>
      <c r="CL252" s="279">
        <v>43708</v>
      </c>
    </row>
    <row r="253" spans="1:90" s="40" customFormat="1" ht="84.75" customHeight="1">
      <c r="A253" s="770"/>
      <c r="B253" s="36" t="s">
        <v>505</v>
      </c>
      <c r="C253" s="141" t="s">
        <v>859</v>
      </c>
      <c r="D253" s="27" t="s">
        <v>506</v>
      </c>
      <c r="E253" s="27" t="s">
        <v>1181</v>
      </c>
      <c r="F253" s="121">
        <v>47019697</v>
      </c>
      <c r="G253" s="10" t="s">
        <v>860</v>
      </c>
      <c r="H253" s="27" t="s">
        <v>501</v>
      </c>
      <c r="I253" s="34">
        <v>676.15827000000002</v>
      </c>
      <c r="J253" s="34">
        <v>676.15827000000002</v>
      </c>
      <c r="K253" s="34">
        <v>0</v>
      </c>
      <c r="L253" s="34">
        <v>540.92661999999996</v>
      </c>
      <c r="M253" s="34">
        <v>135.23165</v>
      </c>
      <c r="N253" s="34">
        <v>135.23165</v>
      </c>
      <c r="O253" s="96" t="s">
        <v>1775</v>
      </c>
      <c r="P253" s="34">
        <v>135.23165</v>
      </c>
      <c r="Q253" s="34">
        <v>0</v>
      </c>
      <c r="R253" s="34">
        <v>0</v>
      </c>
      <c r="S253" s="34">
        <v>0</v>
      </c>
      <c r="T253" s="34">
        <v>135.23165</v>
      </c>
      <c r="U253" s="34">
        <v>135.23165</v>
      </c>
      <c r="V253" s="34">
        <v>0</v>
      </c>
      <c r="W253" s="34">
        <v>0</v>
      </c>
      <c r="X253" s="34">
        <v>0</v>
      </c>
      <c r="Y253" s="34">
        <v>0</v>
      </c>
      <c r="Z253" s="34">
        <v>0</v>
      </c>
      <c r="AA253" s="34">
        <v>0</v>
      </c>
      <c r="AB253" s="34">
        <v>0</v>
      </c>
      <c r="AC253" s="34">
        <v>0</v>
      </c>
      <c r="AD253" s="34">
        <v>0</v>
      </c>
      <c r="AE253" s="34">
        <v>0</v>
      </c>
      <c r="AF253" s="34">
        <v>135.23165</v>
      </c>
      <c r="AG253" s="33">
        <v>0</v>
      </c>
      <c r="AH253" s="33">
        <v>0</v>
      </c>
      <c r="AI253" s="33">
        <v>0</v>
      </c>
      <c r="AJ253" s="33">
        <v>0</v>
      </c>
      <c r="AK253" s="33">
        <v>0</v>
      </c>
      <c r="AL253" s="33">
        <v>0</v>
      </c>
      <c r="AM253" s="33">
        <v>0</v>
      </c>
      <c r="AN253" s="33">
        <v>0</v>
      </c>
      <c r="AO253" s="34">
        <v>0</v>
      </c>
      <c r="AP253" s="34">
        <v>0</v>
      </c>
      <c r="AQ253" s="34">
        <v>0</v>
      </c>
      <c r="AR253" s="34">
        <v>0</v>
      </c>
      <c r="AS253" s="34">
        <v>0</v>
      </c>
      <c r="AT253" s="34">
        <v>0</v>
      </c>
      <c r="AU253" s="34">
        <v>0</v>
      </c>
      <c r="AV253" s="34">
        <v>0</v>
      </c>
      <c r="AW253" s="34">
        <v>0</v>
      </c>
      <c r="AX253" s="34">
        <v>0</v>
      </c>
      <c r="AY253" s="34">
        <v>0</v>
      </c>
      <c r="AZ253" s="34">
        <v>0</v>
      </c>
      <c r="BA253" s="34">
        <v>0</v>
      </c>
      <c r="BB253" s="34">
        <v>0</v>
      </c>
      <c r="BC253" s="34">
        <v>0</v>
      </c>
      <c r="BD253" s="34">
        <v>0</v>
      </c>
      <c r="BE253" s="34">
        <v>0</v>
      </c>
      <c r="BF253" s="34">
        <v>0</v>
      </c>
      <c r="BG253" s="34">
        <v>0</v>
      </c>
      <c r="BH253" s="34">
        <v>0</v>
      </c>
      <c r="BI253" s="34">
        <v>0</v>
      </c>
      <c r="BJ253" s="34">
        <v>0</v>
      </c>
      <c r="BK253" s="34">
        <v>0</v>
      </c>
      <c r="BL253" s="34">
        <v>0</v>
      </c>
      <c r="BM253" s="34">
        <v>0</v>
      </c>
      <c r="BN253" s="34">
        <v>0</v>
      </c>
      <c r="BO253" s="34">
        <v>0</v>
      </c>
      <c r="BP253" s="34">
        <v>0</v>
      </c>
      <c r="BQ253" s="34">
        <v>0</v>
      </c>
      <c r="BR253" s="34">
        <v>0</v>
      </c>
      <c r="BS253" s="15">
        <v>135.23165</v>
      </c>
      <c r="BT253" s="34">
        <v>0</v>
      </c>
      <c r="BU253" s="34">
        <v>0</v>
      </c>
      <c r="BV253" s="34">
        <v>0</v>
      </c>
      <c r="BW253" s="34">
        <v>0</v>
      </c>
      <c r="BX253" s="34">
        <v>0</v>
      </c>
      <c r="BY253" s="34">
        <v>0</v>
      </c>
      <c r="BZ253" s="34">
        <v>0</v>
      </c>
      <c r="CA253" s="34">
        <v>0</v>
      </c>
      <c r="CB253" s="34">
        <v>0</v>
      </c>
      <c r="CC253" s="34">
        <v>0</v>
      </c>
      <c r="CD253" s="34">
        <v>0</v>
      </c>
      <c r="CE253" s="34">
        <v>0</v>
      </c>
      <c r="CF253" s="34">
        <v>0</v>
      </c>
      <c r="CG253" s="34">
        <v>0</v>
      </c>
      <c r="CH253" s="27" t="s">
        <v>1666</v>
      </c>
      <c r="CI253" s="276" t="s">
        <v>502</v>
      </c>
      <c r="CJ253" s="276" t="s">
        <v>1393</v>
      </c>
      <c r="CK253" s="300" t="s">
        <v>80</v>
      </c>
      <c r="CL253" s="279">
        <v>44196</v>
      </c>
    </row>
    <row r="254" spans="1:90" s="40" customFormat="1" ht="84.75" customHeight="1">
      <c r="A254" s="770"/>
      <c r="B254" s="36" t="s">
        <v>507</v>
      </c>
      <c r="C254" s="140" t="s">
        <v>784</v>
      </c>
      <c r="D254" s="27" t="s">
        <v>508</v>
      </c>
      <c r="E254" s="27" t="s">
        <v>1182</v>
      </c>
      <c r="F254" s="121">
        <v>62444042</v>
      </c>
      <c r="G254" s="10" t="s">
        <v>785</v>
      </c>
      <c r="H254" s="27" t="s">
        <v>501</v>
      </c>
      <c r="I254" s="34">
        <v>351.62313999999998</v>
      </c>
      <c r="J254" s="34">
        <v>351.62313999999998</v>
      </c>
      <c r="K254" s="34">
        <v>0</v>
      </c>
      <c r="L254" s="34">
        <v>281.29851000000002</v>
      </c>
      <c r="M254" s="34">
        <v>70.324629999999999</v>
      </c>
      <c r="N254" s="34">
        <v>70.324629999999999</v>
      </c>
      <c r="O254" s="96" t="s">
        <v>1409</v>
      </c>
      <c r="P254" s="34">
        <v>70.324629999999999</v>
      </c>
      <c r="Q254" s="34">
        <v>0</v>
      </c>
      <c r="R254" s="34">
        <v>0</v>
      </c>
      <c r="S254" s="34">
        <v>0</v>
      </c>
      <c r="T254" s="34">
        <v>70.324629999999999</v>
      </c>
      <c r="U254" s="34">
        <v>70.324629999999999</v>
      </c>
      <c r="V254" s="34">
        <v>0</v>
      </c>
      <c r="W254" s="34">
        <v>0</v>
      </c>
      <c r="X254" s="34">
        <v>0</v>
      </c>
      <c r="Y254" s="34">
        <v>0</v>
      </c>
      <c r="Z254" s="34">
        <v>0</v>
      </c>
      <c r="AA254" s="34">
        <v>0</v>
      </c>
      <c r="AB254" s="34">
        <v>0</v>
      </c>
      <c r="AC254" s="34">
        <v>0</v>
      </c>
      <c r="AD254" s="34">
        <v>0</v>
      </c>
      <c r="AE254" s="34">
        <v>0</v>
      </c>
      <c r="AF254" s="34">
        <v>140.64926</v>
      </c>
      <c r="AG254" s="34">
        <v>0</v>
      </c>
      <c r="AH254" s="34">
        <v>0</v>
      </c>
      <c r="AI254" s="34">
        <v>0</v>
      </c>
      <c r="AJ254" s="34">
        <v>0</v>
      </c>
      <c r="AK254" s="34">
        <v>0</v>
      </c>
      <c r="AL254" s="34">
        <v>0</v>
      </c>
      <c r="AM254" s="34">
        <v>0</v>
      </c>
      <c r="AN254" s="34">
        <v>0</v>
      </c>
      <c r="AO254" s="34">
        <v>0</v>
      </c>
      <c r="AP254" s="34">
        <v>0</v>
      </c>
      <c r="AQ254" s="34">
        <v>0</v>
      </c>
      <c r="AR254" s="34">
        <v>0</v>
      </c>
      <c r="AS254" s="34">
        <v>0</v>
      </c>
      <c r="AT254" s="34">
        <v>0</v>
      </c>
      <c r="AU254" s="34">
        <v>0</v>
      </c>
      <c r="AV254" s="34">
        <v>0</v>
      </c>
      <c r="AW254" s="34">
        <v>0</v>
      </c>
      <c r="AX254" s="34">
        <v>0</v>
      </c>
      <c r="AY254" s="34">
        <v>0</v>
      </c>
      <c r="AZ254" s="34">
        <v>0</v>
      </c>
      <c r="BA254" s="34">
        <v>0</v>
      </c>
      <c r="BB254" s="34">
        <v>0</v>
      </c>
      <c r="BC254" s="34">
        <v>0</v>
      </c>
      <c r="BD254" s="34">
        <v>0</v>
      </c>
      <c r="BE254" s="34">
        <v>0</v>
      </c>
      <c r="BF254" s="34">
        <v>0</v>
      </c>
      <c r="BG254" s="34">
        <v>0</v>
      </c>
      <c r="BH254" s="34">
        <v>0</v>
      </c>
      <c r="BI254" s="34">
        <v>0</v>
      </c>
      <c r="BJ254" s="34">
        <v>0</v>
      </c>
      <c r="BK254" s="34">
        <v>0</v>
      </c>
      <c r="BL254" s="34">
        <v>0</v>
      </c>
      <c r="BM254" s="34">
        <v>0</v>
      </c>
      <c r="BN254" s="34">
        <v>0</v>
      </c>
      <c r="BO254" s="34">
        <v>0</v>
      </c>
      <c r="BP254" s="34">
        <v>0</v>
      </c>
      <c r="BQ254" s="34">
        <v>0</v>
      </c>
      <c r="BR254" s="34">
        <v>0</v>
      </c>
      <c r="BS254" s="34">
        <v>70.324629999999999</v>
      </c>
      <c r="BT254" s="34">
        <v>0</v>
      </c>
      <c r="BU254" s="34">
        <v>0</v>
      </c>
      <c r="BV254" s="34">
        <v>0</v>
      </c>
      <c r="BW254" s="34">
        <v>0</v>
      </c>
      <c r="BX254" s="34">
        <v>0</v>
      </c>
      <c r="BY254" s="34">
        <v>0</v>
      </c>
      <c r="BZ254" s="34">
        <v>0</v>
      </c>
      <c r="CA254" s="34">
        <v>0</v>
      </c>
      <c r="CB254" s="34">
        <v>0</v>
      </c>
      <c r="CC254" s="34">
        <v>70.324629999999999</v>
      </c>
      <c r="CD254" s="34">
        <v>0</v>
      </c>
      <c r="CE254" s="34">
        <v>0</v>
      </c>
      <c r="CF254" s="34">
        <v>0</v>
      </c>
      <c r="CG254" s="34">
        <v>0</v>
      </c>
      <c r="CH254" s="27" t="s">
        <v>1666</v>
      </c>
      <c r="CI254" s="276" t="s">
        <v>502</v>
      </c>
      <c r="CJ254" s="276" t="s">
        <v>80</v>
      </c>
      <c r="CK254" s="300" t="s">
        <v>80</v>
      </c>
      <c r="CL254" s="279">
        <v>44074</v>
      </c>
    </row>
    <row r="255" spans="1:90" s="40" customFormat="1" ht="84.75" customHeight="1">
      <c r="A255" s="770"/>
      <c r="B255" s="32" t="s">
        <v>511</v>
      </c>
      <c r="C255" s="247" t="s">
        <v>786</v>
      </c>
      <c r="D255" s="67" t="s">
        <v>125</v>
      </c>
      <c r="E255" s="144" t="s">
        <v>1183</v>
      </c>
      <c r="F255" s="144">
        <v>61664651</v>
      </c>
      <c r="G255" s="18" t="s">
        <v>787</v>
      </c>
      <c r="H255" s="67" t="s">
        <v>501</v>
      </c>
      <c r="I255" s="19">
        <v>4013.5638300000001</v>
      </c>
      <c r="J255" s="19">
        <v>4013.5638300000001</v>
      </c>
      <c r="K255" s="19">
        <v>0</v>
      </c>
      <c r="L255" s="19">
        <v>3210.85106</v>
      </c>
      <c r="M255" s="19">
        <v>802.71276999999998</v>
      </c>
      <c r="N255" s="19">
        <v>802.71276999999998</v>
      </c>
      <c r="O255" s="145" t="s">
        <v>1410</v>
      </c>
      <c r="P255" s="19">
        <v>802.71276999999998</v>
      </c>
      <c r="Q255" s="19">
        <v>802.71276999999998</v>
      </c>
      <c r="R255" s="19">
        <v>0</v>
      </c>
      <c r="S255" s="19">
        <v>0</v>
      </c>
      <c r="T255" s="19">
        <v>802.71276999999998</v>
      </c>
      <c r="U255" s="19">
        <v>802.71276999999998</v>
      </c>
      <c r="V255" s="19">
        <v>0</v>
      </c>
      <c r="W255" s="19">
        <v>0</v>
      </c>
      <c r="X255" s="19">
        <v>0</v>
      </c>
      <c r="Y255" s="19">
        <v>0</v>
      </c>
      <c r="Z255" s="19">
        <v>0</v>
      </c>
      <c r="AA255" s="19">
        <v>802.71276999999998</v>
      </c>
      <c r="AB255" s="19">
        <v>0</v>
      </c>
      <c r="AC255" s="19">
        <v>0</v>
      </c>
      <c r="AD255" s="19">
        <v>0</v>
      </c>
      <c r="AE255" s="19">
        <v>0</v>
      </c>
      <c r="AF255" s="19">
        <v>0</v>
      </c>
      <c r="AG255" s="19">
        <v>0</v>
      </c>
      <c r="AH255" s="19">
        <v>0</v>
      </c>
      <c r="AI255" s="19">
        <v>0</v>
      </c>
      <c r="AJ255" s="19">
        <v>0</v>
      </c>
      <c r="AK255" s="19">
        <v>0</v>
      </c>
      <c r="AL255" s="19">
        <v>0</v>
      </c>
      <c r="AM255" s="19">
        <v>0</v>
      </c>
      <c r="AN255" s="19">
        <v>0</v>
      </c>
      <c r="AO255" s="19">
        <v>802.71276999999998</v>
      </c>
      <c r="AP255" s="19">
        <v>0</v>
      </c>
      <c r="AQ255" s="19">
        <v>0</v>
      </c>
      <c r="AR255" s="19">
        <v>0</v>
      </c>
      <c r="AS255" s="19">
        <v>0</v>
      </c>
      <c r="AT255" s="19">
        <v>0</v>
      </c>
      <c r="AU255" s="19">
        <v>0</v>
      </c>
      <c r="AV255" s="19">
        <v>0</v>
      </c>
      <c r="AW255" s="19">
        <v>0</v>
      </c>
      <c r="AX255" s="19">
        <v>0</v>
      </c>
      <c r="AY255" s="19">
        <v>0</v>
      </c>
      <c r="AZ255" s="19">
        <v>0</v>
      </c>
      <c r="BA255" s="19">
        <v>0</v>
      </c>
      <c r="BB255" s="19">
        <v>0</v>
      </c>
      <c r="BC255" s="19">
        <v>0</v>
      </c>
      <c r="BD255" s="19">
        <v>0</v>
      </c>
      <c r="BE255" s="19">
        <v>0</v>
      </c>
      <c r="BF255" s="19">
        <v>0</v>
      </c>
      <c r="BG255" s="19">
        <v>0</v>
      </c>
      <c r="BH255" s="19">
        <v>0</v>
      </c>
      <c r="BI255" s="19">
        <v>0</v>
      </c>
      <c r="BJ255" s="19">
        <v>0</v>
      </c>
      <c r="BK255" s="19">
        <v>0</v>
      </c>
      <c r="BL255" s="19">
        <v>0</v>
      </c>
      <c r="BM255" s="34">
        <v>0</v>
      </c>
      <c r="BN255" s="19">
        <v>0</v>
      </c>
      <c r="BO255" s="19">
        <v>0</v>
      </c>
      <c r="BP255" s="19">
        <v>0</v>
      </c>
      <c r="BQ255" s="19">
        <v>0</v>
      </c>
      <c r="BR255" s="19">
        <v>0</v>
      </c>
      <c r="BS255" s="19">
        <v>0</v>
      </c>
      <c r="BT255" s="19">
        <v>0</v>
      </c>
      <c r="BU255" s="19">
        <v>0</v>
      </c>
      <c r="BV255" s="19">
        <v>0</v>
      </c>
      <c r="BW255" s="19">
        <v>0</v>
      </c>
      <c r="BX255" s="19">
        <v>0</v>
      </c>
      <c r="BY255" s="19">
        <v>0</v>
      </c>
      <c r="BZ255" s="19">
        <v>0</v>
      </c>
      <c r="CA255" s="19">
        <v>0</v>
      </c>
      <c r="CB255" s="19">
        <v>0</v>
      </c>
      <c r="CC255" s="19">
        <v>0</v>
      </c>
      <c r="CD255" s="19">
        <v>0</v>
      </c>
      <c r="CE255" s="19">
        <v>0</v>
      </c>
      <c r="CF255" s="19">
        <v>0</v>
      </c>
      <c r="CG255" s="19">
        <v>0</v>
      </c>
      <c r="CH255" s="67" t="s">
        <v>1777</v>
      </c>
      <c r="CI255" s="276" t="s">
        <v>502</v>
      </c>
      <c r="CJ255" s="276" t="s">
        <v>553</v>
      </c>
      <c r="CK255" s="300" t="s">
        <v>80</v>
      </c>
      <c r="CL255" s="279">
        <v>43830</v>
      </c>
    </row>
    <row r="256" spans="1:90" s="40" customFormat="1" ht="84.75" customHeight="1">
      <c r="A256" s="770"/>
      <c r="B256" s="32" t="s">
        <v>590</v>
      </c>
      <c r="C256" s="247" t="s">
        <v>788</v>
      </c>
      <c r="D256" s="67" t="s">
        <v>591</v>
      </c>
      <c r="E256" s="144" t="s">
        <v>1172</v>
      </c>
      <c r="F256" s="144">
        <v>47019450</v>
      </c>
      <c r="G256" s="18" t="s">
        <v>789</v>
      </c>
      <c r="H256" s="67" t="s">
        <v>501</v>
      </c>
      <c r="I256" s="19">
        <v>1718.368575</v>
      </c>
      <c r="J256" s="19">
        <v>1718.368575</v>
      </c>
      <c r="K256" s="19">
        <v>0</v>
      </c>
      <c r="L256" s="19">
        <v>1374.6948600000001</v>
      </c>
      <c r="M256" s="19">
        <v>343.67371500000002</v>
      </c>
      <c r="N256" s="19">
        <v>343.67371500000002</v>
      </c>
      <c r="O256" s="145" t="s">
        <v>1411</v>
      </c>
      <c r="P256" s="19">
        <v>343.67372</v>
      </c>
      <c r="Q256" s="19">
        <v>343.67372</v>
      </c>
      <c r="R256" s="19">
        <v>0</v>
      </c>
      <c r="S256" s="19">
        <v>0</v>
      </c>
      <c r="T256" s="19">
        <v>343.67371999999995</v>
      </c>
      <c r="U256" s="19">
        <v>343.67371999999995</v>
      </c>
      <c r="V256" s="19">
        <v>343.67372</v>
      </c>
      <c r="W256" s="19">
        <v>0</v>
      </c>
      <c r="X256" s="19">
        <v>0</v>
      </c>
      <c r="Y256" s="19">
        <v>0</v>
      </c>
      <c r="Z256" s="19">
        <v>0</v>
      </c>
      <c r="AA256" s="19">
        <v>343.67372</v>
      </c>
      <c r="AB256" s="19">
        <v>0</v>
      </c>
      <c r="AC256" s="19">
        <v>0</v>
      </c>
      <c r="AD256" s="19">
        <v>0</v>
      </c>
      <c r="AE256" s="19">
        <v>0</v>
      </c>
      <c r="AF256" s="19">
        <v>0</v>
      </c>
      <c r="AG256" s="19">
        <v>0</v>
      </c>
      <c r="AH256" s="19">
        <v>0</v>
      </c>
      <c r="AI256" s="19">
        <v>0</v>
      </c>
      <c r="AJ256" s="19">
        <v>0</v>
      </c>
      <c r="AK256" s="19">
        <v>0</v>
      </c>
      <c r="AL256" s="19">
        <v>0</v>
      </c>
      <c r="AM256" s="19">
        <v>0</v>
      </c>
      <c r="AN256" s="19">
        <v>0</v>
      </c>
      <c r="AO256" s="19">
        <v>343.67372</v>
      </c>
      <c r="AP256" s="19">
        <v>0</v>
      </c>
      <c r="AQ256" s="19">
        <v>0</v>
      </c>
      <c r="AR256" s="19">
        <v>0</v>
      </c>
      <c r="AS256" s="19">
        <v>0</v>
      </c>
      <c r="AT256" s="19">
        <v>0</v>
      </c>
      <c r="AU256" s="19">
        <v>0</v>
      </c>
      <c r="AV256" s="19">
        <v>0</v>
      </c>
      <c r="AW256" s="19">
        <v>0</v>
      </c>
      <c r="AX256" s="19">
        <v>0</v>
      </c>
      <c r="AY256" s="19">
        <v>0</v>
      </c>
      <c r="AZ256" s="19">
        <v>0</v>
      </c>
      <c r="BA256" s="19">
        <v>0</v>
      </c>
      <c r="BB256" s="19">
        <v>0</v>
      </c>
      <c r="BC256" s="19">
        <v>0</v>
      </c>
      <c r="BD256" s="19">
        <v>0</v>
      </c>
      <c r="BE256" s="19">
        <v>0</v>
      </c>
      <c r="BF256" s="19">
        <v>0</v>
      </c>
      <c r="BG256" s="19">
        <v>0</v>
      </c>
      <c r="BH256" s="19">
        <v>0</v>
      </c>
      <c r="BI256" s="19">
        <v>0</v>
      </c>
      <c r="BJ256" s="34">
        <v>0</v>
      </c>
      <c r="BK256" s="34">
        <v>0</v>
      </c>
      <c r="BL256" s="34">
        <v>0</v>
      </c>
      <c r="BM256" s="34">
        <v>0</v>
      </c>
      <c r="BN256" s="19">
        <v>0</v>
      </c>
      <c r="BO256" s="34">
        <v>0</v>
      </c>
      <c r="BP256" s="34">
        <v>0</v>
      </c>
      <c r="BQ256" s="34">
        <v>0</v>
      </c>
      <c r="BR256" s="19">
        <v>0</v>
      </c>
      <c r="BS256" s="19">
        <v>0</v>
      </c>
      <c r="BT256" s="34">
        <v>0</v>
      </c>
      <c r="BU256" s="34">
        <v>0</v>
      </c>
      <c r="BV256" s="34">
        <v>0</v>
      </c>
      <c r="BW256" s="19">
        <v>0</v>
      </c>
      <c r="BX256" s="19">
        <v>0</v>
      </c>
      <c r="BY256" s="34">
        <v>0</v>
      </c>
      <c r="BZ256" s="34">
        <v>0</v>
      </c>
      <c r="CA256" s="34">
        <v>0</v>
      </c>
      <c r="CB256" s="19">
        <v>0</v>
      </c>
      <c r="CC256" s="19">
        <v>0</v>
      </c>
      <c r="CD256" s="19">
        <v>0</v>
      </c>
      <c r="CE256" s="19">
        <v>0</v>
      </c>
      <c r="CF256" s="19">
        <v>0</v>
      </c>
      <c r="CG256" s="19">
        <v>0</v>
      </c>
      <c r="CH256" s="67" t="s">
        <v>1777</v>
      </c>
      <c r="CI256" s="276" t="s">
        <v>592</v>
      </c>
      <c r="CJ256" s="276" t="s">
        <v>553</v>
      </c>
      <c r="CK256" s="300" t="s">
        <v>80</v>
      </c>
      <c r="CL256" s="279">
        <v>43799</v>
      </c>
    </row>
    <row r="257" spans="1:90" s="40" customFormat="1" ht="84.75" customHeight="1">
      <c r="A257" s="770"/>
      <c r="B257" s="36" t="s">
        <v>593</v>
      </c>
      <c r="C257" s="142" t="s">
        <v>790</v>
      </c>
      <c r="D257" s="27" t="s">
        <v>594</v>
      </c>
      <c r="E257" s="121" t="s">
        <v>1184</v>
      </c>
      <c r="F257" s="96" t="s">
        <v>1165</v>
      </c>
      <c r="G257" s="10" t="s">
        <v>791</v>
      </c>
      <c r="H257" s="27" t="s">
        <v>501</v>
      </c>
      <c r="I257" s="34">
        <v>2356.5542</v>
      </c>
      <c r="J257" s="34">
        <v>2356.5542</v>
      </c>
      <c r="K257" s="34">
        <v>0</v>
      </c>
      <c r="L257" s="34">
        <v>1885.2433599999999</v>
      </c>
      <c r="M257" s="34">
        <v>471.31083999999998</v>
      </c>
      <c r="N257" s="34">
        <v>471.31083999999998</v>
      </c>
      <c r="O257" s="96" t="s">
        <v>1411</v>
      </c>
      <c r="P257" s="34">
        <v>471.31083999999998</v>
      </c>
      <c r="Q257" s="34">
        <v>0</v>
      </c>
      <c r="R257" s="34">
        <v>0</v>
      </c>
      <c r="S257" s="34">
        <v>0</v>
      </c>
      <c r="T257" s="34">
        <v>471.31084000000004</v>
      </c>
      <c r="U257" s="34">
        <v>471.31084000000004</v>
      </c>
      <c r="V257" s="34">
        <v>0</v>
      </c>
      <c r="W257" s="34">
        <v>0</v>
      </c>
      <c r="X257" s="34">
        <v>0</v>
      </c>
      <c r="Y257" s="34">
        <v>0</v>
      </c>
      <c r="Z257" s="34">
        <v>0</v>
      </c>
      <c r="AA257" s="34">
        <v>471.31083999999998</v>
      </c>
      <c r="AB257" s="34">
        <v>0</v>
      </c>
      <c r="AC257" s="34">
        <v>0</v>
      </c>
      <c r="AD257" s="34">
        <v>0</v>
      </c>
      <c r="AE257" s="34">
        <v>0</v>
      </c>
      <c r="AF257" s="34">
        <v>0</v>
      </c>
      <c r="AG257" s="34">
        <v>0</v>
      </c>
      <c r="AH257" s="34">
        <v>0</v>
      </c>
      <c r="AI257" s="34">
        <v>0</v>
      </c>
      <c r="AJ257" s="34">
        <v>0</v>
      </c>
      <c r="AK257" s="34">
        <v>0</v>
      </c>
      <c r="AL257" s="34">
        <v>0</v>
      </c>
      <c r="AM257" s="34">
        <v>0</v>
      </c>
      <c r="AN257" s="34">
        <v>0</v>
      </c>
      <c r="AO257" s="34">
        <v>471.31083999999998</v>
      </c>
      <c r="AP257" s="34">
        <v>0</v>
      </c>
      <c r="AQ257" s="34">
        <v>0</v>
      </c>
      <c r="AR257" s="34">
        <v>0</v>
      </c>
      <c r="AS257" s="34">
        <v>0</v>
      </c>
      <c r="AT257" s="34">
        <v>0</v>
      </c>
      <c r="AU257" s="34">
        <v>0</v>
      </c>
      <c r="AV257" s="34">
        <v>0</v>
      </c>
      <c r="AW257" s="34">
        <v>0</v>
      </c>
      <c r="AX257" s="34">
        <v>0</v>
      </c>
      <c r="AY257" s="34">
        <v>471.31083999999998</v>
      </c>
      <c r="AZ257" s="34">
        <v>0</v>
      </c>
      <c r="BA257" s="34">
        <v>0</v>
      </c>
      <c r="BB257" s="34">
        <v>0</v>
      </c>
      <c r="BC257" s="34">
        <v>0</v>
      </c>
      <c r="BD257" s="34">
        <v>0</v>
      </c>
      <c r="BE257" s="34">
        <v>0</v>
      </c>
      <c r="BF257" s="34">
        <v>0</v>
      </c>
      <c r="BG257" s="34">
        <v>0</v>
      </c>
      <c r="BH257" s="34">
        <v>0</v>
      </c>
      <c r="BI257" s="34">
        <v>0</v>
      </c>
      <c r="BJ257" s="34">
        <v>0</v>
      </c>
      <c r="BK257" s="34">
        <v>0</v>
      </c>
      <c r="BL257" s="34">
        <v>0</v>
      </c>
      <c r="BM257" s="34">
        <v>0</v>
      </c>
      <c r="BN257" s="34">
        <v>0</v>
      </c>
      <c r="BO257" s="34">
        <v>0</v>
      </c>
      <c r="BP257" s="34">
        <v>0</v>
      </c>
      <c r="BQ257" s="34">
        <v>0</v>
      </c>
      <c r="BR257" s="34">
        <v>0</v>
      </c>
      <c r="BS257" s="34">
        <v>0</v>
      </c>
      <c r="BT257" s="34">
        <v>0</v>
      </c>
      <c r="BU257" s="34">
        <v>0</v>
      </c>
      <c r="BV257" s="34">
        <v>0</v>
      </c>
      <c r="BW257" s="34">
        <v>0</v>
      </c>
      <c r="BX257" s="34">
        <v>0</v>
      </c>
      <c r="BY257" s="34">
        <v>0</v>
      </c>
      <c r="BZ257" s="34">
        <v>0</v>
      </c>
      <c r="CA257" s="34">
        <v>0</v>
      </c>
      <c r="CB257" s="34">
        <v>0</v>
      </c>
      <c r="CC257" s="34">
        <v>0</v>
      </c>
      <c r="CD257" s="34">
        <v>0</v>
      </c>
      <c r="CE257" s="34">
        <v>0</v>
      </c>
      <c r="CF257" s="34">
        <v>0</v>
      </c>
      <c r="CG257" s="34">
        <v>0</v>
      </c>
      <c r="CH257" s="27" t="s">
        <v>1666</v>
      </c>
      <c r="CI257" s="276" t="s">
        <v>592</v>
      </c>
      <c r="CJ257" s="276" t="s">
        <v>80</v>
      </c>
      <c r="CK257" s="300" t="s">
        <v>80</v>
      </c>
      <c r="CL257" s="279">
        <v>43799</v>
      </c>
    </row>
    <row r="258" spans="1:90" s="40" customFormat="1" ht="84.75" customHeight="1">
      <c r="A258" s="770"/>
      <c r="B258" s="32" t="s">
        <v>595</v>
      </c>
      <c r="C258" s="67" t="s">
        <v>80</v>
      </c>
      <c r="D258" s="67" t="s">
        <v>596</v>
      </c>
      <c r="E258" s="144" t="s">
        <v>1185</v>
      </c>
      <c r="F258" s="145">
        <v>61100412</v>
      </c>
      <c r="G258" s="18" t="s">
        <v>792</v>
      </c>
      <c r="H258" s="67" t="s">
        <v>501</v>
      </c>
      <c r="I258" s="19">
        <v>682.12199999999996</v>
      </c>
      <c r="J258" s="19">
        <v>682.12199999999996</v>
      </c>
      <c r="K258" s="19">
        <v>0</v>
      </c>
      <c r="L258" s="19">
        <v>545.69759999999997</v>
      </c>
      <c r="M258" s="19">
        <v>136.42439999999999</v>
      </c>
      <c r="N258" s="19">
        <v>136.42439999999999</v>
      </c>
      <c r="O258" s="145" t="s">
        <v>1412</v>
      </c>
      <c r="P258" s="19">
        <v>136.42439999999999</v>
      </c>
      <c r="Q258" s="19">
        <v>136.42439999999999</v>
      </c>
      <c r="R258" s="19">
        <v>0</v>
      </c>
      <c r="S258" s="19">
        <v>0</v>
      </c>
      <c r="T258" s="19">
        <v>136.42439999999999</v>
      </c>
      <c r="U258" s="19">
        <v>136.42439999999999</v>
      </c>
      <c r="V258" s="19">
        <v>136.42439999999999</v>
      </c>
      <c r="W258" s="19">
        <v>0</v>
      </c>
      <c r="X258" s="19">
        <v>0</v>
      </c>
      <c r="Y258" s="19">
        <v>0</v>
      </c>
      <c r="Z258" s="19">
        <v>0</v>
      </c>
      <c r="AA258" s="19">
        <v>136.42439999999999</v>
      </c>
      <c r="AB258" s="19">
        <v>0</v>
      </c>
      <c r="AC258" s="19">
        <v>0</v>
      </c>
      <c r="AD258" s="19">
        <v>0</v>
      </c>
      <c r="AE258" s="19">
        <v>0</v>
      </c>
      <c r="AF258" s="19">
        <v>0</v>
      </c>
      <c r="AG258" s="19">
        <v>0</v>
      </c>
      <c r="AH258" s="19">
        <v>0</v>
      </c>
      <c r="AI258" s="19">
        <v>0</v>
      </c>
      <c r="AJ258" s="19">
        <v>0</v>
      </c>
      <c r="AK258" s="19">
        <v>0</v>
      </c>
      <c r="AL258" s="19">
        <v>0</v>
      </c>
      <c r="AM258" s="19">
        <v>0</v>
      </c>
      <c r="AN258" s="19">
        <v>0</v>
      </c>
      <c r="AO258" s="19">
        <v>136.42439999999999</v>
      </c>
      <c r="AP258" s="19">
        <v>0</v>
      </c>
      <c r="AQ258" s="19">
        <v>0</v>
      </c>
      <c r="AR258" s="19">
        <v>0</v>
      </c>
      <c r="AS258" s="19">
        <v>0</v>
      </c>
      <c r="AT258" s="19">
        <v>0</v>
      </c>
      <c r="AU258" s="19">
        <v>0</v>
      </c>
      <c r="AV258" s="19">
        <v>0</v>
      </c>
      <c r="AW258" s="19">
        <v>0</v>
      </c>
      <c r="AX258" s="19">
        <v>0</v>
      </c>
      <c r="AY258" s="19">
        <v>0</v>
      </c>
      <c r="AZ258" s="19">
        <v>0</v>
      </c>
      <c r="BA258" s="19">
        <v>0</v>
      </c>
      <c r="BB258" s="19">
        <v>0</v>
      </c>
      <c r="BC258" s="19">
        <v>0</v>
      </c>
      <c r="BD258" s="19">
        <v>0</v>
      </c>
      <c r="BE258" s="19">
        <v>0</v>
      </c>
      <c r="BF258" s="19">
        <v>0</v>
      </c>
      <c r="BG258" s="19">
        <v>0</v>
      </c>
      <c r="BH258" s="19">
        <v>0</v>
      </c>
      <c r="BI258" s="19">
        <v>0</v>
      </c>
      <c r="BJ258" s="34">
        <v>0</v>
      </c>
      <c r="BK258" s="34">
        <v>0</v>
      </c>
      <c r="BL258" s="34">
        <v>0</v>
      </c>
      <c r="BM258" s="34">
        <v>0</v>
      </c>
      <c r="BN258" s="19">
        <v>0</v>
      </c>
      <c r="BO258" s="34">
        <v>0</v>
      </c>
      <c r="BP258" s="34">
        <v>0</v>
      </c>
      <c r="BQ258" s="34">
        <v>0</v>
      </c>
      <c r="BR258" s="19">
        <v>0</v>
      </c>
      <c r="BS258" s="19">
        <v>0</v>
      </c>
      <c r="BT258" s="34">
        <v>0</v>
      </c>
      <c r="BU258" s="34">
        <v>0</v>
      </c>
      <c r="BV258" s="34">
        <v>0</v>
      </c>
      <c r="BW258" s="19">
        <v>0</v>
      </c>
      <c r="BX258" s="19">
        <v>0</v>
      </c>
      <c r="BY258" s="34">
        <v>0</v>
      </c>
      <c r="BZ258" s="34">
        <v>0</v>
      </c>
      <c r="CA258" s="34">
        <v>0</v>
      </c>
      <c r="CB258" s="19">
        <v>0</v>
      </c>
      <c r="CC258" s="19">
        <v>0</v>
      </c>
      <c r="CD258" s="19">
        <v>0</v>
      </c>
      <c r="CE258" s="19">
        <v>0</v>
      </c>
      <c r="CF258" s="19">
        <v>0</v>
      </c>
      <c r="CG258" s="19">
        <v>0</v>
      </c>
      <c r="CH258" s="67" t="s">
        <v>1777</v>
      </c>
      <c r="CI258" s="276" t="s">
        <v>592</v>
      </c>
      <c r="CJ258" s="276" t="s">
        <v>80</v>
      </c>
      <c r="CK258" s="300" t="s">
        <v>80</v>
      </c>
      <c r="CL258" s="279">
        <v>43708</v>
      </c>
    </row>
    <row r="259" spans="1:90" s="40" customFormat="1" ht="84.75" customHeight="1">
      <c r="A259" s="770"/>
      <c r="B259" s="195" t="s">
        <v>597</v>
      </c>
      <c r="C259" s="200" t="s">
        <v>861</v>
      </c>
      <c r="D259" s="183" t="s">
        <v>596</v>
      </c>
      <c r="E259" s="197" t="s">
        <v>1185</v>
      </c>
      <c r="F259" s="198">
        <v>61100412</v>
      </c>
      <c r="G259" s="184" t="s">
        <v>862</v>
      </c>
      <c r="H259" s="183" t="s">
        <v>501</v>
      </c>
      <c r="I259" s="185">
        <v>1802.486525</v>
      </c>
      <c r="J259" s="185">
        <v>1802.486525</v>
      </c>
      <c r="K259" s="185">
        <v>0</v>
      </c>
      <c r="L259" s="185">
        <v>1441.9892199999999</v>
      </c>
      <c r="M259" s="185">
        <v>360.49730499999998</v>
      </c>
      <c r="N259" s="185">
        <v>360.49730499999998</v>
      </c>
      <c r="O259" s="198" t="s">
        <v>1412</v>
      </c>
      <c r="P259" s="185">
        <v>360.49731000000003</v>
      </c>
      <c r="Q259" s="185">
        <v>360.49731000000003</v>
      </c>
      <c r="R259" s="185">
        <v>0</v>
      </c>
      <c r="S259" s="185">
        <v>0</v>
      </c>
      <c r="T259" s="185">
        <v>360.49730999999997</v>
      </c>
      <c r="U259" s="185">
        <v>360.49730999999997</v>
      </c>
      <c r="V259" s="185">
        <v>360.49731000000003</v>
      </c>
      <c r="W259" s="185">
        <v>0</v>
      </c>
      <c r="X259" s="185">
        <v>0</v>
      </c>
      <c r="Y259" s="185">
        <v>0</v>
      </c>
      <c r="Z259" s="185">
        <v>0</v>
      </c>
      <c r="AA259" s="185">
        <v>0</v>
      </c>
      <c r="AB259" s="185">
        <v>0</v>
      </c>
      <c r="AC259" s="185">
        <v>0</v>
      </c>
      <c r="AD259" s="185">
        <v>0</v>
      </c>
      <c r="AE259" s="185">
        <v>0</v>
      </c>
      <c r="AF259" s="185">
        <v>0</v>
      </c>
      <c r="AG259" s="185">
        <v>0</v>
      </c>
      <c r="AH259" s="185">
        <v>0</v>
      </c>
      <c r="AI259" s="185">
        <v>0</v>
      </c>
      <c r="AJ259" s="185">
        <v>0</v>
      </c>
      <c r="AK259" s="185">
        <v>0</v>
      </c>
      <c r="AL259" s="185">
        <v>0</v>
      </c>
      <c r="AM259" s="185">
        <v>0</v>
      </c>
      <c r="AN259" s="185">
        <v>0</v>
      </c>
      <c r="AO259" s="185">
        <v>0</v>
      </c>
      <c r="AP259" s="185">
        <v>0</v>
      </c>
      <c r="AQ259" s="185">
        <v>0</v>
      </c>
      <c r="AR259" s="185">
        <v>0</v>
      </c>
      <c r="AS259" s="185">
        <v>0</v>
      </c>
      <c r="AT259" s="185">
        <v>0</v>
      </c>
      <c r="AU259" s="185">
        <v>0</v>
      </c>
      <c r="AV259" s="185">
        <v>0</v>
      </c>
      <c r="AW259" s="185">
        <v>0</v>
      </c>
      <c r="AX259" s="185">
        <v>0</v>
      </c>
      <c r="AY259" s="185">
        <v>0</v>
      </c>
      <c r="AZ259" s="185">
        <v>0</v>
      </c>
      <c r="BA259" s="185">
        <v>0</v>
      </c>
      <c r="BB259" s="185">
        <v>0</v>
      </c>
      <c r="BC259" s="185">
        <v>0</v>
      </c>
      <c r="BD259" s="185">
        <v>0</v>
      </c>
      <c r="BE259" s="185">
        <v>0</v>
      </c>
      <c r="BF259" s="185">
        <v>0</v>
      </c>
      <c r="BG259" s="185">
        <v>0</v>
      </c>
      <c r="BH259" s="185">
        <v>0</v>
      </c>
      <c r="BI259" s="185">
        <v>0</v>
      </c>
      <c r="BJ259" s="34">
        <v>0</v>
      </c>
      <c r="BK259" s="34">
        <v>0</v>
      </c>
      <c r="BL259" s="34">
        <v>0</v>
      </c>
      <c r="BM259" s="34">
        <v>0</v>
      </c>
      <c r="BN259" s="185">
        <v>0</v>
      </c>
      <c r="BO259" s="34">
        <v>0</v>
      </c>
      <c r="BP259" s="34">
        <v>0</v>
      </c>
      <c r="BQ259" s="34">
        <v>0</v>
      </c>
      <c r="BR259" s="185">
        <v>0</v>
      </c>
      <c r="BS259" s="185">
        <v>0</v>
      </c>
      <c r="BT259" s="34">
        <v>0</v>
      </c>
      <c r="BU259" s="34">
        <v>0</v>
      </c>
      <c r="BV259" s="34">
        <v>0</v>
      </c>
      <c r="BW259" s="185">
        <v>0</v>
      </c>
      <c r="BX259" s="185">
        <v>0</v>
      </c>
      <c r="BY259" s="34">
        <v>0</v>
      </c>
      <c r="BZ259" s="34">
        <v>0</v>
      </c>
      <c r="CA259" s="34">
        <v>0</v>
      </c>
      <c r="CB259" s="185">
        <v>0</v>
      </c>
      <c r="CC259" s="185">
        <v>0</v>
      </c>
      <c r="CD259" s="185">
        <v>0</v>
      </c>
      <c r="CE259" s="185">
        <v>0</v>
      </c>
      <c r="CF259" s="185">
        <v>0</v>
      </c>
      <c r="CG259" s="185">
        <v>0</v>
      </c>
      <c r="CH259" s="183" t="s">
        <v>1777</v>
      </c>
      <c r="CI259" s="276" t="s">
        <v>592</v>
      </c>
      <c r="CJ259" s="276" t="s">
        <v>553</v>
      </c>
      <c r="CK259" s="300" t="s">
        <v>80</v>
      </c>
      <c r="CL259" s="279">
        <v>43708</v>
      </c>
    </row>
    <row r="260" spans="1:90" s="40" customFormat="1" ht="84.75" customHeight="1">
      <c r="A260" s="770"/>
      <c r="B260" s="36" t="s">
        <v>598</v>
      </c>
      <c r="C260" s="143" t="s">
        <v>1186</v>
      </c>
      <c r="D260" s="27" t="s">
        <v>596</v>
      </c>
      <c r="E260" s="121" t="s">
        <v>1185</v>
      </c>
      <c r="F260" s="96">
        <v>61100412</v>
      </c>
      <c r="G260" s="139">
        <v>6172</v>
      </c>
      <c r="H260" s="27" t="s">
        <v>501</v>
      </c>
      <c r="I260" s="34">
        <v>575.16234999999995</v>
      </c>
      <c r="J260" s="34">
        <v>575.16234999999995</v>
      </c>
      <c r="K260" s="34">
        <v>0</v>
      </c>
      <c r="L260" s="34">
        <v>460.12988000000001</v>
      </c>
      <c r="M260" s="34">
        <v>115.03247</v>
      </c>
      <c r="N260" s="34">
        <v>115.03247</v>
      </c>
      <c r="O260" s="96" t="s">
        <v>1413</v>
      </c>
      <c r="P260" s="34">
        <v>0</v>
      </c>
      <c r="Q260" s="34">
        <v>0</v>
      </c>
      <c r="R260" s="34">
        <v>0</v>
      </c>
      <c r="S260" s="34">
        <v>0</v>
      </c>
      <c r="T260" s="34">
        <v>0</v>
      </c>
      <c r="U260" s="34">
        <v>0</v>
      </c>
      <c r="V260" s="34">
        <v>0</v>
      </c>
      <c r="W260" s="34">
        <v>0</v>
      </c>
      <c r="X260" s="34">
        <v>0</v>
      </c>
      <c r="Y260" s="34">
        <v>115.03247</v>
      </c>
      <c r="Z260" s="34">
        <v>115.03247</v>
      </c>
      <c r="AA260" s="34">
        <v>0</v>
      </c>
      <c r="AB260" s="34">
        <v>0</v>
      </c>
      <c r="AC260" s="34">
        <v>0</v>
      </c>
      <c r="AD260" s="34">
        <v>0</v>
      </c>
      <c r="AE260" s="34">
        <v>0</v>
      </c>
      <c r="AF260" s="34">
        <v>115.03247</v>
      </c>
      <c r="AG260" s="34">
        <v>0</v>
      </c>
      <c r="AH260" s="34">
        <v>0</v>
      </c>
      <c r="AI260" s="34">
        <v>0</v>
      </c>
      <c r="AJ260" s="34">
        <v>0</v>
      </c>
      <c r="AK260" s="34">
        <v>0</v>
      </c>
      <c r="AL260" s="34">
        <v>0</v>
      </c>
      <c r="AM260" s="34">
        <v>0</v>
      </c>
      <c r="AN260" s="34">
        <v>0</v>
      </c>
      <c r="AO260" s="34">
        <v>0</v>
      </c>
      <c r="AP260" s="34">
        <v>0</v>
      </c>
      <c r="AQ260" s="34">
        <v>0</v>
      </c>
      <c r="AR260" s="34">
        <v>0</v>
      </c>
      <c r="AS260" s="34">
        <v>0</v>
      </c>
      <c r="AT260" s="34">
        <v>0</v>
      </c>
      <c r="AU260" s="34">
        <v>0</v>
      </c>
      <c r="AV260" s="34">
        <v>0</v>
      </c>
      <c r="AW260" s="34">
        <v>115.03247</v>
      </c>
      <c r="AX260" s="34">
        <v>115.03247</v>
      </c>
      <c r="AY260" s="34">
        <v>0</v>
      </c>
      <c r="AZ260" s="34">
        <v>0</v>
      </c>
      <c r="BA260" s="34">
        <v>0</v>
      </c>
      <c r="BB260" s="34">
        <v>0</v>
      </c>
      <c r="BC260" s="34">
        <v>0</v>
      </c>
      <c r="BD260" s="34">
        <v>0</v>
      </c>
      <c r="BE260" s="34">
        <v>0</v>
      </c>
      <c r="BF260" s="34">
        <v>0</v>
      </c>
      <c r="BG260" s="34">
        <v>0</v>
      </c>
      <c r="BH260" s="34">
        <v>0</v>
      </c>
      <c r="BI260" s="34">
        <v>0</v>
      </c>
      <c r="BJ260" s="34">
        <v>0</v>
      </c>
      <c r="BK260" s="34">
        <v>0</v>
      </c>
      <c r="BL260" s="34">
        <v>0</v>
      </c>
      <c r="BM260" s="34">
        <v>0</v>
      </c>
      <c r="BN260" s="34">
        <v>0</v>
      </c>
      <c r="BO260" s="34">
        <v>0</v>
      </c>
      <c r="BP260" s="34">
        <v>0</v>
      </c>
      <c r="BQ260" s="34">
        <v>0</v>
      </c>
      <c r="BR260" s="34">
        <v>0</v>
      </c>
      <c r="BS260" s="34">
        <v>115.03247</v>
      </c>
      <c r="BT260" s="34">
        <v>0</v>
      </c>
      <c r="BU260" s="34">
        <v>0</v>
      </c>
      <c r="BV260" s="34">
        <v>0</v>
      </c>
      <c r="BW260" s="34">
        <v>0</v>
      </c>
      <c r="BX260" s="34">
        <v>0</v>
      </c>
      <c r="BY260" s="34">
        <v>0</v>
      </c>
      <c r="BZ260" s="34">
        <v>0</v>
      </c>
      <c r="CA260" s="34">
        <v>0</v>
      </c>
      <c r="CB260" s="34">
        <v>0</v>
      </c>
      <c r="CC260" s="34">
        <v>0</v>
      </c>
      <c r="CD260" s="34">
        <v>0</v>
      </c>
      <c r="CE260" s="34">
        <v>0</v>
      </c>
      <c r="CF260" s="34">
        <v>0</v>
      </c>
      <c r="CG260" s="34">
        <v>0</v>
      </c>
      <c r="CH260" s="27" t="s">
        <v>1666</v>
      </c>
      <c r="CI260" s="276" t="s">
        <v>592</v>
      </c>
      <c r="CJ260" s="276" t="s">
        <v>80</v>
      </c>
      <c r="CK260" s="300" t="s">
        <v>80</v>
      </c>
      <c r="CL260" s="279">
        <v>44135</v>
      </c>
    </row>
    <row r="261" spans="1:90" s="40" customFormat="1" ht="84.75" customHeight="1">
      <c r="A261" s="770"/>
      <c r="B261" s="32" t="s">
        <v>680</v>
      </c>
      <c r="C261" s="248" t="s">
        <v>793</v>
      </c>
      <c r="D261" s="67" t="s">
        <v>128</v>
      </c>
      <c r="E261" s="144" t="s">
        <v>1187</v>
      </c>
      <c r="F261" s="144">
        <v>509965</v>
      </c>
      <c r="G261" s="201" t="s">
        <v>794</v>
      </c>
      <c r="H261" s="67" t="s">
        <v>501</v>
      </c>
      <c r="I261" s="19">
        <v>2315.4562799999999</v>
      </c>
      <c r="J261" s="19">
        <v>2315.4562799999999</v>
      </c>
      <c r="K261" s="19">
        <v>0</v>
      </c>
      <c r="L261" s="19">
        <v>1852.3650239999999</v>
      </c>
      <c r="M261" s="19">
        <v>463.09125599999999</v>
      </c>
      <c r="N261" s="19">
        <v>463.09125599999999</v>
      </c>
      <c r="O261" s="145" t="s">
        <v>1414</v>
      </c>
      <c r="P261" s="19">
        <v>463.09125999999998</v>
      </c>
      <c r="Q261" s="19">
        <v>463.09125599999999</v>
      </c>
      <c r="R261" s="19">
        <v>0</v>
      </c>
      <c r="S261" s="19">
        <v>0</v>
      </c>
      <c r="T261" s="19">
        <v>463.09126000000003</v>
      </c>
      <c r="U261" s="19">
        <v>463.09126000000003</v>
      </c>
      <c r="V261" s="19">
        <v>0</v>
      </c>
      <c r="W261" s="19">
        <v>0</v>
      </c>
      <c r="X261" s="19">
        <v>0</v>
      </c>
      <c r="Y261" s="19">
        <v>0</v>
      </c>
      <c r="Z261" s="19">
        <v>0</v>
      </c>
      <c r="AA261" s="19">
        <v>463.09125999999998</v>
      </c>
      <c r="AB261" s="19">
        <v>0</v>
      </c>
      <c r="AC261" s="19">
        <v>0</v>
      </c>
      <c r="AD261" s="19">
        <v>0</v>
      </c>
      <c r="AE261" s="19">
        <v>0</v>
      </c>
      <c r="AF261" s="19">
        <v>0</v>
      </c>
      <c r="AG261" s="30">
        <v>0</v>
      </c>
      <c r="AH261" s="30">
        <v>0</v>
      </c>
      <c r="AI261" s="30">
        <v>0</v>
      </c>
      <c r="AJ261" s="30">
        <v>0</v>
      </c>
      <c r="AK261" s="30">
        <v>0</v>
      </c>
      <c r="AL261" s="30">
        <v>0</v>
      </c>
      <c r="AM261" s="30">
        <v>0</v>
      </c>
      <c r="AN261" s="30">
        <v>0</v>
      </c>
      <c r="AO261" s="19">
        <v>463.09125999999998</v>
      </c>
      <c r="AP261" s="19">
        <v>0</v>
      </c>
      <c r="AQ261" s="19">
        <v>0</v>
      </c>
      <c r="AR261" s="19">
        <v>0</v>
      </c>
      <c r="AS261" s="19">
        <v>0</v>
      </c>
      <c r="AT261" s="19">
        <v>0</v>
      </c>
      <c r="AU261" s="19">
        <v>0</v>
      </c>
      <c r="AV261" s="19">
        <v>0</v>
      </c>
      <c r="AW261" s="19">
        <v>0</v>
      </c>
      <c r="AX261" s="19">
        <v>0</v>
      </c>
      <c r="AY261" s="19">
        <v>0</v>
      </c>
      <c r="AZ261" s="19">
        <v>0</v>
      </c>
      <c r="BA261" s="19">
        <v>0</v>
      </c>
      <c r="BB261" s="19">
        <v>0</v>
      </c>
      <c r="BC261" s="19">
        <v>0</v>
      </c>
      <c r="BD261" s="19">
        <v>0</v>
      </c>
      <c r="BE261" s="19">
        <v>0</v>
      </c>
      <c r="BF261" s="19">
        <v>0</v>
      </c>
      <c r="BG261" s="19">
        <v>0</v>
      </c>
      <c r="BH261" s="19">
        <v>0</v>
      </c>
      <c r="BI261" s="19">
        <v>0</v>
      </c>
      <c r="BJ261" s="19">
        <v>0</v>
      </c>
      <c r="BK261" s="19">
        <v>0</v>
      </c>
      <c r="BL261" s="19">
        <v>0</v>
      </c>
      <c r="BM261" s="34">
        <v>0</v>
      </c>
      <c r="BN261" s="19">
        <v>0</v>
      </c>
      <c r="BO261" s="19">
        <v>0</v>
      </c>
      <c r="BP261" s="19">
        <v>0</v>
      </c>
      <c r="BQ261" s="19">
        <v>0</v>
      </c>
      <c r="BR261" s="19">
        <v>0</v>
      </c>
      <c r="BS261" s="19">
        <v>0</v>
      </c>
      <c r="BT261" s="19">
        <v>0</v>
      </c>
      <c r="BU261" s="19">
        <v>0</v>
      </c>
      <c r="BV261" s="19">
        <v>0</v>
      </c>
      <c r="BW261" s="19">
        <v>0</v>
      </c>
      <c r="BX261" s="19">
        <v>0</v>
      </c>
      <c r="BY261" s="19">
        <v>0</v>
      </c>
      <c r="BZ261" s="19">
        <v>0</v>
      </c>
      <c r="CA261" s="19">
        <v>0</v>
      </c>
      <c r="CB261" s="19">
        <v>0</v>
      </c>
      <c r="CC261" s="19">
        <v>0</v>
      </c>
      <c r="CD261" s="19">
        <v>0</v>
      </c>
      <c r="CE261" s="19">
        <v>0</v>
      </c>
      <c r="CF261" s="19">
        <v>0</v>
      </c>
      <c r="CG261" s="19">
        <v>0</v>
      </c>
      <c r="CH261" s="67" t="s">
        <v>1777</v>
      </c>
      <c r="CI261" s="276" t="s">
        <v>681</v>
      </c>
      <c r="CJ261" s="276" t="s">
        <v>553</v>
      </c>
      <c r="CK261" s="300" t="s">
        <v>80</v>
      </c>
      <c r="CL261" s="279">
        <v>43861</v>
      </c>
    </row>
    <row r="262" spans="1:90" s="40" customFormat="1" ht="84.75" customHeight="1">
      <c r="A262" s="770"/>
      <c r="B262" s="36" t="s">
        <v>863</v>
      </c>
      <c r="C262" s="27" t="s">
        <v>1188</v>
      </c>
      <c r="D262" s="121" t="s">
        <v>864</v>
      </c>
      <c r="E262" s="121" t="s">
        <v>1189</v>
      </c>
      <c r="F262" s="121">
        <v>61924041</v>
      </c>
      <c r="G262" s="139" t="s">
        <v>1190</v>
      </c>
      <c r="H262" s="27" t="s">
        <v>865</v>
      </c>
      <c r="I262" s="11">
        <v>324.90096</v>
      </c>
      <c r="J262" s="11">
        <v>324.90096</v>
      </c>
      <c r="K262" s="34">
        <v>0</v>
      </c>
      <c r="L262" s="122">
        <v>259.92076800000001</v>
      </c>
      <c r="M262" s="123">
        <v>64.980192000000002</v>
      </c>
      <c r="N262" s="123">
        <v>64.980192000000002</v>
      </c>
      <c r="O262" s="96" t="s">
        <v>1098</v>
      </c>
      <c r="P262" s="123">
        <v>64.980192000000002</v>
      </c>
      <c r="Q262" s="34">
        <v>0</v>
      </c>
      <c r="R262" s="34">
        <v>0</v>
      </c>
      <c r="S262" s="34">
        <v>0</v>
      </c>
      <c r="T262" s="34">
        <v>64.980190000000007</v>
      </c>
      <c r="U262" s="34">
        <v>64.980190000000007</v>
      </c>
      <c r="V262" s="34">
        <v>0</v>
      </c>
      <c r="W262" s="34">
        <v>0</v>
      </c>
      <c r="X262" s="34">
        <v>0</v>
      </c>
      <c r="Y262" s="34">
        <v>0</v>
      </c>
      <c r="Z262" s="34">
        <v>0</v>
      </c>
      <c r="AA262" s="34">
        <v>64.980192000000002</v>
      </c>
      <c r="AB262" s="34">
        <v>0</v>
      </c>
      <c r="AC262" s="34">
        <v>0</v>
      </c>
      <c r="AD262" s="34">
        <v>0</v>
      </c>
      <c r="AE262" s="34">
        <v>0</v>
      </c>
      <c r="AF262" s="34">
        <v>0</v>
      </c>
      <c r="AG262" s="33">
        <v>0</v>
      </c>
      <c r="AH262" s="33">
        <v>0</v>
      </c>
      <c r="AI262" s="33">
        <v>0</v>
      </c>
      <c r="AJ262" s="33">
        <v>0</v>
      </c>
      <c r="AK262" s="33">
        <v>0</v>
      </c>
      <c r="AL262" s="33">
        <v>0</v>
      </c>
      <c r="AM262" s="33">
        <v>0</v>
      </c>
      <c r="AN262" s="33">
        <v>0</v>
      </c>
      <c r="AO262" s="34">
        <v>0</v>
      </c>
      <c r="AP262" s="34">
        <v>0</v>
      </c>
      <c r="AQ262" s="34">
        <v>0</v>
      </c>
      <c r="AR262" s="34">
        <v>0</v>
      </c>
      <c r="AS262" s="34">
        <v>0</v>
      </c>
      <c r="AT262" s="34">
        <v>0</v>
      </c>
      <c r="AU262" s="34">
        <v>0</v>
      </c>
      <c r="AV262" s="34">
        <v>0</v>
      </c>
      <c r="AW262" s="34">
        <v>0</v>
      </c>
      <c r="AX262" s="34">
        <v>0</v>
      </c>
      <c r="AY262" s="34">
        <v>0</v>
      </c>
      <c r="AZ262" s="34">
        <v>0</v>
      </c>
      <c r="BA262" s="34">
        <v>0</v>
      </c>
      <c r="BB262" s="34">
        <v>0</v>
      </c>
      <c r="BC262" s="34">
        <v>0</v>
      </c>
      <c r="BD262" s="34">
        <v>0</v>
      </c>
      <c r="BE262" s="34">
        <v>0</v>
      </c>
      <c r="BF262" s="34">
        <v>0</v>
      </c>
      <c r="BG262" s="34">
        <v>0</v>
      </c>
      <c r="BH262" s="34">
        <v>0</v>
      </c>
      <c r="BI262" s="34">
        <v>64.980192000000002</v>
      </c>
      <c r="BJ262" s="34">
        <v>0</v>
      </c>
      <c r="BK262" s="34">
        <v>0</v>
      </c>
      <c r="BL262" s="34">
        <v>0</v>
      </c>
      <c r="BM262" s="34">
        <v>0</v>
      </c>
      <c r="BN262" s="34">
        <v>0</v>
      </c>
      <c r="BO262" s="34">
        <v>0</v>
      </c>
      <c r="BP262" s="34">
        <v>0</v>
      </c>
      <c r="BQ262" s="34">
        <v>0</v>
      </c>
      <c r="BR262" s="34">
        <v>0</v>
      </c>
      <c r="BS262" s="34">
        <v>0</v>
      </c>
      <c r="BT262" s="34">
        <v>0</v>
      </c>
      <c r="BU262" s="34">
        <v>0</v>
      </c>
      <c r="BV262" s="34">
        <v>0</v>
      </c>
      <c r="BW262" s="34">
        <v>0</v>
      </c>
      <c r="BX262" s="34">
        <v>0</v>
      </c>
      <c r="BY262" s="34">
        <v>0</v>
      </c>
      <c r="BZ262" s="34">
        <v>0</v>
      </c>
      <c r="CA262" s="34">
        <v>0</v>
      </c>
      <c r="CB262" s="34">
        <v>0</v>
      </c>
      <c r="CC262" s="34">
        <v>0</v>
      </c>
      <c r="CD262" s="34">
        <v>0</v>
      </c>
      <c r="CE262" s="34">
        <v>0</v>
      </c>
      <c r="CF262" s="34">
        <v>0</v>
      </c>
      <c r="CG262" s="34">
        <v>0</v>
      </c>
      <c r="CH262" s="27" t="s">
        <v>1666</v>
      </c>
      <c r="CI262" s="276" t="s">
        <v>866</v>
      </c>
      <c r="CJ262" s="276" t="s">
        <v>80</v>
      </c>
      <c r="CK262" s="300" t="s">
        <v>80</v>
      </c>
      <c r="CL262" s="279">
        <v>44012</v>
      </c>
    </row>
    <row r="263" spans="1:90" s="40" customFormat="1" ht="84.75" customHeight="1">
      <c r="A263" s="770"/>
      <c r="B263" s="36" t="s">
        <v>867</v>
      </c>
      <c r="C263" s="27" t="s">
        <v>1191</v>
      </c>
      <c r="D263" s="121" t="s">
        <v>122</v>
      </c>
      <c r="E263" s="121" t="s">
        <v>1172</v>
      </c>
      <c r="F263" s="121">
        <v>16980123</v>
      </c>
      <c r="G263" s="139" t="s">
        <v>80</v>
      </c>
      <c r="H263" s="27" t="s">
        <v>865</v>
      </c>
      <c r="I263" s="11">
        <v>543.80223000000001</v>
      </c>
      <c r="J263" s="11">
        <v>543.80223000000001</v>
      </c>
      <c r="K263" s="34">
        <v>0</v>
      </c>
      <c r="L263" s="122">
        <v>435.04178400000001</v>
      </c>
      <c r="M263" s="123">
        <v>108.760446</v>
      </c>
      <c r="N263" s="123">
        <v>108.760446</v>
      </c>
      <c r="O263" s="96" t="s">
        <v>1415</v>
      </c>
      <c r="P263" s="34">
        <v>0</v>
      </c>
      <c r="Q263" s="34">
        <v>0</v>
      </c>
      <c r="R263" s="34">
        <v>0</v>
      </c>
      <c r="S263" s="34">
        <v>0</v>
      </c>
      <c r="T263" s="34">
        <v>0</v>
      </c>
      <c r="U263" s="34">
        <v>0</v>
      </c>
      <c r="V263" s="34">
        <v>0</v>
      </c>
      <c r="W263" s="34">
        <v>0</v>
      </c>
      <c r="X263" s="34">
        <v>0</v>
      </c>
      <c r="Y263" s="34">
        <v>0</v>
      </c>
      <c r="Z263" s="34">
        <v>0</v>
      </c>
      <c r="AA263" s="34">
        <v>0</v>
      </c>
      <c r="AB263" s="34">
        <v>0</v>
      </c>
      <c r="AC263" s="34">
        <v>0</v>
      </c>
      <c r="AD263" s="34">
        <v>108.760446</v>
      </c>
      <c r="AE263" s="34">
        <v>108.760446</v>
      </c>
      <c r="AF263" s="34">
        <v>0</v>
      </c>
      <c r="AG263" s="34">
        <v>0</v>
      </c>
      <c r="AH263" s="34">
        <v>0</v>
      </c>
      <c r="AI263" s="34">
        <v>0</v>
      </c>
      <c r="AJ263" s="34">
        <v>0</v>
      </c>
      <c r="AK263" s="34">
        <v>0</v>
      </c>
      <c r="AL263" s="34">
        <v>0</v>
      </c>
      <c r="AM263" s="34">
        <v>0</v>
      </c>
      <c r="AN263" s="34">
        <v>0</v>
      </c>
      <c r="AO263" s="34">
        <v>0</v>
      </c>
      <c r="AP263" s="34">
        <v>0</v>
      </c>
      <c r="AQ263" s="34">
        <v>0</v>
      </c>
      <c r="AR263" s="34">
        <v>0</v>
      </c>
      <c r="AS263" s="34">
        <v>0</v>
      </c>
      <c r="AT263" s="34">
        <v>0</v>
      </c>
      <c r="AU263" s="34">
        <v>0</v>
      </c>
      <c r="AV263" s="34">
        <v>0</v>
      </c>
      <c r="AW263" s="34">
        <v>0</v>
      </c>
      <c r="AX263" s="34">
        <v>0</v>
      </c>
      <c r="AY263" s="34">
        <v>0</v>
      </c>
      <c r="AZ263" s="34">
        <v>0</v>
      </c>
      <c r="BA263" s="34">
        <v>0</v>
      </c>
      <c r="BB263" s="34">
        <v>0</v>
      </c>
      <c r="BC263" s="34">
        <v>0</v>
      </c>
      <c r="BD263" s="34">
        <v>0</v>
      </c>
      <c r="BE263" s="34">
        <v>0</v>
      </c>
      <c r="BF263" s="34">
        <v>0</v>
      </c>
      <c r="BG263" s="34">
        <v>0</v>
      </c>
      <c r="BH263" s="34">
        <v>0</v>
      </c>
      <c r="BI263" s="34">
        <v>0</v>
      </c>
      <c r="BJ263" s="34">
        <v>0</v>
      </c>
      <c r="BK263" s="34">
        <v>0</v>
      </c>
      <c r="BL263" s="34">
        <v>108.760446</v>
      </c>
      <c r="BM263" s="34">
        <v>108.760446</v>
      </c>
      <c r="BN263" s="34">
        <v>0</v>
      </c>
      <c r="BO263" s="34">
        <v>0</v>
      </c>
      <c r="BP263" s="34">
        <v>0</v>
      </c>
      <c r="BQ263" s="34">
        <v>0</v>
      </c>
      <c r="BR263" s="34">
        <v>0</v>
      </c>
      <c r="BS263" s="34">
        <v>0</v>
      </c>
      <c r="BT263" s="34">
        <v>0</v>
      </c>
      <c r="BU263" s="34">
        <v>0</v>
      </c>
      <c r="BV263" s="34">
        <v>0</v>
      </c>
      <c r="BW263" s="34">
        <v>0</v>
      </c>
      <c r="BX263" s="34">
        <v>0</v>
      </c>
      <c r="BY263" s="34">
        <v>0</v>
      </c>
      <c r="BZ263" s="34">
        <v>0</v>
      </c>
      <c r="CA263" s="34">
        <v>0</v>
      </c>
      <c r="CB263" s="34">
        <v>0</v>
      </c>
      <c r="CC263" s="34">
        <v>0</v>
      </c>
      <c r="CD263" s="34">
        <v>0</v>
      </c>
      <c r="CE263" s="34">
        <v>108.760446</v>
      </c>
      <c r="CF263" s="34">
        <v>0</v>
      </c>
      <c r="CG263" s="34">
        <v>0</v>
      </c>
      <c r="CH263" s="27" t="s">
        <v>1666</v>
      </c>
      <c r="CI263" s="276" t="s">
        <v>866</v>
      </c>
      <c r="CJ263" s="276" t="s">
        <v>80</v>
      </c>
      <c r="CK263" s="300" t="s">
        <v>80</v>
      </c>
      <c r="CL263" s="279">
        <v>44439</v>
      </c>
    </row>
    <row r="264" spans="1:90" s="40" customFormat="1" ht="84.75" customHeight="1">
      <c r="A264" s="770"/>
      <c r="B264" s="36" t="s">
        <v>869</v>
      </c>
      <c r="C264" s="27" t="s">
        <v>1192</v>
      </c>
      <c r="D264" s="121" t="s">
        <v>510</v>
      </c>
      <c r="E264" s="121" t="s">
        <v>1193</v>
      </c>
      <c r="F264" s="121">
        <v>66711</v>
      </c>
      <c r="G264" s="139">
        <v>6171</v>
      </c>
      <c r="H264" s="27" t="s">
        <v>865</v>
      </c>
      <c r="I264" s="11">
        <v>1365.2247400000001</v>
      </c>
      <c r="J264" s="11">
        <v>1365.2247400000001</v>
      </c>
      <c r="K264" s="34">
        <v>0</v>
      </c>
      <c r="L264" s="11">
        <v>1092.1797919999999</v>
      </c>
      <c r="M264" s="123">
        <v>273.04494799999998</v>
      </c>
      <c r="N264" s="123">
        <v>273.04494799999998</v>
      </c>
      <c r="O264" s="96" t="s">
        <v>1416</v>
      </c>
      <c r="P264" s="34">
        <v>0</v>
      </c>
      <c r="Q264" s="34">
        <v>0</v>
      </c>
      <c r="R264" s="34">
        <v>0</v>
      </c>
      <c r="S264" s="34">
        <v>0</v>
      </c>
      <c r="T264" s="34">
        <v>0</v>
      </c>
      <c r="U264" s="34">
        <v>0</v>
      </c>
      <c r="V264" s="34">
        <v>0</v>
      </c>
      <c r="W264" s="34">
        <v>0</v>
      </c>
      <c r="X264" s="34">
        <v>0</v>
      </c>
      <c r="Y264" s="34">
        <v>273.04494799999998</v>
      </c>
      <c r="Z264" s="34">
        <v>273.04494799999998</v>
      </c>
      <c r="AA264" s="34">
        <v>0</v>
      </c>
      <c r="AB264" s="34">
        <v>0</v>
      </c>
      <c r="AC264" s="34">
        <v>0</v>
      </c>
      <c r="AD264" s="34">
        <v>0</v>
      </c>
      <c r="AE264" s="34">
        <v>0</v>
      </c>
      <c r="AF264" s="34">
        <v>0</v>
      </c>
      <c r="AG264" s="34">
        <v>0</v>
      </c>
      <c r="AH264" s="34">
        <v>0</v>
      </c>
      <c r="AI264" s="34">
        <v>0</v>
      </c>
      <c r="AJ264" s="34">
        <v>0</v>
      </c>
      <c r="AK264" s="34">
        <v>0</v>
      </c>
      <c r="AL264" s="34">
        <v>0</v>
      </c>
      <c r="AM264" s="34">
        <v>0</v>
      </c>
      <c r="AN264" s="34">
        <v>0</v>
      </c>
      <c r="AO264" s="34">
        <v>0</v>
      </c>
      <c r="AP264" s="34">
        <v>0</v>
      </c>
      <c r="AQ264" s="34">
        <v>0</v>
      </c>
      <c r="AR264" s="34">
        <v>0</v>
      </c>
      <c r="AS264" s="34">
        <v>0</v>
      </c>
      <c r="AT264" s="34">
        <v>0</v>
      </c>
      <c r="AU264" s="34">
        <v>0</v>
      </c>
      <c r="AV264" s="34">
        <v>0</v>
      </c>
      <c r="AW264" s="34">
        <v>273.04494799999998</v>
      </c>
      <c r="AX264" s="34">
        <v>273.04494799999998</v>
      </c>
      <c r="AY264" s="34">
        <v>0</v>
      </c>
      <c r="AZ264" s="34">
        <v>0</v>
      </c>
      <c r="BA264" s="34">
        <v>0</v>
      </c>
      <c r="BB264" s="34">
        <v>0</v>
      </c>
      <c r="BC264" s="34">
        <v>0</v>
      </c>
      <c r="BD264" s="34">
        <v>0</v>
      </c>
      <c r="BE264" s="34">
        <v>0</v>
      </c>
      <c r="BF264" s="34">
        <v>0</v>
      </c>
      <c r="BG264" s="34">
        <v>0</v>
      </c>
      <c r="BH264" s="34">
        <v>0</v>
      </c>
      <c r="BI264" s="34">
        <v>0</v>
      </c>
      <c r="BJ264" s="34">
        <v>0</v>
      </c>
      <c r="BK264" s="34">
        <v>0</v>
      </c>
      <c r="BL264" s="34">
        <v>0</v>
      </c>
      <c r="BM264" s="34">
        <v>0</v>
      </c>
      <c r="BN264" s="34">
        <v>0</v>
      </c>
      <c r="BO264" s="34">
        <v>0</v>
      </c>
      <c r="BP264" s="34">
        <v>0</v>
      </c>
      <c r="BQ264" s="34">
        <v>0</v>
      </c>
      <c r="BR264" s="34">
        <v>0</v>
      </c>
      <c r="BS264" s="34">
        <v>0</v>
      </c>
      <c r="BT264" s="34">
        <v>0</v>
      </c>
      <c r="BU264" s="34">
        <v>0</v>
      </c>
      <c r="BV264" s="34">
        <v>0</v>
      </c>
      <c r="BW264" s="34">
        <v>0</v>
      </c>
      <c r="BX264" s="34">
        <v>0</v>
      </c>
      <c r="BY264" s="34">
        <v>0</v>
      </c>
      <c r="BZ264" s="34">
        <v>0</v>
      </c>
      <c r="CA264" s="34">
        <v>0</v>
      </c>
      <c r="CB264" s="34">
        <v>0</v>
      </c>
      <c r="CC264" s="34">
        <v>0</v>
      </c>
      <c r="CD264" s="34">
        <v>0</v>
      </c>
      <c r="CE264" s="34">
        <v>273.04494799999998</v>
      </c>
      <c r="CF264" s="34">
        <v>0</v>
      </c>
      <c r="CG264" s="34">
        <v>0</v>
      </c>
      <c r="CH264" s="27" t="s">
        <v>1666</v>
      </c>
      <c r="CI264" s="276" t="s">
        <v>866</v>
      </c>
      <c r="CJ264" s="276" t="s">
        <v>80</v>
      </c>
      <c r="CK264" s="300" t="s">
        <v>80</v>
      </c>
      <c r="CL264" s="279">
        <v>44408</v>
      </c>
    </row>
    <row r="265" spans="1:90" s="40" customFormat="1" ht="84.75" customHeight="1">
      <c r="A265" s="770"/>
      <c r="B265" s="36" t="s">
        <v>871</v>
      </c>
      <c r="C265" s="27" t="s">
        <v>1195</v>
      </c>
      <c r="D265" s="121" t="s">
        <v>125</v>
      </c>
      <c r="E265" s="121" t="s">
        <v>1183</v>
      </c>
      <c r="F265" s="121">
        <v>61664651</v>
      </c>
      <c r="G265" s="139">
        <v>6151</v>
      </c>
      <c r="H265" s="27" t="s">
        <v>865</v>
      </c>
      <c r="I265" s="11">
        <v>4185.2707</v>
      </c>
      <c r="J265" s="11">
        <v>4185.2707</v>
      </c>
      <c r="K265" s="34">
        <v>0</v>
      </c>
      <c r="L265" s="11">
        <v>3348.2165599999998</v>
      </c>
      <c r="M265" s="123">
        <v>837.05413999999996</v>
      </c>
      <c r="N265" s="123">
        <v>837.05413999999996</v>
      </c>
      <c r="O265" s="96" t="s">
        <v>1417</v>
      </c>
      <c r="P265" s="34">
        <v>0</v>
      </c>
      <c r="Q265" s="34">
        <v>0</v>
      </c>
      <c r="R265" s="34">
        <v>0</v>
      </c>
      <c r="S265" s="34">
        <v>0</v>
      </c>
      <c r="T265" s="34">
        <v>0</v>
      </c>
      <c r="U265" s="34">
        <v>0</v>
      </c>
      <c r="V265" s="34">
        <v>0</v>
      </c>
      <c r="W265" s="34">
        <v>0</v>
      </c>
      <c r="X265" s="34">
        <v>0</v>
      </c>
      <c r="Y265" s="34">
        <v>837.05413999999996</v>
      </c>
      <c r="Z265" s="34">
        <v>837.05413999999996</v>
      </c>
      <c r="AA265" s="34">
        <v>0</v>
      </c>
      <c r="AB265" s="34">
        <v>0</v>
      </c>
      <c r="AC265" s="34">
        <v>0</v>
      </c>
      <c r="AD265" s="34">
        <v>0</v>
      </c>
      <c r="AE265" s="34">
        <v>0</v>
      </c>
      <c r="AF265" s="34">
        <v>837.05413999999996</v>
      </c>
      <c r="AG265" s="34">
        <v>0</v>
      </c>
      <c r="AH265" s="34">
        <v>0</v>
      </c>
      <c r="AI265" s="34">
        <v>837.05413999999996</v>
      </c>
      <c r="AJ265" s="34">
        <v>837.05413999999996</v>
      </c>
      <c r="AK265" s="34">
        <v>0</v>
      </c>
      <c r="AL265" s="34">
        <v>0</v>
      </c>
      <c r="AM265" s="34">
        <v>837.05413999999996</v>
      </c>
      <c r="AN265" s="34">
        <v>837.05413999999996</v>
      </c>
      <c r="AO265" s="34">
        <v>0</v>
      </c>
      <c r="AP265" s="34">
        <v>0</v>
      </c>
      <c r="AQ265" s="34">
        <v>0</v>
      </c>
      <c r="AR265" s="254">
        <v>837.05413999999996</v>
      </c>
      <c r="AS265" s="34">
        <v>837.05413999999996</v>
      </c>
      <c r="AT265" s="34">
        <v>0</v>
      </c>
      <c r="AU265" s="34">
        <v>0</v>
      </c>
      <c r="AV265" s="34">
        <v>0</v>
      </c>
      <c r="AW265" s="34">
        <v>0</v>
      </c>
      <c r="AX265" s="34">
        <v>0</v>
      </c>
      <c r="AY265" s="34">
        <v>0</v>
      </c>
      <c r="AZ265" s="34">
        <v>0</v>
      </c>
      <c r="BA265" s="34">
        <v>0</v>
      </c>
      <c r="BB265" s="34">
        <v>0</v>
      </c>
      <c r="BC265" s="34">
        <v>0</v>
      </c>
      <c r="BD265" s="34">
        <v>0</v>
      </c>
      <c r="BE265" s="34">
        <v>0</v>
      </c>
      <c r="BF265" s="34">
        <v>0</v>
      </c>
      <c r="BG265" s="34">
        <v>0</v>
      </c>
      <c r="BH265" s="34">
        <v>0</v>
      </c>
      <c r="BI265" s="34">
        <v>0</v>
      </c>
      <c r="BJ265" s="34">
        <v>0</v>
      </c>
      <c r="BK265" s="34">
        <v>0</v>
      </c>
      <c r="BL265" s="34">
        <v>0</v>
      </c>
      <c r="BM265" s="34">
        <v>0</v>
      </c>
      <c r="BN265" s="34">
        <v>0</v>
      </c>
      <c r="BO265" s="34">
        <v>0</v>
      </c>
      <c r="BP265" s="34">
        <v>0</v>
      </c>
      <c r="BQ265" s="34">
        <v>0</v>
      </c>
      <c r="BR265" s="34">
        <v>0</v>
      </c>
      <c r="BS265" s="34">
        <v>837.05413999999996</v>
      </c>
      <c r="BT265" s="34">
        <v>0</v>
      </c>
      <c r="BU265" s="34">
        <v>0</v>
      </c>
      <c r="BV265" s="34">
        <v>0</v>
      </c>
      <c r="BW265" s="34">
        <v>0</v>
      </c>
      <c r="BX265" s="34">
        <v>0</v>
      </c>
      <c r="BY265" s="34">
        <v>0</v>
      </c>
      <c r="BZ265" s="34">
        <v>0</v>
      </c>
      <c r="CA265" s="34">
        <v>0</v>
      </c>
      <c r="CB265" s="34">
        <v>0</v>
      </c>
      <c r="CC265" s="34">
        <v>0</v>
      </c>
      <c r="CD265" s="34">
        <v>0</v>
      </c>
      <c r="CE265" s="34">
        <v>0</v>
      </c>
      <c r="CF265" s="34">
        <v>0</v>
      </c>
      <c r="CG265" s="34">
        <v>0</v>
      </c>
      <c r="CH265" s="27" t="s">
        <v>1666</v>
      </c>
      <c r="CI265" s="276" t="s">
        <v>866</v>
      </c>
      <c r="CJ265" s="276" t="s">
        <v>80</v>
      </c>
      <c r="CK265" s="300" t="s">
        <v>80</v>
      </c>
      <c r="CL265" s="279">
        <v>44180</v>
      </c>
    </row>
    <row r="266" spans="1:90" s="40" customFormat="1" ht="84.75" customHeight="1">
      <c r="A266" s="770"/>
      <c r="B266" s="36" t="s">
        <v>872</v>
      </c>
      <c r="C266" s="27" t="s">
        <v>1197</v>
      </c>
      <c r="D266" s="121" t="s">
        <v>125</v>
      </c>
      <c r="E266" s="121" t="s">
        <v>1183</v>
      </c>
      <c r="F266" s="121">
        <v>61664651</v>
      </c>
      <c r="G266" s="139" t="s">
        <v>80</v>
      </c>
      <c r="H266" s="27" t="s">
        <v>865</v>
      </c>
      <c r="I266" s="11">
        <v>3335.8414499999999</v>
      </c>
      <c r="J266" s="11">
        <v>3335.8414499999999</v>
      </c>
      <c r="K266" s="34">
        <v>0</v>
      </c>
      <c r="L266" s="11">
        <v>2668.6731599999998</v>
      </c>
      <c r="M266" s="123">
        <v>667.16828999999996</v>
      </c>
      <c r="N266" s="123">
        <v>667.16828999999996</v>
      </c>
      <c r="O266" s="96" t="s">
        <v>1415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667.16828999999996</v>
      </c>
      <c r="Z266" s="34">
        <v>667.16828999999996</v>
      </c>
      <c r="AA266" s="34">
        <v>0</v>
      </c>
      <c r="AB266" s="34">
        <v>0</v>
      </c>
      <c r="AC266" s="34">
        <v>0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34">
        <v>0</v>
      </c>
      <c r="AM266" s="34">
        <v>0</v>
      </c>
      <c r="AN266" s="34">
        <v>0</v>
      </c>
      <c r="AO266" s="34">
        <v>0</v>
      </c>
      <c r="AP266" s="34">
        <v>0</v>
      </c>
      <c r="AQ266" s="34">
        <v>0</v>
      </c>
      <c r="AR266" s="34">
        <v>0</v>
      </c>
      <c r="AS266" s="34">
        <v>0</v>
      </c>
      <c r="AT266" s="34">
        <v>0</v>
      </c>
      <c r="AU266" s="34">
        <v>0</v>
      </c>
      <c r="AV266" s="34">
        <v>0</v>
      </c>
      <c r="AW266" s="34">
        <v>0</v>
      </c>
      <c r="AX266" s="34">
        <v>0</v>
      </c>
      <c r="AY266" s="34">
        <v>0</v>
      </c>
      <c r="AZ266" s="34">
        <v>0</v>
      </c>
      <c r="BA266" s="34">
        <v>0</v>
      </c>
      <c r="BB266" s="34">
        <v>667.16828999999996</v>
      </c>
      <c r="BC266" s="34">
        <v>667.16828999999996</v>
      </c>
      <c r="BD266" s="34">
        <v>0</v>
      </c>
      <c r="BE266" s="34">
        <v>0</v>
      </c>
      <c r="BF266" s="34">
        <v>0</v>
      </c>
      <c r="BG266" s="34">
        <v>0</v>
      </c>
      <c r="BH266" s="34">
        <v>0</v>
      </c>
      <c r="BI266" s="34">
        <v>0</v>
      </c>
      <c r="BJ266" s="34">
        <v>0</v>
      </c>
      <c r="BK266" s="34">
        <v>0</v>
      </c>
      <c r="BL266" s="34">
        <v>0</v>
      </c>
      <c r="BM266" s="34">
        <v>0</v>
      </c>
      <c r="BN266" s="34">
        <v>0</v>
      </c>
      <c r="BO266" s="34">
        <v>0</v>
      </c>
      <c r="BP266" s="34">
        <v>0</v>
      </c>
      <c r="BQ266" s="34">
        <v>0</v>
      </c>
      <c r="BR266" s="34">
        <v>0</v>
      </c>
      <c r="BS266" s="34">
        <v>0</v>
      </c>
      <c r="BT266" s="34">
        <v>0</v>
      </c>
      <c r="BU266" s="34">
        <v>0</v>
      </c>
      <c r="BV266" s="34">
        <v>0</v>
      </c>
      <c r="BW266" s="34">
        <v>0</v>
      </c>
      <c r="BX266" s="34">
        <v>0</v>
      </c>
      <c r="BY266" s="34">
        <v>0</v>
      </c>
      <c r="BZ266" s="34">
        <v>0</v>
      </c>
      <c r="CA266" s="34">
        <v>0</v>
      </c>
      <c r="CB266" s="34">
        <v>0</v>
      </c>
      <c r="CC266" s="34">
        <v>0</v>
      </c>
      <c r="CD266" s="34">
        <v>0</v>
      </c>
      <c r="CE266" s="34">
        <v>667.16828999999996</v>
      </c>
      <c r="CF266" s="34">
        <v>0</v>
      </c>
      <c r="CG266" s="34">
        <v>0</v>
      </c>
      <c r="CH266" s="27" t="s">
        <v>1666</v>
      </c>
      <c r="CI266" s="276" t="s">
        <v>866</v>
      </c>
      <c r="CJ266" s="276" t="s">
        <v>80</v>
      </c>
      <c r="CK266" s="300" t="s">
        <v>80</v>
      </c>
      <c r="CL266" s="279">
        <v>44439</v>
      </c>
    </row>
    <row r="267" spans="1:90" s="40" customFormat="1" ht="84.75" customHeight="1">
      <c r="A267" s="770"/>
      <c r="B267" s="36" t="s">
        <v>873</v>
      </c>
      <c r="C267" s="27" t="s">
        <v>1418</v>
      </c>
      <c r="D267" s="121" t="s">
        <v>594</v>
      </c>
      <c r="E267" s="121" t="s">
        <v>1184</v>
      </c>
      <c r="F267" s="121">
        <v>507601</v>
      </c>
      <c r="G267" s="139">
        <v>6173</v>
      </c>
      <c r="H267" s="27" t="s">
        <v>865</v>
      </c>
      <c r="I267" s="11">
        <v>2394.9104400000001</v>
      </c>
      <c r="J267" s="11">
        <v>2394.9104400000001</v>
      </c>
      <c r="K267" s="34">
        <v>0</v>
      </c>
      <c r="L267" s="11">
        <v>1915.9283519999999</v>
      </c>
      <c r="M267" s="123">
        <v>478.98208799999998</v>
      </c>
      <c r="N267" s="123">
        <v>478.98208799999998</v>
      </c>
      <c r="O267" s="96" t="s">
        <v>1419</v>
      </c>
      <c r="P267" s="34">
        <v>0</v>
      </c>
      <c r="Q267" s="34">
        <v>0</v>
      </c>
      <c r="R267" s="34">
        <v>0</v>
      </c>
      <c r="S267" s="34">
        <v>0</v>
      </c>
      <c r="T267" s="34">
        <v>0</v>
      </c>
      <c r="U267" s="34">
        <v>0</v>
      </c>
      <c r="V267" s="34">
        <v>0</v>
      </c>
      <c r="W267" s="34">
        <v>0</v>
      </c>
      <c r="X267" s="34">
        <v>0</v>
      </c>
      <c r="Y267" s="34">
        <v>478.98208799999998</v>
      </c>
      <c r="Z267" s="34">
        <v>478.98208799999998</v>
      </c>
      <c r="AA267" s="34">
        <v>0</v>
      </c>
      <c r="AB267" s="34">
        <v>0</v>
      </c>
      <c r="AC267" s="34">
        <v>0</v>
      </c>
      <c r="AD267" s="34">
        <v>0</v>
      </c>
      <c r="AE267" s="34">
        <v>0</v>
      </c>
      <c r="AF267" s="34">
        <v>478.98208799999998</v>
      </c>
      <c r="AG267" s="34">
        <v>0</v>
      </c>
      <c r="AH267" s="34">
        <v>0</v>
      </c>
      <c r="AI267" s="34">
        <v>0</v>
      </c>
      <c r="AJ267" s="34">
        <v>0</v>
      </c>
      <c r="AK267" s="34">
        <v>0</v>
      </c>
      <c r="AL267" s="34">
        <v>0</v>
      </c>
      <c r="AM267" s="34">
        <v>0</v>
      </c>
      <c r="AN267" s="34">
        <v>0</v>
      </c>
      <c r="AO267" s="34">
        <v>0</v>
      </c>
      <c r="AP267" s="34">
        <v>0</v>
      </c>
      <c r="AQ267" s="34">
        <v>0</v>
      </c>
      <c r="AR267" s="34">
        <v>0</v>
      </c>
      <c r="AS267" s="34">
        <v>0</v>
      </c>
      <c r="AT267" s="34">
        <v>0</v>
      </c>
      <c r="AU267" s="34">
        <v>0</v>
      </c>
      <c r="AV267" s="34">
        <v>0</v>
      </c>
      <c r="AW267" s="34">
        <v>478.98208799999998</v>
      </c>
      <c r="AX267" s="34">
        <v>478.98208799999998</v>
      </c>
      <c r="AY267" s="34">
        <v>0</v>
      </c>
      <c r="AZ267" s="34">
        <v>0</v>
      </c>
      <c r="BA267" s="34">
        <v>0</v>
      </c>
      <c r="BB267" s="34">
        <v>0</v>
      </c>
      <c r="BC267" s="34">
        <v>0</v>
      </c>
      <c r="BD267" s="34">
        <v>0</v>
      </c>
      <c r="BE267" s="34">
        <v>0</v>
      </c>
      <c r="BF267" s="34">
        <v>0</v>
      </c>
      <c r="BG267" s="34">
        <v>0</v>
      </c>
      <c r="BH267" s="34">
        <v>0</v>
      </c>
      <c r="BI267" s="34">
        <v>0</v>
      </c>
      <c r="BJ267" s="34">
        <v>0</v>
      </c>
      <c r="BK267" s="34">
        <v>0</v>
      </c>
      <c r="BL267" s="34">
        <v>0</v>
      </c>
      <c r="BM267" s="34">
        <v>0</v>
      </c>
      <c r="BN267" s="34">
        <v>0</v>
      </c>
      <c r="BO267" s="34">
        <v>0</v>
      </c>
      <c r="BP267" s="34">
        <v>0</v>
      </c>
      <c r="BQ267" s="34">
        <v>0</v>
      </c>
      <c r="BR267" s="34">
        <v>0</v>
      </c>
      <c r="BS267" s="34">
        <v>478.98208799999998</v>
      </c>
      <c r="BT267" s="34">
        <v>0</v>
      </c>
      <c r="BU267" s="34">
        <v>0</v>
      </c>
      <c r="BV267" s="34">
        <v>0</v>
      </c>
      <c r="BW267" s="34">
        <v>0</v>
      </c>
      <c r="BX267" s="34">
        <v>0</v>
      </c>
      <c r="BY267" s="34">
        <v>0</v>
      </c>
      <c r="BZ267" s="34">
        <v>0</v>
      </c>
      <c r="CA267" s="34">
        <v>0</v>
      </c>
      <c r="CB267" s="34">
        <v>0</v>
      </c>
      <c r="CC267" s="34">
        <v>0</v>
      </c>
      <c r="CD267" s="34">
        <v>0</v>
      </c>
      <c r="CE267" s="34">
        <v>0</v>
      </c>
      <c r="CF267" s="34">
        <v>0</v>
      </c>
      <c r="CG267" s="34">
        <v>0</v>
      </c>
      <c r="CH267" s="27" t="s">
        <v>1666</v>
      </c>
      <c r="CI267" s="276" t="s">
        <v>866</v>
      </c>
      <c r="CJ267" s="276" t="s">
        <v>80</v>
      </c>
      <c r="CK267" s="300" t="s">
        <v>80</v>
      </c>
      <c r="CL267" s="279">
        <v>44165</v>
      </c>
    </row>
    <row r="268" spans="1:90" s="40" customFormat="1" ht="84.75" customHeight="1">
      <c r="A268" s="770"/>
      <c r="B268" s="36" t="s">
        <v>874</v>
      </c>
      <c r="C268" s="27" t="s">
        <v>1198</v>
      </c>
      <c r="D268" s="121" t="s">
        <v>107</v>
      </c>
      <c r="E268" s="121" t="s">
        <v>1173</v>
      </c>
      <c r="F268" s="121">
        <v>69647</v>
      </c>
      <c r="G268" s="139" t="s">
        <v>80</v>
      </c>
      <c r="H268" s="27" t="s">
        <v>865</v>
      </c>
      <c r="I268" s="11">
        <v>3727.2228</v>
      </c>
      <c r="J268" s="11">
        <v>3727.2228</v>
      </c>
      <c r="K268" s="34">
        <v>0</v>
      </c>
      <c r="L268" s="11">
        <v>2981.7782400000001</v>
      </c>
      <c r="M268" s="123">
        <v>745.44456000000002</v>
      </c>
      <c r="N268" s="123">
        <v>745.44456000000002</v>
      </c>
      <c r="O268" s="96" t="s">
        <v>1420</v>
      </c>
      <c r="P268" s="34">
        <v>0</v>
      </c>
      <c r="Q268" s="34">
        <v>0</v>
      </c>
      <c r="R268" s="34">
        <v>0</v>
      </c>
      <c r="S268" s="34">
        <v>0</v>
      </c>
      <c r="T268" s="34">
        <v>0</v>
      </c>
      <c r="U268" s="34">
        <v>0</v>
      </c>
      <c r="V268" s="34">
        <v>0</v>
      </c>
      <c r="W268" s="34">
        <v>0</v>
      </c>
      <c r="X268" s="34">
        <v>0</v>
      </c>
      <c r="Y268" s="34">
        <v>0</v>
      </c>
      <c r="Z268" s="34">
        <v>0</v>
      </c>
      <c r="AA268" s="34">
        <v>0</v>
      </c>
      <c r="AB268" s="34">
        <v>0</v>
      </c>
      <c r="AC268" s="34">
        <v>0</v>
      </c>
      <c r="AD268" s="34">
        <v>745.44456000000002</v>
      </c>
      <c r="AE268" s="34">
        <v>745.44456000000002</v>
      </c>
      <c r="AF268" s="34">
        <v>745.44456000000002</v>
      </c>
      <c r="AG268" s="34">
        <v>0</v>
      </c>
      <c r="AH268" s="34">
        <v>0</v>
      </c>
      <c r="AI268" s="34">
        <v>0</v>
      </c>
      <c r="AJ268" s="34">
        <v>0</v>
      </c>
      <c r="AK268" s="34">
        <v>0</v>
      </c>
      <c r="AL268" s="34">
        <v>0</v>
      </c>
      <c r="AM268" s="34">
        <v>0</v>
      </c>
      <c r="AN268" s="34">
        <v>0</v>
      </c>
      <c r="AO268" s="34">
        <v>0</v>
      </c>
      <c r="AP268" s="34">
        <v>0</v>
      </c>
      <c r="AQ268" s="34">
        <v>0</v>
      </c>
      <c r="AR268" s="34">
        <v>0</v>
      </c>
      <c r="AS268" s="34">
        <v>0</v>
      </c>
      <c r="AT268" s="34">
        <v>0</v>
      </c>
      <c r="AU268" s="34">
        <v>0</v>
      </c>
      <c r="AV268" s="34">
        <v>0</v>
      </c>
      <c r="AW268" s="34">
        <v>0</v>
      </c>
      <c r="AX268" s="34">
        <v>0</v>
      </c>
      <c r="AY268" s="34">
        <v>0</v>
      </c>
      <c r="AZ268" s="34">
        <v>0</v>
      </c>
      <c r="BA268" s="34">
        <v>0</v>
      </c>
      <c r="BB268" s="34">
        <v>0</v>
      </c>
      <c r="BC268" s="34">
        <v>0</v>
      </c>
      <c r="BD268" s="34">
        <v>0</v>
      </c>
      <c r="BE268" s="34">
        <v>0</v>
      </c>
      <c r="BF268" s="34">
        <v>0</v>
      </c>
      <c r="BG268" s="34">
        <v>0</v>
      </c>
      <c r="BH268" s="34">
        <v>0</v>
      </c>
      <c r="BI268" s="34">
        <v>0</v>
      </c>
      <c r="BJ268" s="34">
        <v>0</v>
      </c>
      <c r="BK268" s="34">
        <v>0</v>
      </c>
      <c r="BL268" s="34">
        <v>745.44456000000002</v>
      </c>
      <c r="BM268" s="34">
        <v>745.44456000000002</v>
      </c>
      <c r="BN268" s="34">
        <v>0</v>
      </c>
      <c r="BO268" s="34">
        <v>0</v>
      </c>
      <c r="BP268" s="34">
        <v>0</v>
      </c>
      <c r="BQ268" s="34">
        <v>0</v>
      </c>
      <c r="BR268" s="34">
        <v>0</v>
      </c>
      <c r="BS268" s="34">
        <v>0</v>
      </c>
      <c r="BT268" s="34">
        <v>0</v>
      </c>
      <c r="BU268" s="34">
        <v>0</v>
      </c>
      <c r="BV268" s="34">
        <v>0</v>
      </c>
      <c r="BW268" s="34">
        <v>0</v>
      </c>
      <c r="BX268" s="34">
        <v>0</v>
      </c>
      <c r="BY268" s="34">
        <v>0</v>
      </c>
      <c r="BZ268" s="34">
        <v>0</v>
      </c>
      <c r="CA268" s="34">
        <v>0</v>
      </c>
      <c r="CB268" s="34">
        <v>0</v>
      </c>
      <c r="CC268" s="34">
        <v>745.44456000000002</v>
      </c>
      <c r="CD268" s="34">
        <v>0</v>
      </c>
      <c r="CE268" s="34">
        <v>0</v>
      </c>
      <c r="CF268" s="34">
        <v>0</v>
      </c>
      <c r="CG268" s="34">
        <v>0</v>
      </c>
      <c r="CH268" s="27" t="s">
        <v>1666</v>
      </c>
      <c r="CI268" s="276" t="s">
        <v>866</v>
      </c>
      <c r="CJ268" s="276" t="s">
        <v>80</v>
      </c>
      <c r="CK268" s="300" t="s">
        <v>80</v>
      </c>
      <c r="CL268" s="279">
        <v>44347</v>
      </c>
    </row>
    <row r="269" spans="1:90" s="40" customFormat="1" ht="84.75" customHeight="1">
      <c r="A269" s="770"/>
      <c r="B269" s="36" t="s">
        <v>876</v>
      </c>
      <c r="C269" s="27" t="s">
        <v>1199</v>
      </c>
      <c r="D269" s="121" t="s">
        <v>877</v>
      </c>
      <c r="E269" s="121" t="s">
        <v>1200</v>
      </c>
      <c r="F269" s="121">
        <v>640808</v>
      </c>
      <c r="G269" s="139">
        <v>6152</v>
      </c>
      <c r="H269" s="27" t="s">
        <v>865</v>
      </c>
      <c r="I269" s="11">
        <v>1037.94696</v>
      </c>
      <c r="J269" s="11">
        <v>1037.94696</v>
      </c>
      <c r="K269" s="34">
        <v>0</v>
      </c>
      <c r="L269" s="122">
        <v>830.35756800000001</v>
      </c>
      <c r="M269" s="123">
        <v>207.589392</v>
      </c>
      <c r="N269" s="123">
        <v>207.589392</v>
      </c>
      <c r="O269" s="96" t="s">
        <v>1421</v>
      </c>
      <c r="P269" s="34">
        <v>0</v>
      </c>
      <c r="Q269" s="34">
        <v>0</v>
      </c>
      <c r="R269" s="34">
        <v>0</v>
      </c>
      <c r="S269" s="34">
        <v>0</v>
      </c>
      <c r="T269" s="34">
        <v>0</v>
      </c>
      <c r="U269" s="34">
        <v>0</v>
      </c>
      <c r="V269" s="34">
        <v>0</v>
      </c>
      <c r="W269" s="34">
        <v>0</v>
      </c>
      <c r="X269" s="34">
        <v>0</v>
      </c>
      <c r="Y269" s="34">
        <v>207.589392</v>
      </c>
      <c r="Z269" s="34">
        <v>207.589392</v>
      </c>
      <c r="AA269" s="34">
        <v>0</v>
      </c>
      <c r="AB269" s="34">
        <v>0</v>
      </c>
      <c r="AC269" s="34">
        <v>0</v>
      </c>
      <c r="AD269" s="34">
        <v>0</v>
      </c>
      <c r="AE269" s="34">
        <v>0</v>
      </c>
      <c r="AF269" s="34">
        <v>0</v>
      </c>
      <c r="AG269" s="34">
        <v>0</v>
      </c>
      <c r="AH269" s="34">
        <v>0</v>
      </c>
      <c r="AI269" s="34">
        <v>207.58939000000001</v>
      </c>
      <c r="AJ269" s="34">
        <v>207.58939000000001</v>
      </c>
      <c r="AK269" s="34">
        <v>0</v>
      </c>
      <c r="AL269" s="34">
        <v>0</v>
      </c>
      <c r="AM269" s="34">
        <v>207.58939000000001</v>
      </c>
      <c r="AN269" s="34">
        <v>207.58939000000001</v>
      </c>
      <c r="AO269" s="34">
        <v>0</v>
      </c>
      <c r="AP269" s="34">
        <v>0</v>
      </c>
      <c r="AQ269" s="34">
        <v>0</v>
      </c>
      <c r="AR269" s="254">
        <v>207.589392</v>
      </c>
      <c r="AS269" s="34">
        <v>207.589392</v>
      </c>
      <c r="AT269" s="34">
        <v>0</v>
      </c>
      <c r="AU269" s="34">
        <v>0</v>
      </c>
      <c r="AV269" s="34">
        <v>0</v>
      </c>
      <c r="AW269" s="34">
        <v>0</v>
      </c>
      <c r="AX269" s="34">
        <v>0</v>
      </c>
      <c r="AY269" s="34">
        <v>0</v>
      </c>
      <c r="AZ269" s="34">
        <v>0</v>
      </c>
      <c r="BA269" s="34">
        <v>0</v>
      </c>
      <c r="BB269" s="34">
        <v>0</v>
      </c>
      <c r="BC269" s="34">
        <v>0</v>
      </c>
      <c r="BD269" s="34">
        <v>0</v>
      </c>
      <c r="BE269" s="34">
        <v>0</v>
      </c>
      <c r="BF269" s="34">
        <v>0</v>
      </c>
      <c r="BG269" s="34">
        <v>0</v>
      </c>
      <c r="BH269" s="34">
        <v>0</v>
      </c>
      <c r="BI269" s="34">
        <v>0</v>
      </c>
      <c r="BJ269" s="34">
        <v>0</v>
      </c>
      <c r="BK269" s="34">
        <v>0</v>
      </c>
      <c r="BL269" s="34">
        <v>0</v>
      </c>
      <c r="BM269" s="34">
        <v>0</v>
      </c>
      <c r="BN269" s="34">
        <v>0</v>
      </c>
      <c r="BO269" s="34">
        <v>0</v>
      </c>
      <c r="BP269" s="34">
        <v>0</v>
      </c>
      <c r="BQ269" s="34">
        <v>0</v>
      </c>
      <c r="BR269" s="34">
        <v>0</v>
      </c>
      <c r="BS269" s="34">
        <v>0</v>
      </c>
      <c r="BT269" s="34">
        <v>0</v>
      </c>
      <c r="BU269" s="34">
        <v>0</v>
      </c>
      <c r="BV269" s="34">
        <v>0</v>
      </c>
      <c r="BW269" s="34">
        <v>0</v>
      </c>
      <c r="BX269" s="34">
        <v>0</v>
      </c>
      <c r="BY269" s="34">
        <v>0</v>
      </c>
      <c r="BZ269" s="34">
        <v>0</v>
      </c>
      <c r="CA269" s="34">
        <v>0</v>
      </c>
      <c r="CB269" s="34">
        <v>0</v>
      </c>
      <c r="CC269" s="34">
        <v>0</v>
      </c>
      <c r="CD269" s="34">
        <v>0</v>
      </c>
      <c r="CE269" s="34">
        <v>207.589392</v>
      </c>
      <c r="CF269" s="34">
        <v>0</v>
      </c>
      <c r="CG269" s="34">
        <v>0</v>
      </c>
      <c r="CH269" s="27" t="s">
        <v>1666</v>
      </c>
      <c r="CI269" s="276" t="s">
        <v>866</v>
      </c>
      <c r="CJ269" s="276" t="s">
        <v>80</v>
      </c>
      <c r="CK269" s="300" t="s">
        <v>80</v>
      </c>
      <c r="CL269" s="279">
        <v>44469</v>
      </c>
    </row>
    <row r="270" spans="1:90" s="40" customFormat="1" ht="84.75" customHeight="1">
      <c r="A270" s="770"/>
      <c r="B270" s="36" t="s">
        <v>878</v>
      </c>
      <c r="C270" s="27" t="s">
        <v>1201</v>
      </c>
      <c r="D270" s="121" t="s">
        <v>147</v>
      </c>
      <c r="E270" s="121" t="s">
        <v>1177</v>
      </c>
      <c r="F270" s="121">
        <v>61100226</v>
      </c>
      <c r="G270" s="139" t="s">
        <v>80</v>
      </c>
      <c r="H270" s="27" t="s">
        <v>865</v>
      </c>
      <c r="I270" s="11">
        <v>1002.15192</v>
      </c>
      <c r="J270" s="11">
        <v>1002.15192</v>
      </c>
      <c r="K270" s="34">
        <v>0</v>
      </c>
      <c r="L270" s="122">
        <v>801.72153600000001</v>
      </c>
      <c r="M270" s="123">
        <v>200.430384</v>
      </c>
      <c r="N270" s="123">
        <v>200.430384</v>
      </c>
      <c r="O270" s="96" t="s">
        <v>1422</v>
      </c>
      <c r="P270" s="34">
        <v>0</v>
      </c>
      <c r="Q270" s="34">
        <v>0</v>
      </c>
      <c r="R270" s="34">
        <v>0</v>
      </c>
      <c r="S270" s="34">
        <v>0</v>
      </c>
      <c r="T270" s="34">
        <v>0</v>
      </c>
      <c r="U270" s="34">
        <v>0</v>
      </c>
      <c r="V270" s="34">
        <v>0</v>
      </c>
      <c r="W270" s="34">
        <v>0</v>
      </c>
      <c r="X270" s="34">
        <v>0</v>
      </c>
      <c r="Y270" s="34">
        <v>0</v>
      </c>
      <c r="Z270" s="34">
        <v>0</v>
      </c>
      <c r="AA270" s="34">
        <v>0</v>
      </c>
      <c r="AB270" s="34">
        <v>0</v>
      </c>
      <c r="AC270" s="34">
        <v>0</v>
      </c>
      <c r="AD270" s="34">
        <v>200.430384</v>
      </c>
      <c r="AE270" s="34">
        <v>200.430384</v>
      </c>
      <c r="AF270" s="34">
        <v>0</v>
      </c>
      <c r="AG270" s="34">
        <v>0</v>
      </c>
      <c r="AH270" s="34">
        <v>0</v>
      </c>
      <c r="AI270" s="34">
        <v>0</v>
      </c>
      <c r="AJ270" s="34">
        <v>0</v>
      </c>
      <c r="AK270" s="34">
        <v>0</v>
      </c>
      <c r="AL270" s="34">
        <v>0</v>
      </c>
      <c r="AM270" s="34">
        <v>0</v>
      </c>
      <c r="AN270" s="34">
        <v>0</v>
      </c>
      <c r="AO270" s="34">
        <v>0</v>
      </c>
      <c r="AP270" s="34">
        <v>0</v>
      </c>
      <c r="AQ270" s="34">
        <v>0</v>
      </c>
      <c r="AR270" s="34">
        <v>0</v>
      </c>
      <c r="AS270" s="34">
        <v>0</v>
      </c>
      <c r="AT270" s="34">
        <v>0</v>
      </c>
      <c r="AU270" s="34">
        <v>0</v>
      </c>
      <c r="AV270" s="34">
        <v>0</v>
      </c>
      <c r="AW270" s="34">
        <v>0</v>
      </c>
      <c r="AX270" s="34">
        <v>0</v>
      </c>
      <c r="AY270" s="34">
        <v>0</v>
      </c>
      <c r="AZ270" s="34">
        <v>0</v>
      </c>
      <c r="BA270" s="34">
        <v>0</v>
      </c>
      <c r="BB270" s="34">
        <v>0</v>
      </c>
      <c r="BC270" s="34">
        <v>0</v>
      </c>
      <c r="BD270" s="34">
        <v>0</v>
      </c>
      <c r="BE270" s="34">
        <v>0</v>
      </c>
      <c r="BF270" s="34">
        <v>0</v>
      </c>
      <c r="BG270" s="34">
        <v>0</v>
      </c>
      <c r="BH270" s="34">
        <v>0</v>
      </c>
      <c r="BI270" s="34">
        <v>0</v>
      </c>
      <c r="BJ270" s="34">
        <v>0</v>
      </c>
      <c r="BK270" s="34">
        <v>0</v>
      </c>
      <c r="BL270" s="34">
        <v>200.430384</v>
      </c>
      <c r="BM270" s="34">
        <v>200.430384</v>
      </c>
      <c r="BN270" s="34">
        <v>0</v>
      </c>
      <c r="BO270" s="34">
        <v>0</v>
      </c>
      <c r="BP270" s="34">
        <v>0</v>
      </c>
      <c r="BQ270" s="34">
        <v>0</v>
      </c>
      <c r="BR270" s="34">
        <v>0</v>
      </c>
      <c r="BS270" s="34">
        <v>0</v>
      </c>
      <c r="BT270" s="34">
        <v>0</v>
      </c>
      <c r="BU270" s="34">
        <v>0</v>
      </c>
      <c r="BV270" s="34">
        <v>0</v>
      </c>
      <c r="BW270" s="34">
        <v>0</v>
      </c>
      <c r="BX270" s="34">
        <v>0</v>
      </c>
      <c r="BY270" s="34">
        <v>0</v>
      </c>
      <c r="BZ270" s="34">
        <v>0</v>
      </c>
      <c r="CA270" s="34">
        <v>0</v>
      </c>
      <c r="CB270" s="34">
        <v>0</v>
      </c>
      <c r="CC270" s="34">
        <v>0</v>
      </c>
      <c r="CD270" s="34">
        <v>0</v>
      </c>
      <c r="CE270" s="34">
        <v>200.430384</v>
      </c>
      <c r="CF270" s="34">
        <v>0</v>
      </c>
      <c r="CG270" s="34">
        <v>0</v>
      </c>
      <c r="CH270" s="27" t="s">
        <v>1666</v>
      </c>
      <c r="CI270" s="276" t="s">
        <v>866</v>
      </c>
      <c r="CJ270" s="276" t="s">
        <v>80</v>
      </c>
      <c r="CK270" s="300" t="s">
        <v>80</v>
      </c>
      <c r="CL270" s="279">
        <v>44804</v>
      </c>
    </row>
    <row r="271" spans="1:90" s="40" customFormat="1" ht="84.75" customHeight="1">
      <c r="A271" s="770"/>
      <c r="B271" s="195" t="s">
        <v>879</v>
      </c>
      <c r="C271" s="183" t="s">
        <v>80</v>
      </c>
      <c r="D271" s="197" t="s">
        <v>147</v>
      </c>
      <c r="E271" s="197" t="s">
        <v>1177</v>
      </c>
      <c r="F271" s="198">
        <v>61100226</v>
      </c>
      <c r="G271" s="249" t="s">
        <v>80</v>
      </c>
      <c r="H271" s="183" t="s">
        <v>865</v>
      </c>
      <c r="I271" s="250">
        <v>856.63331000000005</v>
      </c>
      <c r="J271" s="250">
        <v>856.63331000000005</v>
      </c>
      <c r="K271" s="185">
        <v>0</v>
      </c>
      <c r="L271" s="251">
        <v>685.306648</v>
      </c>
      <c r="M271" s="252">
        <v>171.326662</v>
      </c>
      <c r="N271" s="252">
        <v>171.326662</v>
      </c>
      <c r="O271" s="198" t="s">
        <v>1413</v>
      </c>
      <c r="P271" s="185">
        <v>0</v>
      </c>
      <c r="Q271" s="185">
        <v>0</v>
      </c>
      <c r="R271" s="185">
        <v>0</v>
      </c>
      <c r="S271" s="185">
        <v>0</v>
      </c>
      <c r="T271" s="185">
        <v>0</v>
      </c>
      <c r="U271" s="185">
        <v>0</v>
      </c>
      <c r="V271" s="185">
        <v>0</v>
      </c>
      <c r="W271" s="185">
        <v>0</v>
      </c>
      <c r="X271" s="185">
        <v>0</v>
      </c>
      <c r="Y271" s="185">
        <v>171.326662</v>
      </c>
      <c r="Z271" s="185">
        <v>171.326662</v>
      </c>
      <c r="AA271" s="185">
        <v>0</v>
      </c>
      <c r="AB271" s="185">
        <v>0</v>
      </c>
      <c r="AC271" s="185">
        <v>0</v>
      </c>
      <c r="AD271" s="185">
        <v>0</v>
      </c>
      <c r="AE271" s="185">
        <v>0</v>
      </c>
      <c r="AF271" s="185">
        <v>171.326662</v>
      </c>
      <c r="AG271" s="185">
        <v>0</v>
      </c>
      <c r="AH271" s="185">
        <v>0</v>
      </c>
      <c r="AI271" s="185">
        <v>0</v>
      </c>
      <c r="AJ271" s="185">
        <v>0</v>
      </c>
      <c r="AK271" s="185">
        <v>0</v>
      </c>
      <c r="AL271" s="185">
        <v>0</v>
      </c>
      <c r="AM271" s="185">
        <v>0</v>
      </c>
      <c r="AN271" s="185">
        <v>0</v>
      </c>
      <c r="AO271" s="185">
        <v>0</v>
      </c>
      <c r="AP271" s="185">
        <v>0</v>
      </c>
      <c r="AQ271" s="185">
        <v>0</v>
      </c>
      <c r="AR271" s="185">
        <v>171.326662</v>
      </c>
      <c r="AS271" s="185">
        <v>171.326662</v>
      </c>
      <c r="AT271" s="185">
        <v>0</v>
      </c>
      <c r="AU271" s="185">
        <v>0</v>
      </c>
      <c r="AV271" s="185">
        <v>0</v>
      </c>
      <c r="AW271" s="185">
        <v>0</v>
      </c>
      <c r="AX271" s="185">
        <v>0</v>
      </c>
      <c r="AY271" s="185">
        <v>0</v>
      </c>
      <c r="AZ271" s="185">
        <v>0</v>
      </c>
      <c r="BA271" s="185">
        <v>0</v>
      </c>
      <c r="BB271" s="185">
        <v>0</v>
      </c>
      <c r="BC271" s="185">
        <v>0</v>
      </c>
      <c r="BD271" s="185">
        <v>0</v>
      </c>
      <c r="BE271" s="185">
        <v>0</v>
      </c>
      <c r="BF271" s="185">
        <v>0</v>
      </c>
      <c r="BG271" s="185">
        <v>0</v>
      </c>
      <c r="BH271" s="185">
        <v>0</v>
      </c>
      <c r="BI271" s="185">
        <v>0</v>
      </c>
      <c r="BJ271" s="34">
        <v>0</v>
      </c>
      <c r="BK271" s="34">
        <v>0</v>
      </c>
      <c r="BL271" s="34">
        <v>0</v>
      </c>
      <c r="BM271" s="34">
        <v>0</v>
      </c>
      <c r="BN271" s="185">
        <v>0</v>
      </c>
      <c r="BO271" s="34">
        <v>0</v>
      </c>
      <c r="BP271" s="34">
        <v>0</v>
      </c>
      <c r="BQ271" s="34">
        <v>0</v>
      </c>
      <c r="BR271" s="185">
        <v>0</v>
      </c>
      <c r="BS271" s="185">
        <v>0</v>
      </c>
      <c r="BT271" s="34">
        <v>0</v>
      </c>
      <c r="BU271" s="34">
        <v>0</v>
      </c>
      <c r="BV271" s="34">
        <v>0</v>
      </c>
      <c r="BW271" s="185">
        <v>0</v>
      </c>
      <c r="BX271" s="185">
        <v>0</v>
      </c>
      <c r="BY271" s="34">
        <v>0</v>
      </c>
      <c r="BZ271" s="34">
        <v>0</v>
      </c>
      <c r="CA271" s="34">
        <v>0</v>
      </c>
      <c r="CB271" s="185">
        <v>0</v>
      </c>
      <c r="CC271" s="185">
        <v>171.326662</v>
      </c>
      <c r="CD271" s="185">
        <v>0</v>
      </c>
      <c r="CE271" s="185">
        <v>0</v>
      </c>
      <c r="CF271" s="185">
        <v>0</v>
      </c>
      <c r="CG271" s="185">
        <v>0</v>
      </c>
      <c r="CH271" s="27" t="s">
        <v>1319</v>
      </c>
      <c r="CI271" s="276" t="s">
        <v>866</v>
      </c>
      <c r="CJ271" s="276" t="s">
        <v>1563</v>
      </c>
      <c r="CK271" s="300" t="s">
        <v>80</v>
      </c>
      <c r="CL271" s="279">
        <v>44134</v>
      </c>
    </row>
    <row r="272" spans="1:90" s="40" customFormat="1" ht="84.75" customHeight="1">
      <c r="A272" s="770"/>
      <c r="B272" s="36" t="s">
        <v>880</v>
      </c>
      <c r="C272" s="27" t="s">
        <v>1202</v>
      </c>
      <c r="D272" s="124" t="s">
        <v>881</v>
      </c>
      <c r="E272" s="121" t="s">
        <v>1203</v>
      </c>
      <c r="F272" s="96">
        <v>61100404</v>
      </c>
      <c r="G272" s="139">
        <v>6153</v>
      </c>
      <c r="H272" s="27" t="s">
        <v>865</v>
      </c>
      <c r="I272" s="11">
        <v>788.61337500000002</v>
      </c>
      <c r="J272" s="11">
        <v>788.61337500000002</v>
      </c>
      <c r="K272" s="34">
        <v>0</v>
      </c>
      <c r="L272" s="122">
        <v>630.89070000000004</v>
      </c>
      <c r="M272" s="123">
        <v>157.72267500000001</v>
      </c>
      <c r="N272" s="123">
        <v>157.72267500000001</v>
      </c>
      <c r="O272" s="96" t="s">
        <v>1423</v>
      </c>
      <c r="P272" s="34">
        <v>0</v>
      </c>
      <c r="Q272" s="34">
        <v>0</v>
      </c>
      <c r="R272" s="34">
        <v>0</v>
      </c>
      <c r="S272" s="34">
        <v>0</v>
      </c>
      <c r="T272" s="34">
        <v>0</v>
      </c>
      <c r="U272" s="34">
        <v>0</v>
      </c>
      <c r="V272" s="34">
        <v>0</v>
      </c>
      <c r="W272" s="34">
        <v>0</v>
      </c>
      <c r="X272" s="34">
        <v>0</v>
      </c>
      <c r="Y272" s="34">
        <v>157.72267500000001</v>
      </c>
      <c r="Z272" s="34">
        <v>157.72267500000001</v>
      </c>
      <c r="AA272" s="34">
        <v>0</v>
      </c>
      <c r="AB272" s="34">
        <v>0</v>
      </c>
      <c r="AC272" s="34">
        <v>0</v>
      </c>
      <c r="AD272" s="34">
        <v>0</v>
      </c>
      <c r="AE272" s="34">
        <v>0</v>
      </c>
      <c r="AF272" s="34">
        <v>0</v>
      </c>
      <c r="AG272" s="34">
        <v>0</v>
      </c>
      <c r="AH272" s="34">
        <v>0</v>
      </c>
      <c r="AI272" s="34">
        <v>157.72268</v>
      </c>
      <c r="AJ272" s="34">
        <v>157.72268</v>
      </c>
      <c r="AK272" s="34">
        <v>0</v>
      </c>
      <c r="AL272" s="34">
        <v>0</v>
      </c>
      <c r="AM272" s="34">
        <v>157.72268</v>
      </c>
      <c r="AN272" s="34">
        <v>157.72268</v>
      </c>
      <c r="AO272" s="34">
        <v>0</v>
      </c>
      <c r="AP272" s="34">
        <v>0</v>
      </c>
      <c r="AQ272" s="34">
        <v>0</v>
      </c>
      <c r="AR272" s="255">
        <v>157.72267500000001</v>
      </c>
      <c r="AS272" s="34">
        <v>157.72267500000001</v>
      </c>
      <c r="AT272" s="34">
        <v>0</v>
      </c>
      <c r="AU272" s="34">
        <v>0</v>
      </c>
      <c r="AV272" s="34">
        <v>0</v>
      </c>
      <c r="AW272" s="34">
        <v>0</v>
      </c>
      <c r="AX272" s="34">
        <v>0</v>
      </c>
      <c r="AY272" s="34">
        <v>0</v>
      </c>
      <c r="AZ272" s="34">
        <v>0</v>
      </c>
      <c r="BA272" s="34">
        <v>0</v>
      </c>
      <c r="BB272" s="34">
        <v>0</v>
      </c>
      <c r="BC272" s="34">
        <v>0</v>
      </c>
      <c r="BD272" s="34">
        <v>0</v>
      </c>
      <c r="BE272" s="34">
        <v>0</v>
      </c>
      <c r="BF272" s="34">
        <v>0</v>
      </c>
      <c r="BG272" s="34">
        <v>0</v>
      </c>
      <c r="BH272" s="34">
        <v>0</v>
      </c>
      <c r="BI272" s="34">
        <v>0</v>
      </c>
      <c r="BJ272" s="34">
        <v>0</v>
      </c>
      <c r="BK272" s="34">
        <v>0</v>
      </c>
      <c r="BL272" s="34">
        <v>0</v>
      </c>
      <c r="BM272" s="34">
        <v>0</v>
      </c>
      <c r="BN272" s="34">
        <v>0</v>
      </c>
      <c r="BO272" s="34">
        <v>0</v>
      </c>
      <c r="BP272" s="34">
        <v>0</v>
      </c>
      <c r="BQ272" s="34">
        <v>0</v>
      </c>
      <c r="BR272" s="34">
        <v>0</v>
      </c>
      <c r="BS272" s="34">
        <v>0</v>
      </c>
      <c r="BT272" s="34">
        <v>0</v>
      </c>
      <c r="BU272" s="34">
        <v>0</v>
      </c>
      <c r="BV272" s="34">
        <v>0</v>
      </c>
      <c r="BW272" s="34">
        <v>0</v>
      </c>
      <c r="BX272" s="34">
        <v>0</v>
      </c>
      <c r="BY272" s="34">
        <v>0</v>
      </c>
      <c r="BZ272" s="34">
        <v>0</v>
      </c>
      <c r="CA272" s="34">
        <v>0</v>
      </c>
      <c r="CB272" s="34">
        <v>0</v>
      </c>
      <c r="CC272" s="34">
        <v>0</v>
      </c>
      <c r="CD272" s="34">
        <v>0</v>
      </c>
      <c r="CE272" s="34">
        <v>157.72267500000001</v>
      </c>
      <c r="CF272" s="34">
        <v>0</v>
      </c>
      <c r="CG272" s="34">
        <v>0</v>
      </c>
      <c r="CH272" s="27" t="s">
        <v>1666</v>
      </c>
      <c r="CI272" s="276" t="s">
        <v>866</v>
      </c>
      <c r="CJ272" s="276" t="s">
        <v>80</v>
      </c>
      <c r="CK272" s="300" t="s">
        <v>80</v>
      </c>
      <c r="CL272" s="279">
        <v>44500</v>
      </c>
    </row>
    <row r="273" spans="1:90" s="40" customFormat="1" ht="84.75" customHeight="1">
      <c r="A273" s="770"/>
      <c r="B273" s="36" t="s">
        <v>882</v>
      </c>
      <c r="C273" s="27" t="s">
        <v>1204</v>
      </c>
      <c r="D273" s="124" t="s">
        <v>881</v>
      </c>
      <c r="E273" s="121" t="s">
        <v>1203</v>
      </c>
      <c r="F273" s="96">
        <v>61100404</v>
      </c>
      <c r="G273" s="139">
        <v>6154</v>
      </c>
      <c r="H273" s="27" t="s">
        <v>865</v>
      </c>
      <c r="I273" s="11">
        <v>421.63200000000001</v>
      </c>
      <c r="J273" s="11">
        <v>421.63200000000001</v>
      </c>
      <c r="K273" s="34">
        <v>0</v>
      </c>
      <c r="L273" s="122">
        <v>337.30560000000003</v>
      </c>
      <c r="M273" s="123">
        <v>84.326400000000007</v>
      </c>
      <c r="N273" s="123">
        <v>84.326400000000007</v>
      </c>
      <c r="O273" s="96" t="s">
        <v>1424</v>
      </c>
      <c r="P273" s="34">
        <v>0</v>
      </c>
      <c r="Q273" s="34">
        <v>0</v>
      </c>
      <c r="R273" s="34">
        <v>0</v>
      </c>
      <c r="S273" s="34">
        <v>0</v>
      </c>
      <c r="T273" s="34">
        <v>0</v>
      </c>
      <c r="U273" s="34">
        <v>0</v>
      </c>
      <c r="V273" s="34">
        <v>0</v>
      </c>
      <c r="W273" s="34">
        <v>0</v>
      </c>
      <c r="X273" s="34">
        <v>0</v>
      </c>
      <c r="Y273" s="34">
        <v>84.326400000000007</v>
      </c>
      <c r="Z273" s="34">
        <v>84.326400000000007</v>
      </c>
      <c r="AA273" s="34">
        <v>0</v>
      </c>
      <c r="AB273" s="34">
        <v>0</v>
      </c>
      <c r="AC273" s="34">
        <v>0</v>
      </c>
      <c r="AD273" s="34">
        <v>0</v>
      </c>
      <c r="AE273" s="34">
        <v>0</v>
      </c>
      <c r="AF273" s="34">
        <v>84.326400000000007</v>
      </c>
      <c r="AG273" s="34">
        <v>0</v>
      </c>
      <c r="AH273" s="34">
        <v>0</v>
      </c>
      <c r="AI273" s="34">
        <v>84.326399999999992</v>
      </c>
      <c r="AJ273" s="34">
        <v>84.326399999999992</v>
      </c>
      <c r="AK273" s="34">
        <v>0</v>
      </c>
      <c r="AL273" s="34">
        <v>0</v>
      </c>
      <c r="AM273" s="34">
        <v>84.326399999999992</v>
      </c>
      <c r="AN273" s="34">
        <v>84.326399999999992</v>
      </c>
      <c r="AO273" s="34">
        <v>0</v>
      </c>
      <c r="AP273" s="34">
        <v>0</v>
      </c>
      <c r="AQ273" s="34">
        <v>0</v>
      </c>
      <c r="AR273" s="254">
        <v>84.326400000000007</v>
      </c>
      <c r="AS273" s="34">
        <v>84.326400000000007</v>
      </c>
      <c r="AT273" s="34">
        <v>0</v>
      </c>
      <c r="AU273" s="34">
        <v>0</v>
      </c>
      <c r="AV273" s="34">
        <v>0</v>
      </c>
      <c r="AW273" s="34">
        <v>0</v>
      </c>
      <c r="AX273" s="34">
        <v>0</v>
      </c>
      <c r="AY273" s="34">
        <v>0</v>
      </c>
      <c r="AZ273" s="34">
        <v>0</v>
      </c>
      <c r="BA273" s="34">
        <v>0</v>
      </c>
      <c r="BB273" s="34">
        <v>0</v>
      </c>
      <c r="BC273" s="34">
        <v>0</v>
      </c>
      <c r="BD273" s="34">
        <v>0</v>
      </c>
      <c r="BE273" s="34">
        <v>0</v>
      </c>
      <c r="BF273" s="34">
        <v>0</v>
      </c>
      <c r="BG273" s="34">
        <v>0</v>
      </c>
      <c r="BH273" s="34">
        <v>0</v>
      </c>
      <c r="BI273" s="34">
        <v>0</v>
      </c>
      <c r="BJ273" s="34">
        <v>0</v>
      </c>
      <c r="BK273" s="34">
        <v>0</v>
      </c>
      <c r="BL273" s="34">
        <v>0</v>
      </c>
      <c r="BM273" s="34">
        <v>0</v>
      </c>
      <c r="BN273" s="34">
        <v>0</v>
      </c>
      <c r="BO273" s="34">
        <v>0</v>
      </c>
      <c r="BP273" s="34">
        <v>0</v>
      </c>
      <c r="BQ273" s="34">
        <v>0</v>
      </c>
      <c r="BR273" s="34">
        <v>0</v>
      </c>
      <c r="BS273" s="34">
        <v>84.326400000000007</v>
      </c>
      <c r="BT273" s="34">
        <v>0</v>
      </c>
      <c r="BU273" s="34">
        <v>0</v>
      </c>
      <c r="BV273" s="34">
        <v>0</v>
      </c>
      <c r="BW273" s="34">
        <v>0</v>
      </c>
      <c r="BX273" s="34">
        <v>0</v>
      </c>
      <c r="BY273" s="34">
        <v>0</v>
      </c>
      <c r="BZ273" s="34">
        <v>0</v>
      </c>
      <c r="CA273" s="34">
        <v>0</v>
      </c>
      <c r="CB273" s="34">
        <v>0</v>
      </c>
      <c r="CC273" s="34">
        <v>0</v>
      </c>
      <c r="CD273" s="34">
        <v>0</v>
      </c>
      <c r="CE273" s="34">
        <v>0</v>
      </c>
      <c r="CF273" s="34">
        <v>0</v>
      </c>
      <c r="CG273" s="34">
        <v>0</v>
      </c>
      <c r="CH273" s="27" t="s">
        <v>1666</v>
      </c>
      <c r="CI273" s="276" t="s">
        <v>866</v>
      </c>
      <c r="CJ273" s="276" t="s">
        <v>80</v>
      </c>
      <c r="CK273" s="300" t="s">
        <v>80</v>
      </c>
      <c r="CL273" s="279">
        <v>44196</v>
      </c>
    </row>
    <row r="274" spans="1:90" s="40" customFormat="1" ht="84.75" customHeight="1">
      <c r="A274" s="770"/>
      <c r="B274" s="36" t="s">
        <v>883</v>
      </c>
      <c r="C274" s="142" t="s">
        <v>1205</v>
      </c>
      <c r="D274" s="121" t="s">
        <v>150</v>
      </c>
      <c r="E274" s="121" t="s">
        <v>1185</v>
      </c>
      <c r="F274" s="96">
        <v>61100412</v>
      </c>
      <c r="G274" s="139" t="s">
        <v>1564</v>
      </c>
      <c r="H274" s="27" t="s">
        <v>865</v>
      </c>
      <c r="I274" s="11">
        <v>848.28620000000001</v>
      </c>
      <c r="J274" s="11">
        <v>848.28620000000001</v>
      </c>
      <c r="K274" s="34">
        <v>0</v>
      </c>
      <c r="L274" s="122">
        <v>678.62896000000001</v>
      </c>
      <c r="M274" s="123">
        <v>169.65724</v>
      </c>
      <c r="N274" s="123">
        <v>169.65724</v>
      </c>
      <c r="O274" s="96" t="s">
        <v>1425</v>
      </c>
      <c r="P274" s="34">
        <v>169.65724</v>
      </c>
      <c r="Q274" s="34">
        <v>0</v>
      </c>
      <c r="R274" s="34">
        <v>0</v>
      </c>
      <c r="S274" s="34">
        <v>0</v>
      </c>
      <c r="T274" s="34">
        <v>0</v>
      </c>
      <c r="U274" s="34">
        <v>0</v>
      </c>
      <c r="V274" s="34">
        <v>0</v>
      </c>
      <c r="W274" s="34">
        <v>0</v>
      </c>
      <c r="X274" s="34">
        <v>0</v>
      </c>
      <c r="Y274" s="34">
        <v>0</v>
      </c>
      <c r="Z274" s="34">
        <v>0</v>
      </c>
      <c r="AA274" s="34">
        <v>0</v>
      </c>
      <c r="AB274" s="34">
        <v>0</v>
      </c>
      <c r="AC274" s="34">
        <v>0</v>
      </c>
      <c r="AD274" s="34">
        <v>0</v>
      </c>
      <c r="AE274" s="34">
        <v>0</v>
      </c>
      <c r="AF274" s="34">
        <v>169.65724</v>
      </c>
      <c r="AG274" s="34">
        <v>0</v>
      </c>
      <c r="AH274" s="34">
        <v>0</v>
      </c>
      <c r="AI274" s="34">
        <v>169.65724</v>
      </c>
      <c r="AJ274" s="34">
        <v>169.65724</v>
      </c>
      <c r="AK274" s="34">
        <v>0</v>
      </c>
      <c r="AL274" s="34">
        <v>0</v>
      </c>
      <c r="AM274" s="34">
        <v>169.65724</v>
      </c>
      <c r="AN274" s="34">
        <v>169.65724</v>
      </c>
      <c r="AO274" s="34">
        <v>0</v>
      </c>
      <c r="AP274" s="34">
        <v>0</v>
      </c>
      <c r="AQ274" s="34">
        <v>0</v>
      </c>
      <c r="AR274" s="34">
        <v>0</v>
      </c>
      <c r="AS274" s="34">
        <v>0</v>
      </c>
      <c r="AT274" s="34">
        <v>0</v>
      </c>
      <c r="AU274" s="34">
        <v>0</v>
      </c>
      <c r="AV274" s="34">
        <v>0</v>
      </c>
      <c r="AW274" s="34">
        <v>0</v>
      </c>
      <c r="AX274" s="34">
        <v>0</v>
      </c>
      <c r="AY274" s="34">
        <v>0</v>
      </c>
      <c r="AZ274" s="34">
        <v>0</v>
      </c>
      <c r="BA274" s="34">
        <v>0</v>
      </c>
      <c r="BB274" s="34">
        <v>0</v>
      </c>
      <c r="BC274" s="34">
        <v>0</v>
      </c>
      <c r="BD274" s="34">
        <v>0</v>
      </c>
      <c r="BE274" s="34">
        <v>0</v>
      </c>
      <c r="BF274" s="34">
        <v>0</v>
      </c>
      <c r="BG274" s="34">
        <v>0</v>
      </c>
      <c r="BH274" s="34">
        <v>0</v>
      </c>
      <c r="BI274" s="34">
        <v>0</v>
      </c>
      <c r="BJ274" s="34">
        <v>0</v>
      </c>
      <c r="BK274" s="34">
        <v>0</v>
      </c>
      <c r="BL274" s="34">
        <v>0</v>
      </c>
      <c r="BM274" s="34">
        <v>0</v>
      </c>
      <c r="BN274" s="34">
        <v>169.65724</v>
      </c>
      <c r="BO274" s="34">
        <v>0</v>
      </c>
      <c r="BP274" s="34">
        <v>0</v>
      </c>
      <c r="BQ274" s="34">
        <v>0</v>
      </c>
      <c r="BR274" s="34">
        <v>0</v>
      </c>
      <c r="BS274" s="34">
        <v>0</v>
      </c>
      <c r="BT274" s="34">
        <v>0</v>
      </c>
      <c r="BU274" s="34">
        <v>0</v>
      </c>
      <c r="BV274" s="34">
        <v>0</v>
      </c>
      <c r="BW274" s="34">
        <v>0</v>
      </c>
      <c r="BX274" s="34">
        <v>0</v>
      </c>
      <c r="BY274" s="34">
        <v>0</v>
      </c>
      <c r="BZ274" s="34">
        <v>0</v>
      </c>
      <c r="CA274" s="34">
        <v>0</v>
      </c>
      <c r="CB274" s="34">
        <v>0</v>
      </c>
      <c r="CC274" s="34">
        <v>0</v>
      </c>
      <c r="CD274" s="34">
        <v>0</v>
      </c>
      <c r="CE274" s="34">
        <v>0</v>
      </c>
      <c r="CF274" s="34">
        <v>0</v>
      </c>
      <c r="CG274" s="34">
        <v>0</v>
      </c>
      <c r="CH274" s="27" t="s">
        <v>1666</v>
      </c>
      <c r="CI274" s="276" t="s">
        <v>866</v>
      </c>
      <c r="CJ274" s="276" t="s">
        <v>80</v>
      </c>
      <c r="CK274" s="300" t="s">
        <v>80</v>
      </c>
      <c r="CL274" s="279">
        <v>44074</v>
      </c>
    </row>
    <row r="275" spans="1:90" s="40" customFormat="1" ht="84.75" customHeight="1">
      <c r="A275" s="770"/>
      <c r="B275" s="36" t="s">
        <v>884</v>
      </c>
      <c r="C275" s="142" t="s">
        <v>1206</v>
      </c>
      <c r="D275" s="121" t="s">
        <v>150</v>
      </c>
      <c r="E275" s="121" t="s">
        <v>1185</v>
      </c>
      <c r="F275" s="96">
        <v>61100412</v>
      </c>
      <c r="G275" s="139" t="s">
        <v>1565</v>
      </c>
      <c r="H275" s="27" t="s">
        <v>865</v>
      </c>
      <c r="I275" s="11">
        <v>1799.511675</v>
      </c>
      <c r="J275" s="11">
        <v>1799.511675</v>
      </c>
      <c r="K275" s="34">
        <v>0</v>
      </c>
      <c r="L275" s="11">
        <v>1439.60934</v>
      </c>
      <c r="M275" s="123">
        <v>359.90233499999999</v>
      </c>
      <c r="N275" s="123">
        <v>359.90233499999999</v>
      </c>
      <c r="O275" s="96" t="s">
        <v>1426</v>
      </c>
      <c r="P275" s="34">
        <v>359.90233499999999</v>
      </c>
      <c r="Q275" s="34">
        <v>0</v>
      </c>
      <c r="R275" s="34">
        <v>0</v>
      </c>
      <c r="S275" s="34">
        <v>0</v>
      </c>
      <c r="T275" s="34">
        <v>0</v>
      </c>
      <c r="U275" s="34">
        <v>0</v>
      </c>
      <c r="V275" s="34">
        <v>0</v>
      </c>
      <c r="W275" s="34">
        <v>0</v>
      </c>
      <c r="X275" s="34">
        <v>0</v>
      </c>
      <c r="Y275" s="34">
        <v>0</v>
      </c>
      <c r="Z275" s="34">
        <v>0</v>
      </c>
      <c r="AA275" s="34">
        <v>0</v>
      </c>
      <c r="AB275" s="34">
        <v>0</v>
      </c>
      <c r="AC275" s="34">
        <v>0</v>
      </c>
      <c r="AD275" s="34">
        <v>0</v>
      </c>
      <c r="AE275" s="34">
        <v>0</v>
      </c>
      <c r="AF275" s="34">
        <v>359.90233499999999</v>
      </c>
      <c r="AG275" s="34">
        <v>0</v>
      </c>
      <c r="AH275" s="34">
        <v>0</v>
      </c>
      <c r="AI275" s="34">
        <v>359.90234000000004</v>
      </c>
      <c r="AJ275" s="34">
        <v>359.90234000000004</v>
      </c>
      <c r="AK275" s="34">
        <v>0</v>
      </c>
      <c r="AL275" s="34">
        <v>0</v>
      </c>
      <c r="AM275" s="34">
        <v>359.90234000000004</v>
      </c>
      <c r="AN275" s="34">
        <v>359.90234000000004</v>
      </c>
      <c r="AO275" s="34">
        <v>0</v>
      </c>
      <c r="AP275" s="34">
        <v>0</v>
      </c>
      <c r="AQ275" s="34">
        <v>0</v>
      </c>
      <c r="AR275" s="34">
        <v>0</v>
      </c>
      <c r="AS275" s="34">
        <v>0</v>
      </c>
      <c r="AT275" s="34">
        <v>0</v>
      </c>
      <c r="AU275" s="34">
        <v>0</v>
      </c>
      <c r="AV275" s="34">
        <v>0</v>
      </c>
      <c r="AW275" s="34">
        <v>0</v>
      </c>
      <c r="AX275" s="34">
        <v>0</v>
      </c>
      <c r="AY275" s="34">
        <v>0</v>
      </c>
      <c r="AZ275" s="34">
        <v>0</v>
      </c>
      <c r="BA275" s="34">
        <v>0</v>
      </c>
      <c r="BB275" s="34">
        <v>0</v>
      </c>
      <c r="BC275" s="34">
        <v>0</v>
      </c>
      <c r="BD275" s="34">
        <v>0</v>
      </c>
      <c r="BE275" s="34">
        <v>0</v>
      </c>
      <c r="BF275" s="34">
        <v>0</v>
      </c>
      <c r="BG275" s="34">
        <v>0</v>
      </c>
      <c r="BH275" s="34">
        <v>0</v>
      </c>
      <c r="BI275" s="34">
        <v>0</v>
      </c>
      <c r="BJ275" s="34">
        <v>0</v>
      </c>
      <c r="BK275" s="34">
        <v>0</v>
      </c>
      <c r="BL275" s="34">
        <v>0</v>
      </c>
      <c r="BM275" s="34">
        <v>0</v>
      </c>
      <c r="BN275" s="34">
        <v>359.90233499999999</v>
      </c>
      <c r="BO275" s="34">
        <v>0</v>
      </c>
      <c r="BP275" s="34">
        <v>0</v>
      </c>
      <c r="BQ275" s="34">
        <v>0</v>
      </c>
      <c r="BR275" s="34">
        <v>0</v>
      </c>
      <c r="BS275" s="34">
        <v>0</v>
      </c>
      <c r="BT275" s="34">
        <v>0</v>
      </c>
      <c r="BU275" s="34">
        <v>0</v>
      </c>
      <c r="BV275" s="34">
        <v>0</v>
      </c>
      <c r="BW275" s="34">
        <v>0</v>
      </c>
      <c r="BX275" s="34">
        <v>0</v>
      </c>
      <c r="BY275" s="34">
        <v>0</v>
      </c>
      <c r="BZ275" s="34">
        <v>0</v>
      </c>
      <c r="CA275" s="34">
        <v>0</v>
      </c>
      <c r="CB275" s="34">
        <v>0</v>
      </c>
      <c r="CC275" s="34">
        <v>0</v>
      </c>
      <c r="CD275" s="34">
        <v>0</v>
      </c>
      <c r="CE275" s="34">
        <v>0</v>
      </c>
      <c r="CF275" s="34">
        <v>0</v>
      </c>
      <c r="CG275" s="34">
        <v>0</v>
      </c>
      <c r="CH275" s="27" t="s">
        <v>1666</v>
      </c>
      <c r="CI275" s="276" t="s">
        <v>866</v>
      </c>
      <c r="CJ275" s="276" t="s">
        <v>80</v>
      </c>
      <c r="CK275" s="300" t="s">
        <v>80</v>
      </c>
      <c r="CL275" s="279">
        <v>44104</v>
      </c>
    </row>
    <row r="276" spans="1:90" s="40" customFormat="1" ht="84.75" customHeight="1">
      <c r="A276" s="770"/>
      <c r="B276" s="36" t="s">
        <v>885</v>
      </c>
      <c r="C276" s="27" t="s">
        <v>1207</v>
      </c>
      <c r="D276" s="121" t="s">
        <v>150</v>
      </c>
      <c r="E276" s="121" t="s">
        <v>1185</v>
      </c>
      <c r="F276" s="96">
        <v>61100412</v>
      </c>
      <c r="G276" s="139" t="s">
        <v>80</v>
      </c>
      <c r="H276" s="27" t="s">
        <v>865</v>
      </c>
      <c r="I276" s="11">
        <v>887.30921999999998</v>
      </c>
      <c r="J276" s="11">
        <v>887.30921999999998</v>
      </c>
      <c r="K276" s="34">
        <v>0</v>
      </c>
      <c r="L276" s="122">
        <v>709.84737600000005</v>
      </c>
      <c r="M276" s="123">
        <v>177.46184400000001</v>
      </c>
      <c r="N276" s="123">
        <v>177.46184400000001</v>
      </c>
      <c r="O276" s="96" t="s">
        <v>1415</v>
      </c>
      <c r="P276" s="34">
        <v>0</v>
      </c>
      <c r="Q276" s="34">
        <v>0</v>
      </c>
      <c r="R276" s="34">
        <v>0</v>
      </c>
      <c r="S276" s="34">
        <v>0</v>
      </c>
      <c r="T276" s="34">
        <v>0</v>
      </c>
      <c r="U276" s="34">
        <v>0</v>
      </c>
      <c r="V276" s="34">
        <v>0</v>
      </c>
      <c r="W276" s="34">
        <v>0</v>
      </c>
      <c r="X276" s="34">
        <v>0</v>
      </c>
      <c r="Y276" s="34">
        <v>0</v>
      </c>
      <c r="Z276" s="34">
        <v>0</v>
      </c>
      <c r="AA276" s="34">
        <v>0</v>
      </c>
      <c r="AB276" s="34">
        <v>0</v>
      </c>
      <c r="AC276" s="34">
        <v>0</v>
      </c>
      <c r="AD276" s="34">
        <v>177.46184400000001</v>
      </c>
      <c r="AE276" s="34">
        <v>177.46184400000001</v>
      </c>
      <c r="AF276" s="34">
        <v>0</v>
      </c>
      <c r="AG276" s="34">
        <v>0</v>
      </c>
      <c r="AH276" s="34">
        <v>0</v>
      </c>
      <c r="AI276" s="34">
        <v>0</v>
      </c>
      <c r="AJ276" s="34">
        <v>0</v>
      </c>
      <c r="AK276" s="34">
        <v>0</v>
      </c>
      <c r="AL276" s="34">
        <v>0</v>
      </c>
      <c r="AM276" s="34">
        <v>0</v>
      </c>
      <c r="AN276" s="34">
        <v>0</v>
      </c>
      <c r="AO276" s="34">
        <v>0</v>
      </c>
      <c r="AP276" s="34">
        <v>0</v>
      </c>
      <c r="AQ276" s="34">
        <v>0</v>
      </c>
      <c r="AR276" s="34">
        <v>0</v>
      </c>
      <c r="AS276" s="34">
        <v>0</v>
      </c>
      <c r="AT276" s="34">
        <v>0</v>
      </c>
      <c r="AU276" s="34">
        <v>0</v>
      </c>
      <c r="AV276" s="34">
        <v>0</v>
      </c>
      <c r="AW276" s="34">
        <v>0</v>
      </c>
      <c r="AX276" s="34">
        <v>0</v>
      </c>
      <c r="AY276" s="34">
        <v>0</v>
      </c>
      <c r="AZ276" s="34">
        <v>0</v>
      </c>
      <c r="BA276" s="34">
        <v>0</v>
      </c>
      <c r="BB276" s="34">
        <v>0</v>
      </c>
      <c r="BC276" s="34">
        <v>0</v>
      </c>
      <c r="BD276" s="34">
        <v>0</v>
      </c>
      <c r="BE276" s="34">
        <v>0</v>
      </c>
      <c r="BF276" s="34">
        <v>0</v>
      </c>
      <c r="BG276" s="34">
        <v>0</v>
      </c>
      <c r="BH276" s="34">
        <v>0</v>
      </c>
      <c r="BI276" s="34">
        <v>0</v>
      </c>
      <c r="BJ276" s="34">
        <v>0</v>
      </c>
      <c r="BK276" s="34">
        <v>0</v>
      </c>
      <c r="BL276" s="34">
        <v>177.46184400000001</v>
      </c>
      <c r="BM276" s="34">
        <v>177.46184400000001</v>
      </c>
      <c r="BN276" s="34">
        <v>0</v>
      </c>
      <c r="BO276" s="34">
        <v>0</v>
      </c>
      <c r="BP276" s="34">
        <v>0</v>
      </c>
      <c r="BQ276" s="34">
        <v>0</v>
      </c>
      <c r="BR276" s="34">
        <v>0</v>
      </c>
      <c r="BS276" s="34">
        <v>0</v>
      </c>
      <c r="BT276" s="34">
        <v>0</v>
      </c>
      <c r="BU276" s="34">
        <v>0</v>
      </c>
      <c r="BV276" s="34">
        <v>0</v>
      </c>
      <c r="BW276" s="34">
        <v>0</v>
      </c>
      <c r="BX276" s="34">
        <v>0</v>
      </c>
      <c r="BY276" s="34">
        <v>0</v>
      </c>
      <c r="BZ276" s="34">
        <v>0</v>
      </c>
      <c r="CA276" s="34">
        <v>0</v>
      </c>
      <c r="CB276" s="34">
        <v>0</v>
      </c>
      <c r="CC276" s="34">
        <v>0</v>
      </c>
      <c r="CD276" s="34">
        <v>0</v>
      </c>
      <c r="CE276" s="34">
        <v>177.46184400000001</v>
      </c>
      <c r="CF276" s="34">
        <v>0</v>
      </c>
      <c r="CG276" s="34">
        <v>0</v>
      </c>
      <c r="CH276" s="27" t="s">
        <v>1666</v>
      </c>
      <c r="CI276" s="276" t="s">
        <v>866</v>
      </c>
      <c r="CJ276" s="276" t="s">
        <v>80</v>
      </c>
      <c r="CK276" s="300" t="s">
        <v>80</v>
      </c>
      <c r="CL276" s="279">
        <v>44439</v>
      </c>
    </row>
    <row r="277" spans="1:90" s="40" customFormat="1" ht="84.75" customHeight="1">
      <c r="A277" s="770"/>
      <c r="B277" s="36" t="s">
        <v>1428</v>
      </c>
      <c r="C277" s="27" t="s">
        <v>1208</v>
      </c>
      <c r="D277" s="121" t="s">
        <v>886</v>
      </c>
      <c r="E277" s="121" t="s">
        <v>1187</v>
      </c>
      <c r="F277" s="121">
        <v>509965</v>
      </c>
      <c r="G277" s="139" t="s">
        <v>1566</v>
      </c>
      <c r="H277" s="27" t="s">
        <v>865</v>
      </c>
      <c r="I277" s="11">
        <v>522.31529999999998</v>
      </c>
      <c r="J277" s="11">
        <v>522.31529999999998</v>
      </c>
      <c r="K277" s="34">
        <v>0</v>
      </c>
      <c r="L277" s="122">
        <v>417.85223999999999</v>
      </c>
      <c r="M277" s="123">
        <v>104.46306</v>
      </c>
      <c r="N277" s="123">
        <v>104.46306</v>
      </c>
      <c r="O277" s="96" t="s">
        <v>1426</v>
      </c>
      <c r="P277" s="34">
        <v>104.46306</v>
      </c>
      <c r="Q277" s="34">
        <v>0</v>
      </c>
      <c r="R277" s="34">
        <v>0</v>
      </c>
      <c r="S277" s="34">
        <v>0</v>
      </c>
      <c r="T277" s="34">
        <v>0</v>
      </c>
      <c r="U277" s="34">
        <v>0</v>
      </c>
      <c r="V277" s="34">
        <v>0</v>
      </c>
      <c r="W277" s="34">
        <v>0</v>
      </c>
      <c r="X277" s="34">
        <v>0</v>
      </c>
      <c r="Y277" s="34">
        <v>0</v>
      </c>
      <c r="Z277" s="34">
        <v>0</v>
      </c>
      <c r="AA277" s="34">
        <v>0</v>
      </c>
      <c r="AB277" s="34">
        <v>0</v>
      </c>
      <c r="AC277" s="34">
        <v>0</v>
      </c>
      <c r="AD277" s="34">
        <v>0</v>
      </c>
      <c r="AE277" s="34">
        <v>0</v>
      </c>
      <c r="AF277" s="34">
        <v>208.92612</v>
      </c>
      <c r="AG277" s="34">
        <v>0</v>
      </c>
      <c r="AH277" s="34">
        <v>0</v>
      </c>
      <c r="AI277" s="34">
        <v>104.46306</v>
      </c>
      <c r="AJ277" s="34">
        <v>104.46306</v>
      </c>
      <c r="AK277" s="34">
        <v>0</v>
      </c>
      <c r="AL277" s="34">
        <v>0</v>
      </c>
      <c r="AM277" s="34">
        <v>104.46306</v>
      </c>
      <c r="AN277" s="34">
        <v>104.46306</v>
      </c>
      <c r="AO277" s="34">
        <v>0</v>
      </c>
      <c r="AP277" s="34">
        <v>0</v>
      </c>
      <c r="AQ277" s="34">
        <v>0</v>
      </c>
      <c r="AR277" s="34">
        <v>0</v>
      </c>
      <c r="AS277" s="34">
        <v>0</v>
      </c>
      <c r="AT277" s="34">
        <v>0</v>
      </c>
      <c r="AU277" s="34">
        <v>0</v>
      </c>
      <c r="AV277" s="34">
        <v>0</v>
      </c>
      <c r="AW277" s="34">
        <v>0</v>
      </c>
      <c r="AX277" s="34">
        <v>0</v>
      </c>
      <c r="AY277" s="34">
        <v>0</v>
      </c>
      <c r="AZ277" s="34">
        <v>0</v>
      </c>
      <c r="BA277" s="34">
        <v>0</v>
      </c>
      <c r="BB277" s="34">
        <v>0</v>
      </c>
      <c r="BC277" s="34">
        <v>0</v>
      </c>
      <c r="BD277" s="34">
        <v>0</v>
      </c>
      <c r="BE277" s="34">
        <v>0</v>
      </c>
      <c r="BF277" s="34">
        <v>0</v>
      </c>
      <c r="BG277" s="34">
        <v>0</v>
      </c>
      <c r="BH277" s="34">
        <v>0</v>
      </c>
      <c r="BI277" s="34">
        <v>0</v>
      </c>
      <c r="BJ277" s="34">
        <v>0</v>
      </c>
      <c r="BK277" s="34">
        <v>0</v>
      </c>
      <c r="BL277" s="34">
        <v>0</v>
      </c>
      <c r="BM277" s="34">
        <v>0</v>
      </c>
      <c r="BN277" s="34">
        <v>104.46306</v>
      </c>
      <c r="BO277" s="34">
        <v>0</v>
      </c>
      <c r="BP277" s="34">
        <v>0</v>
      </c>
      <c r="BQ277" s="34">
        <v>0</v>
      </c>
      <c r="BR277" s="34">
        <v>0</v>
      </c>
      <c r="BS277" s="34">
        <v>0</v>
      </c>
      <c r="BT277" s="34">
        <v>0</v>
      </c>
      <c r="BU277" s="34">
        <v>0</v>
      </c>
      <c r="BV277" s="34">
        <v>0</v>
      </c>
      <c r="BW277" s="34">
        <v>0</v>
      </c>
      <c r="BX277" s="34">
        <v>0</v>
      </c>
      <c r="BY277" s="34">
        <v>0</v>
      </c>
      <c r="BZ277" s="34">
        <v>0</v>
      </c>
      <c r="CA277" s="34">
        <v>0</v>
      </c>
      <c r="CB277" s="34">
        <v>0</v>
      </c>
      <c r="CC277" s="34">
        <v>104.46306</v>
      </c>
      <c r="CD277" s="34">
        <v>0</v>
      </c>
      <c r="CE277" s="34">
        <v>0</v>
      </c>
      <c r="CF277" s="34">
        <v>0</v>
      </c>
      <c r="CG277" s="34">
        <v>0</v>
      </c>
      <c r="CH277" s="27" t="s">
        <v>1666</v>
      </c>
      <c r="CI277" s="276" t="s">
        <v>866</v>
      </c>
      <c r="CJ277" s="276" t="s">
        <v>80</v>
      </c>
      <c r="CK277" s="300" t="s">
        <v>80</v>
      </c>
      <c r="CL277" s="279">
        <v>44104</v>
      </c>
    </row>
    <row r="278" spans="1:90" s="40" customFormat="1" ht="84.75" customHeight="1">
      <c r="A278" s="770"/>
      <c r="B278" s="36" t="s">
        <v>887</v>
      </c>
      <c r="C278" s="27" t="s">
        <v>1209</v>
      </c>
      <c r="D278" s="121" t="s">
        <v>886</v>
      </c>
      <c r="E278" s="121" t="s">
        <v>1187</v>
      </c>
      <c r="F278" s="121">
        <v>509965</v>
      </c>
      <c r="G278" s="139" t="s">
        <v>1567</v>
      </c>
      <c r="H278" s="27" t="s">
        <v>865</v>
      </c>
      <c r="I278" s="11">
        <v>2500.38724</v>
      </c>
      <c r="J278" s="11">
        <v>2500.38724</v>
      </c>
      <c r="K278" s="34">
        <v>0</v>
      </c>
      <c r="L278" s="11">
        <v>2000.309792</v>
      </c>
      <c r="M278" s="123">
        <v>500.077448</v>
      </c>
      <c r="N278" s="123">
        <v>500.077448</v>
      </c>
      <c r="O278" s="96" t="s">
        <v>1419</v>
      </c>
      <c r="P278" s="34">
        <v>500.077448</v>
      </c>
      <c r="Q278" s="34">
        <v>0</v>
      </c>
      <c r="R278" s="34">
        <v>0</v>
      </c>
      <c r="S278" s="34">
        <v>0</v>
      </c>
      <c r="T278" s="34">
        <v>0</v>
      </c>
      <c r="U278" s="34">
        <v>0</v>
      </c>
      <c r="V278" s="34">
        <v>0</v>
      </c>
      <c r="W278" s="34">
        <v>0</v>
      </c>
      <c r="X278" s="34">
        <v>0</v>
      </c>
      <c r="Y278" s="34">
        <v>0</v>
      </c>
      <c r="Z278" s="34">
        <v>0</v>
      </c>
      <c r="AA278" s="34">
        <v>0</v>
      </c>
      <c r="AB278" s="34">
        <v>0</v>
      </c>
      <c r="AC278" s="34">
        <v>0</v>
      </c>
      <c r="AD278" s="34">
        <v>0</v>
      </c>
      <c r="AE278" s="34">
        <v>0</v>
      </c>
      <c r="AF278" s="34">
        <v>500.077448</v>
      </c>
      <c r="AG278" s="34">
        <v>0</v>
      </c>
      <c r="AH278" s="34">
        <v>0</v>
      </c>
      <c r="AI278" s="34">
        <v>500.07745</v>
      </c>
      <c r="AJ278" s="34">
        <v>500.07745</v>
      </c>
      <c r="AK278" s="34">
        <v>0</v>
      </c>
      <c r="AL278" s="34">
        <v>0</v>
      </c>
      <c r="AM278" s="34">
        <v>500.07745</v>
      </c>
      <c r="AN278" s="34">
        <v>500.07745</v>
      </c>
      <c r="AO278" s="34">
        <v>0</v>
      </c>
      <c r="AP278" s="34">
        <v>0</v>
      </c>
      <c r="AQ278" s="34">
        <v>0</v>
      </c>
      <c r="AR278" s="34">
        <v>0</v>
      </c>
      <c r="AS278" s="34">
        <v>0</v>
      </c>
      <c r="AT278" s="34">
        <v>0</v>
      </c>
      <c r="AU278" s="34">
        <v>0</v>
      </c>
      <c r="AV278" s="34">
        <v>0</v>
      </c>
      <c r="AW278" s="34">
        <v>0</v>
      </c>
      <c r="AX278" s="34">
        <v>0</v>
      </c>
      <c r="AY278" s="34">
        <v>0</v>
      </c>
      <c r="AZ278" s="34">
        <v>0</v>
      </c>
      <c r="BA278" s="34">
        <v>0</v>
      </c>
      <c r="BB278" s="34">
        <v>0</v>
      </c>
      <c r="BC278" s="34">
        <v>0</v>
      </c>
      <c r="BD278" s="34">
        <v>0</v>
      </c>
      <c r="BE278" s="34">
        <v>0</v>
      </c>
      <c r="BF278" s="34">
        <v>0</v>
      </c>
      <c r="BG278" s="34">
        <v>0</v>
      </c>
      <c r="BH278" s="34">
        <v>0</v>
      </c>
      <c r="BI278" s="34">
        <v>0</v>
      </c>
      <c r="BJ278" s="34">
        <v>0</v>
      </c>
      <c r="BK278" s="34">
        <v>0</v>
      </c>
      <c r="BL278" s="34">
        <v>0</v>
      </c>
      <c r="BM278" s="34">
        <v>0</v>
      </c>
      <c r="BN278" s="34">
        <v>0</v>
      </c>
      <c r="BO278" s="34">
        <v>0</v>
      </c>
      <c r="BP278" s="34">
        <v>0</v>
      </c>
      <c r="BQ278" s="34">
        <v>0</v>
      </c>
      <c r="BR278" s="34">
        <v>0</v>
      </c>
      <c r="BS278" s="34">
        <v>500.077448</v>
      </c>
      <c r="BT278" s="34">
        <v>0</v>
      </c>
      <c r="BU278" s="34">
        <v>0</v>
      </c>
      <c r="BV278" s="34">
        <v>0</v>
      </c>
      <c r="BW278" s="34">
        <v>0</v>
      </c>
      <c r="BX278" s="34">
        <v>0</v>
      </c>
      <c r="BY278" s="34">
        <v>0</v>
      </c>
      <c r="BZ278" s="34">
        <v>0</v>
      </c>
      <c r="CA278" s="34">
        <v>0</v>
      </c>
      <c r="CB278" s="34">
        <v>0</v>
      </c>
      <c r="CC278" s="34">
        <v>0</v>
      </c>
      <c r="CD278" s="34">
        <v>0</v>
      </c>
      <c r="CE278" s="34">
        <v>0</v>
      </c>
      <c r="CF278" s="34">
        <v>0</v>
      </c>
      <c r="CG278" s="34">
        <v>0</v>
      </c>
      <c r="CH278" s="27" t="s">
        <v>1666</v>
      </c>
      <c r="CI278" s="276" t="s">
        <v>866</v>
      </c>
      <c r="CJ278" s="276" t="s">
        <v>80</v>
      </c>
      <c r="CK278" s="300" t="s">
        <v>80</v>
      </c>
      <c r="CL278" s="279">
        <v>44149</v>
      </c>
    </row>
    <row r="279" spans="1:90" s="40" customFormat="1" ht="84.75" customHeight="1">
      <c r="A279" s="770"/>
      <c r="B279" s="36" t="s">
        <v>888</v>
      </c>
      <c r="C279" s="27" t="s">
        <v>1210</v>
      </c>
      <c r="D279" s="121" t="s">
        <v>89</v>
      </c>
      <c r="E279" s="121" t="s">
        <v>1211</v>
      </c>
      <c r="F279" s="121">
        <v>66493030</v>
      </c>
      <c r="G279" s="139" t="s">
        <v>1568</v>
      </c>
      <c r="H279" s="27" t="s">
        <v>865</v>
      </c>
      <c r="I279" s="11">
        <v>1572.9428</v>
      </c>
      <c r="J279" s="11">
        <v>1572.9428</v>
      </c>
      <c r="K279" s="34">
        <v>0</v>
      </c>
      <c r="L279" s="11">
        <v>1258.3542399999999</v>
      </c>
      <c r="M279" s="123">
        <v>314.58855999999997</v>
      </c>
      <c r="N279" s="123">
        <v>314.58855999999997</v>
      </c>
      <c r="O279" s="96" t="s">
        <v>1166</v>
      </c>
      <c r="P279" s="34">
        <v>314.58855999999997</v>
      </c>
      <c r="Q279" s="34">
        <v>0</v>
      </c>
      <c r="R279" s="34">
        <v>0</v>
      </c>
      <c r="S279" s="34">
        <v>0</v>
      </c>
      <c r="T279" s="34">
        <v>0</v>
      </c>
      <c r="U279" s="34">
        <v>0</v>
      </c>
      <c r="V279" s="34">
        <v>0</v>
      </c>
      <c r="W279" s="34">
        <v>0</v>
      </c>
      <c r="X279" s="34">
        <v>0</v>
      </c>
      <c r="Y279" s="34">
        <v>0</v>
      </c>
      <c r="Z279" s="34">
        <v>0</v>
      </c>
      <c r="AA279" s="34">
        <v>0</v>
      </c>
      <c r="AB279" s="34">
        <v>0</v>
      </c>
      <c r="AC279" s="34">
        <v>0</v>
      </c>
      <c r="AD279" s="34">
        <v>0</v>
      </c>
      <c r="AE279" s="34">
        <v>0</v>
      </c>
      <c r="AF279" s="15">
        <v>314.58855999999997</v>
      </c>
      <c r="AG279" s="33">
        <v>0</v>
      </c>
      <c r="AH279" s="33">
        <v>0</v>
      </c>
      <c r="AI279" s="33">
        <v>314.58855999999997</v>
      </c>
      <c r="AJ279" s="33">
        <v>314.58855999999997</v>
      </c>
      <c r="AK279" s="33">
        <v>0</v>
      </c>
      <c r="AL279" s="33">
        <v>0</v>
      </c>
      <c r="AM279" s="33">
        <v>314.58855999999997</v>
      </c>
      <c r="AN279" s="33">
        <v>314.58855999999997</v>
      </c>
      <c r="AO279" s="34">
        <v>0</v>
      </c>
      <c r="AP279" s="34">
        <v>0</v>
      </c>
      <c r="AQ279" s="34">
        <v>0</v>
      </c>
      <c r="AR279" s="34">
        <v>0</v>
      </c>
      <c r="AS279" s="34">
        <v>0</v>
      </c>
      <c r="AT279" s="34">
        <v>0</v>
      </c>
      <c r="AU279" s="34">
        <v>0</v>
      </c>
      <c r="AV279" s="34">
        <v>0</v>
      </c>
      <c r="AW279" s="34">
        <v>0</v>
      </c>
      <c r="AX279" s="34">
        <v>0</v>
      </c>
      <c r="AY279" s="34">
        <v>0</v>
      </c>
      <c r="AZ279" s="34">
        <v>0</v>
      </c>
      <c r="BA279" s="34">
        <v>0</v>
      </c>
      <c r="BB279" s="34">
        <v>0</v>
      </c>
      <c r="BC279" s="34">
        <v>0</v>
      </c>
      <c r="BD279" s="34">
        <v>0</v>
      </c>
      <c r="BE279" s="34">
        <v>0</v>
      </c>
      <c r="BF279" s="34">
        <v>0</v>
      </c>
      <c r="BG279" s="34">
        <v>0</v>
      </c>
      <c r="BH279" s="34">
        <v>0</v>
      </c>
      <c r="BI279" s="34">
        <v>0</v>
      </c>
      <c r="BJ279" s="34">
        <v>0</v>
      </c>
      <c r="BK279" s="34">
        <v>0</v>
      </c>
      <c r="BL279" s="34">
        <v>0</v>
      </c>
      <c r="BM279" s="34">
        <v>0</v>
      </c>
      <c r="BN279" s="34">
        <v>0</v>
      </c>
      <c r="BO279" s="34">
        <v>0</v>
      </c>
      <c r="BP279" s="34">
        <v>0</v>
      </c>
      <c r="BQ279" s="34">
        <v>0</v>
      </c>
      <c r="BR279" s="34">
        <v>0</v>
      </c>
      <c r="BS279" s="34">
        <v>0</v>
      </c>
      <c r="BT279" s="34">
        <v>0</v>
      </c>
      <c r="BU279" s="34">
        <v>0</v>
      </c>
      <c r="BV279" s="34">
        <v>0</v>
      </c>
      <c r="BW279" s="34">
        <v>0</v>
      </c>
      <c r="BX279" s="34">
        <v>0</v>
      </c>
      <c r="BY279" s="34">
        <v>0</v>
      </c>
      <c r="BZ279" s="34">
        <v>0</v>
      </c>
      <c r="CA279" s="34">
        <v>0</v>
      </c>
      <c r="CB279" s="34">
        <v>0</v>
      </c>
      <c r="CC279" s="15">
        <v>314.58855999999997</v>
      </c>
      <c r="CD279" s="34">
        <v>0</v>
      </c>
      <c r="CE279" s="34">
        <v>0</v>
      </c>
      <c r="CF279" s="34">
        <v>0</v>
      </c>
      <c r="CG279" s="34">
        <v>0</v>
      </c>
      <c r="CH279" s="27" t="s">
        <v>1666</v>
      </c>
      <c r="CI279" s="276" t="s">
        <v>866</v>
      </c>
      <c r="CJ279" s="276" t="s">
        <v>1393</v>
      </c>
      <c r="CK279" s="300" t="s">
        <v>80</v>
      </c>
      <c r="CL279" s="279">
        <v>44377</v>
      </c>
    </row>
    <row r="280" spans="1:90" s="40" customFormat="1" ht="84.75" customHeight="1">
      <c r="A280" s="770"/>
      <c r="B280" s="36" t="s">
        <v>1014</v>
      </c>
      <c r="C280" s="20" t="s">
        <v>1569</v>
      </c>
      <c r="D280" s="121" t="s">
        <v>665</v>
      </c>
      <c r="E280" s="121" t="s">
        <v>1184</v>
      </c>
      <c r="F280" s="121">
        <v>507601</v>
      </c>
      <c r="G280" s="139">
        <v>6094</v>
      </c>
      <c r="H280" s="27" t="s">
        <v>609</v>
      </c>
      <c r="I280" s="11">
        <v>4284.0387499999997</v>
      </c>
      <c r="J280" s="11">
        <v>4284.0387499999997</v>
      </c>
      <c r="K280" s="34">
        <v>0</v>
      </c>
      <c r="L280" s="11">
        <v>4069.8368099999998</v>
      </c>
      <c r="M280" s="123">
        <v>0</v>
      </c>
      <c r="N280" s="123">
        <v>0</v>
      </c>
      <c r="O280" s="146" t="s">
        <v>80</v>
      </c>
      <c r="P280" s="34">
        <v>214.20194000000001</v>
      </c>
      <c r="Q280" s="34">
        <v>0</v>
      </c>
      <c r="R280" s="34">
        <v>0</v>
      </c>
      <c r="S280" s="34">
        <v>0</v>
      </c>
      <c r="T280" s="34">
        <v>0</v>
      </c>
      <c r="U280" s="34">
        <v>0</v>
      </c>
      <c r="V280" s="34">
        <v>0</v>
      </c>
      <c r="W280" s="34">
        <v>0</v>
      </c>
      <c r="X280" s="34">
        <v>0</v>
      </c>
      <c r="Y280" s="34">
        <v>0</v>
      </c>
      <c r="Z280" s="34">
        <v>0</v>
      </c>
      <c r="AA280" s="34">
        <v>0</v>
      </c>
      <c r="AB280" s="34">
        <v>0</v>
      </c>
      <c r="AC280" s="34">
        <v>0</v>
      </c>
      <c r="AD280" s="34">
        <v>0</v>
      </c>
      <c r="AE280" s="34">
        <v>0</v>
      </c>
      <c r="AF280" s="34">
        <v>0</v>
      </c>
      <c r="AG280" s="34">
        <v>214.20194000000001</v>
      </c>
      <c r="AH280" s="34">
        <v>0</v>
      </c>
      <c r="AI280" s="34">
        <v>0</v>
      </c>
      <c r="AJ280" s="34">
        <v>214.20194000000001</v>
      </c>
      <c r="AK280" s="34">
        <v>214.20194000000001</v>
      </c>
      <c r="AL280" s="34">
        <v>0</v>
      </c>
      <c r="AM280" s="34">
        <v>0</v>
      </c>
      <c r="AN280" s="34">
        <v>214.20194000000001</v>
      </c>
      <c r="AO280" s="34">
        <v>0</v>
      </c>
      <c r="AP280" s="34">
        <v>0</v>
      </c>
      <c r="AQ280" s="34">
        <v>0</v>
      </c>
      <c r="AR280" s="34">
        <v>0</v>
      </c>
      <c r="AS280" s="34">
        <v>0</v>
      </c>
      <c r="AT280" s="34">
        <v>0</v>
      </c>
      <c r="AU280" s="34">
        <v>0</v>
      </c>
      <c r="AV280" s="34">
        <v>0</v>
      </c>
      <c r="AW280" s="34">
        <v>0</v>
      </c>
      <c r="AX280" s="34">
        <v>0</v>
      </c>
      <c r="AY280" s="34">
        <v>0</v>
      </c>
      <c r="AZ280" s="34">
        <v>0</v>
      </c>
      <c r="BA280" s="34">
        <v>0</v>
      </c>
      <c r="BB280" s="34">
        <v>0</v>
      </c>
      <c r="BC280" s="34">
        <v>0</v>
      </c>
      <c r="BD280" s="34">
        <v>0</v>
      </c>
      <c r="BE280" s="34">
        <v>0</v>
      </c>
      <c r="BF280" s="34">
        <v>0</v>
      </c>
      <c r="BG280" s="34">
        <v>0</v>
      </c>
      <c r="BH280" s="34">
        <v>0</v>
      </c>
      <c r="BI280" s="34">
        <v>0</v>
      </c>
      <c r="BJ280" s="34">
        <v>0</v>
      </c>
      <c r="BK280" s="34">
        <v>0</v>
      </c>
      <c r="BL280" s="34">
        <v>0</v>
      </c>
      <c r="BM280" s="34">
        <v>0</v>
      </c>
      <c r="BN280" s="34">
        <v>0</v>
      </c>
      <c r="BO280" s="34">
        <v>0</v>
      </c>
      <c r="BP280" s="34">
        <v>0</v>
      </c>
      <c r="BQ280" s="34">
        <v>0</v>
      </c>
      <c r="BR280" s="34">
        <v>0</v>
      </c>
      <c r="BS280" s="34">
        <v>0</v>
      </c>
      <c r="BT280" s="34">
        <v>0</v>
      </c>
      <c r="BU280" s="34">
        <v>0</v>
      </c>
      <c r="BV280" s="34">
        <v>0</v>
      </c>
      <c r="BW280" s="34">
        <v>0</v>
      </c>
      <c r="BX280" s="34">
        <v>0</v>
      </c>
      <c r="BY280" s="34">
        <v>0</v>
      </c>
      <c r="BZ280" s="34">
        <v>0</v>
      </c>
      <c r="CA280" s="34">
        <v>0</v>
      </c>
      <c r="CB280" s="34">
        <v>0</v>
      </c>
      <c r="CC280" s="34">
        <v>0</v>
      </c>
      <c r="CD280" s="34">
        <v>0</v>
      </c>
      <c r="CE280" s="34">
        <v>0</v>
      </c>
      <c r="CF280" s="34">
        <v>0</v>
      </c>
      <c r="CG280" s="34">
        <v>0</v>
      </c>
      <c r="CH280" s="27" t="s">
        <v>1666</v>
      </c>
      <c r="CI280" s="276" t="s">
        <v>1015</v>
      </c>
      <c r="CJ280" s="276" t="s">
        <v>1570</v>
      </c>
      <c r="CK280" s="300" t="s">
        <v>80</v>
      </c>
      <c r="CL280" s="279">
        <v>44592</v>
      </c>
    </row>
    <row r="281" spans="1:90" s="40" customFormat="1" ht="84.75" customHeight="1">
      <c r="A281" s="770"/>
      <c r="B281" s="36" t="s">
        <v>1212</v>
      </c>
      <c r="C281" s="27" t="s">
        <v>1213</v>
      </c>
      <c r="D281" s="121" t="s">
        <v>1214</v>
      </c>
      <c r="E281" s="121" t="s">
        <v>1180</v>
      </c>
      <c r="F281" s="121">
        <v>48683906</v>
      </c>
      <c r="G281" s="139" t="s">
        <v>80</v>
      </c>
      <c r="H281" s="27" t="s">
        <v>865</v>
      </c>
      <c r="I281" s="11">
        <v>659.57767999999999</v>
      </c>
      <c r="J281" s="11">
        <v>659.57767999999999</v>
      </c>
      <c r="K281" s="34">
        <v>0</v>
      </c>
      <c r="L281" s="11">
        <v>527.66214400000001</v>
      </c>
      <c r="M281" s="11">
        <v>131.915536</v>
      </c>
      <c r="N281" s="123">
        <v>131.915536</v>
      </c>
      <c r="O281" s="96" t="s">
        <v>1571</v>
      </c>
      <c r="P281" s="34">
        <v>0</v>
      </c>
      <c r="Q281" s="34">
        <v>0</v>
      </c>
      <c r="R281" s="34">
        <v>0</v>
      </c>
      <c r="S281" s="34">
        <v>0</v>
      </c>
      <c r="T281" s="34">
        <v>0</v>
      </c>
      <c r="U281" s="34">
        <v>0</v>
      </c>
      <c r="V281" s="34">
        <v>0</v>
      </c>
      <c r="W281" s="34">
        <v>0</v>
      </c>
      <c r="X281" s="34">
        <v>0</v>
      </c>
      <c r="Y281" s="34">
        <v>0</v>
      </c>
      <c r="Z281" s="34">
        <v>0</v>
      </c>
      <c r="AA281" s="34">
        <v>0</v>
      </c>
      <c r="AB281" s="34">
        <v>0</v>
      </c>
      <c r="AC281" s="34">
        <v>0</v>
      </c>
      <c r="AD281" s="34">
        <v>131.915536</v>
      </c>
      <c r="AE281" s="34">
        <v>131.915536</v>
      </c>
      <c r="AF281" s="34">
        <v>0</v>
      </c>
      <c r="AG281" s="34">
        <v>0</v>
      </c>
      <c r="AH281" s="34">
        <v>0</v>
      </c>
      <c r="AI281" s="34">
        <v>0</v>
      </c>
      <c r="AJ281" s="34">
        <v>0</v>
      </c>
      <c r="AK281" s="34">
        <v>0</v>
      </c>
      <c r="AL281" s="34">
        <v>0</v>
      </c>
      <c r="AM281" s="34">
        <v>0</v>
      </c>
      <c r="AN281" s="34">
        <v>0</v>
      </c>
      <c r="AO281" s="34">
        <v>0</v>
      </c>
      <c r="AP281" s="34">
        <v>0</v>
      </c>
      <c r="AQ281" s="34">
        <v>0</v>
      </c>
      <c r="AR281" s="34">
        <v>0</v>
      </c>
      <c r="AS281" s="34">
        <v>0</v>
      </c>
      <c r="AT281" s="34">
        <v>0</v>
      </c>
      <c r="AU281" s="34">
        <v>0</v>
      </c>
      <c r="AV281" s="34">
        <v>0</v>
      </c>
      <c r="AW281" s="34">
        <v>0</v>
      </c>
      <c r="AX281" s="34">
        <v>0</v>
      </c>
      <c r="AY281" s="34">
        <v>0</v>
      </c>
      <c r="AZ281" s="34">
        <v>0</v>
      </c>
      <c r="BA281" s="34">
        <v>0</v>
      </c>
      <c r="BB281" s="34">
        <v>0</v>
      </c>
      <c r="BC281" s="34">
        <v>0</v>
      </c>
      <c r="BD281" s="34">
        <v>0</v>
      </c>
      <c r="BE281" s="34">
        <v>0</v>
      </c>
      <c r="BF281" s="34">
        <v>0</v>
      </c>
      <c r="BG281" s="34">
        <v>0</v>
      </c>
      <c r="BH281" s="34">
        <v>0</v>
      </c>
      <c r="BI281" s="34">
        <v>0</v>
      </c>
      <c r="BJ281" s="34">
        <v>0</v>
      </c>
      <c r="BK281" s="34">
        <v>0</v>
      </c>
      <c r="BL281" s="34">
        <v>131.915536</v>
      </c>
      <c r="BM281" s="34">
        <v>131.915536</v>
      </c>
      <c r="BN281" s="34">
        <v>0</v>
      </c>
      <c r="BO281" s="34">
        <v>0</v>
      </c>
      <c r="BP281" s="34">
        <v>0</v>
      </c>
      <c r="BQ281" s="34">
        <v>0</v>
      </c>
      <c r="BR281" s="34">
        <v>0</v>
      </c>
      <c r="BS281" s="34">
        <v>0</v>
      </c>
      <c r="BT281" s="34">
        <v>0</v>
      </c>
      <c r="BU281" s="34">
        <v>0</v>
      </c>
      <c r="BV281" s="34">
        <v>0</v>
      </c>
      <c r="BW281" s="34">
        <v>0</v>
      </c>
      <c r="BX281" s="34">
        <v>0</v>
      </c>
      <c r="BY281" s="34">
        <v>0</v>
      </c>
      <c r="BZ281" s="34">
        <v>0</v>
      </c>
      <c r="CA281" s="34">
        <v>0</v>
      </c>
      <c r="CB281" s="34">
        <v>0</v>
      </c>
      <c r="CC281" s="34">
        <v>0</v>
      </c>
      <c r="CD281" s="34">
        <v>0</v>
      </c>
      <c r="CE281" s="34">
        <v>131.915536</v>
      </c>
      <c r="CF281" s="34">
        <v>0</v>
      </c>
      <c r="CG281" s="34">
        <v>0</v>
      </c>
      <c r="CH281" s="27" t="s">
        <v>1666</v>
      </c>
      <c r="CI281" s="276" t="s">
        <v>1215</v>
      </c>
      <c r="CJ281" s="276" t="s">
        <v>80</v>
      </c>
      <c r="CK281" s="276" t="s">
        <v>80</v>
      </c>
      <c r="CL281" s="279">
        <v>44439</v>
      </c>
    </row>
    <row r="282" spans="1:90" s="40" customFormat="1" ht="84.75" customHeight="1">
      <c r="A282" s="770"/>
      <c r="B282" s="36" t="s">
        <v>1216</v>
      </c>
      <c r="C282" s="27" t="s">
        <v>1217</v>
      </c>
      <c r="D282" s="121" t="s">
        <v>1218</v>
      </c>
      <c r="E282" s="121" t="s">
        <v>1194</v>
      </c>
      <c r="F282" s="121">
        <v>61924059</v>
      </c>
      <c r="G282" s="139">
        <v>6155</v>
      </c>
      <c r="H282" s="27" t="s">
        <v>865</v>
      </c>
      <c r="I282" s="11">
        <v>757.17115999999999</v>
      </c>
      <c r="J282" s="11">
        <v>757.17115999999999</v>
      </c>
      <c r="K282" s="34">
        <v>0</v>
      </c>
      <c r="L282" s="11">
        <v>605.73692800000003</v>
      </c>
      <c r="M282" s="11">
        <v>151.43423200000001</v>
      </c>
      <c r="N282" s="123">
        <v>151.43423200000001</v>
      </c>
      <c r="O282" s="96" t="s">
        <v>1427</v>
      </c>
      <c r="P282" s="34">
        <v>0</v>
      </c>
      <c r="Q282" s="34">
        <v>0</v>
      </c>
      <c r="R282" s="34">
        <v>0</v>
      </c>
      <c r="S282" s="34">
        <v>0</v>
      </c>
      <c r="T282" s="34">
        <v>0</v>
      </c>
      <c r="U282" s="34">
        <v>0</v>
      </c>
      <c r="V282" s="34">
        <v>0</v>
      </c>
      <c r="W282" s="34">
        <v>0</v>
      </c>
      <c r="X282" s="34">
        <v>0</v>
      </c>
      <c r="Y282" s="34">
        <v>151.43423200000001</v>
      </c>
      <c r="Z282" s="34">
        <v>151.43423200000001</v>
      </c>
      <c r="AA282" s="34">
        <v>0</v>
      </c>
      <c r="AB282" s="34">
        <v>0</v>
      </c>
      <c r="AC282" s="34">
        <v>0</v>
      </c>
      <c r="AD282" s="34">
        <v>0</v>
      </c>
      <c r="AE282" s="34">
        <v>0</v>
      </c>
      <c r="AF282" s="34">
        <v>0</v>
      </c>
      <c r="AG282" s="34">
        <v>0</v>
      </c>
      <c r="AH282" s="34">
        <v>0</v>
      </c>
      <c r="AI282" s="34">
        <v>151.43423000000001</v>
      </c>
      <c r="AJ282" s="34">
        <v>151.43423000000001</v>
      </c>
      <c r="AK282" s="34">
        <v>0</v>
      </c>
      <c r="AL282" s="34">
        <v>0</v>
      </c>
      <c r="AM282" s="34">
        <v>151.43423000000001</v>
      </c>
      <c r="AN282" s="34">
        <v>151.43423000000001</v>
      </c>
      <c r="AO282" s="34">
        <v>0</v>
      </c>
      <c r="AP282" s="34">
        <v>0</v>
      </c>
      <c r="AQ282" s="34">
        <v>0</v>
      </c>
      <c r="AR282" s="254">
        <v>151.43423200000001</v>
      </c>
      <c r="AS282" s="34">
        <v>151.43423200000001</v>
      </c>
      <c r="AT282" s="34">
        <v>0</v>
      </c>
      <c r="AU282" s="34">
        <v>0</v>
      </c>
      <c r="AV282" s="34">
        <v>0</v>
      </c>
      <c r="AW282" s="34">
        <v>0</v>
      </c>
      <c r="AX282" s="34">
        <v>0</v>
      </c>
      <c r="AY282" s="34">
        <v>0</v>
      </c>
      <c r="AZ282" s="34">
        <v>0</v>
      </c>
      <c r="BA282" s="34">
        <v>0</v>
      </c>
      <c r="BB282" s="34">
        <v>0</v>
      </c>
      <c r="BC282" s="34">
        <v>0</v>
      </c>
      <c r="BD282" s="34">
        <v>0</v>
      </c>
      <c r="BE282" s="34">
        <v>0</v>
      </c>
      <c r="BF282" s="34">
        <v>0</v>
      </c>
      <c r="BG282" s="34">
        <v>0</v>
      </c>
      <c r="BH282" s="34">
        <v>0</v>
      </c>
      <c r="BI282" s="34">
        <v>0</v>
      </c>
      <c r="BJ282" s="34">
        <v>0</v>
      </c>
      <c r="BK282" s="34">
        <v>0</v>
      </c>
      <c r="BL282" s="34">
        <v>0</v>
      </c>
      <c r="BM282" s="34">
        <v>0</v>
      </c>
      <c r="BN282" s="34">
        <v>0</v>
      </c>
      <c r="BO282" s="34">
        <v>0</v>
      </c>
      <c r="BP282" s="34">
        <v>0</v>
      </c>
      <c r="BQ282" s="34">
        <v>0</v>
      </c>
      <c r="BR282" s="34">
        <v>0</v>
      </c>
      <c r="BS282" s="34">
        <v>0</v>
      </c>
      <c r="BT282" s="34">
        <v>0</v>
      </c>
      <c r="BU282" s="34">
        <v>0</v>
      </c>
      <c r="BV282" s="34">
        <v>0</v>
      </c>
      <c r="BW282" s="34">
        <v>0</v>
      </c>
      <c r="BX282" s="34">
        <v>0</v>
      </c>
      <c r="BY282" s="34">
        <v>0</v>
      </c>
      <c r="BZ282" s="34">
        <v>0</v>
      </c>
      <c r="CA282" s="34">
        <v>0</v>
      </c>
      <c r="CB282" s="34">
        <v>0</v>
      </c>
      <c r="CC282" s="34">
        <v>0</v>
      </c>
      <c r="CD282" s="34">
        <v>0</v>
      </c>
      <c r="CE282" s="34">
        <v>151.43423200000001</v>
      </c>
      <c r="CF282" s="34">
        <v>0</v>
      </c>
      <c r="CG282" s="34">
        <v>0</v>
      </c>
      <c r="CH282" s="27" t="s">
        <v>1666</v>
      </c>
      <c r="CI282" s="276" t="s">
        <v>1215</v>
      </c>
      <c r="CJ282" s="276" t="s">
        <v>80</v>
      </c>
      <c r="CK282" s="276" t="s">
        <v>80</v>
      </c>
      <c r="CL282" s="279">
        <v>44499</v>
      </c>
    </row>
    <row r="283" spans="1:90" s="40" customFormat="1" ht="84.75" customHeight="1">
      <c r="A283" s="770"/>
      <c r="B283" s="36" t="s">
        <v>1219</v>
      </c>
      <c r="C283" s="27" t="s">
        <v>1220</v>
      </c>
      <c r="D283" s="121" t="s">
        <v>100</v>
      </c>
      <c r="E283" s="121" t="s">
        <v>1221</v>
      </c>
      <c r="F283" s="121">
        <v>49535013</v>
      </c>
      <c r="G283" s="139" t="s">
        <v>80</v>
      </c>
      <c r="H283" s="27" t="s">
        <v>865</v>
      </c>
      <c r="I283" s="11">
        <v>656.44619999999998</v>
      </c>
      <c r="J283" s="11">
        <v>656.44619999999998</v>
      </c>
      <c r="K283" s="34">
        <v>0</v>
      </c>
      <c r="L283" s="11">
        <v>525.15696000000003</v>
      </c>
      <c r="M283" s="11">
        <v>131.28924000000001</v>
      </c>
      <c r="N283" s="123">
        <v>131.28924000000001</v>
      </c>
      <c r="O283" s="96" t="s">
        <v>1572</v>
      </c>
      <c r="P283" s="34">
        <v>0</v>
      </c>
      <c r="Q283" s="34">
        <v>0</v>
      </c>
      <c r="R283" s="34">
        <v>0</v>
      </c>
      <c r="S283" s="34">
        <v>0</v>
      </c>
      <c r="T283" s="34">
        <v>0</v>
      </c>
      <c r="U283" s="34">
        <v>0</v>
      </c>
      <c r="V283" s="34">
        <v>0</v>
      </c>
      <c r="W283" s="34">
        <v>0</v>
      </c>
      <c r="X283" s="34">
        <v>0</v>
      </c>
      <c r="Y283" s="34">
        <v>131.28924000000001</v>
      </c>
      <c r="Z283" s="34">
        <v>131.28924000000001</v>
      </c>
      <c r="AA283" s="34">
        <v>0</v>
      </c>
      <c r="AB283" s="34">
        <v>0</v>
      </c>
      <c r="AC283" s="34">
        <v>0</v>
      </c>
      <c r="AD283" s="34">
        <v>0</v>
      </c>
      <c r="AE283" s="34">
        <v>0</v>
      </c>
      <c r="AF283" s="34">
        <v>0</v>
      </c>
      <c r="AG283" s="34">
        <v>0</v>
      </c>
      <c r="AH283" s="34">
        <v>0</v>
      </c>
      <c r="AI283" s="34">
        <v>0</v>
      </c>
      <c r="AJ283" s="34">
        <v>0</v>
      </c>
      <c r="AK283" s="34">
        <v>0</v>
      </c>
      <c r="AL283" s="34">
        <v>0</v>
      </c>
      <c r="AM283" s="34">
        <v>0</v>
      </c>
      <c r="AN283" s="34">
        <v>0</v>
      </c>
      <c r="AO283" s="34">
        <v>0</v>
      </c>
      <c r="AP283" s="34">
        <v>0</v>
      </c>
      <c r="AQ283" s="34">
        <v>0</v>
      </c>
      <c r="AR283" s="34">
        <v>0</v>
      </c>
      <c r="AS283" s="34">
        <v>0</v>
      </c>
      <c r="AT283" s="34">
        <v>0</v>
      </c>
      <c r="AU283" s="34">
        <v>0</v>
      </c>
      <c r="AV283" s="34">
        <v>0</v>
      </c>
      <c r="AW283" s="34">
        <v>0</v>
      </c>
      <c r="AX283" s="34">
        <v>0</v>
      </c>
      <c r="AY283" s="34">
        <v>0</v>
      </c>
      <c r="AZ283" s="34">
        <v>0</v>
      </c>
      <c r="BA283" s="34">
        <v>0</v>
      </c>
      <c r="BB283" s="34">
        <v>0</v>
      </c>
      <c r="BC283" s="34">
        <v>0</v>
      </c>
      <c r="BD283" s="34">
        <v>0</v>
      </c>
      <c r="BE283" s="34">
        <v>0</v>
      </c>
      <c r="BF283" s="34">
        <v>0</v>
      </c>
      <c r="BG283" s="34">
        <v>131.28924000000001</v>
      </c>
      <c r="BH283" s="34">
        <v>131.28924000000001</v>
      </c>
      <c r="BI283" s="34">
        <v>0</v>
      </c>
      <c r="BJ283" s="34">
        <v>0</v>
      </c>
      <c r="BK283" s="34">
        <v>0</v>
      </c>
      <c r="BL283" s="34">
        <v>0</v>
      </c>
      <c r="BM283" s="34">
        <v>0</v>
      </c>
      <c r="BN283" s="34">
        <v>0</v>
      </c>
      <c r="BO283" s="34">
        <v>0</v>
      </c>
      <c r="BP283" s="34">
        <v>0</v>
      </c>
      <c r="BQ283" s="34">
        <v>0</v>
      </c>
      <c r="BR283" s="34">
        <v>0</v>
      </c>
      <c r="BS283" s="34">
        <v>0</v>
      </c>
      <c r="BT283" s="34">
        <v>0</v>
      </c>
      <c r="BU283" s="34">
        <v>0</v>
      </c>
      <c r="BV283" s="34">
        <v>0</v>
      </c>
      <c r="BW283" s="34">
        <v>0</v>
      </c>
      <c r="BX283" s="34">
        <v>0</v>
      </c>
      <c r="BY283" s="34">
        <v>0</v>
      </c>
      <c r="BZ283" s="34">
        <v>0</v>
      </c>
      <c r="CA283" s="34">
        <v>0</v>
      </c>
      <c r="CB283" s="34">
        <v>0</v>
      </c>
      <c r="CC283" s="34">
        <v>0</v>
      </c>
      <c r="CD283" s="34">
        <v>0</v>
      </c>
      <c r="CE283" s="34">
        <v>131.28924000000001</v>
      </c>
      <c r="CF283" s="34">
        <v>0</v>
      </c>
      <c r="CG283" s="34">
        <v>0</v>
      </c>
      <c r="CH283" s="27" t="s">
        <v>1666</v>
      </c>
      <c r="CI283" s="276" t="s">
        <v>1215</v>
      </c>
      <c r="CJ283" s="276" t="s">
        <v>80</v>
      </c>
      <c r="CK283" s="276" t="s">
        <v>80</v>
      </c>
      <c r="CL283" s="279">
        <v>44439</v>
      </c>
    </row>
    <row r="284" spans="1:90" s="40" customFormat="1" ht="84.75" customHeight="1">
      <c r="A284" s="770"/>
      <c r="B284" s="36" t="s">
        <v>1222</v>
      </c>
      <c r="C284" s="27" t="s">
        <v>1223</v>
      </c>
      <c r="D284" s="121" t="s">
        <v>100</v>
      </c>
      <c r="E284" s="121" t="s">
        <v>1224</v>
      </c>
      <c r="F284" s="121">
        <v>49535013</v>
      </c>
      <c r="G284" s="139" t="s">
        <v>80</v>
      </c>
      <c r="H284" s="27" t="s">
        <v>865</v>
      </c>
      <c r="I284" s="11">
        <v>791.46216000000004</v>
      </c>
      <c r="J284" s="11">
        <v>791.46216000000004</v>
      </c>
      <c r="K284" s="34">
        <v>0</v>
      </c>
      <c r="L284" s="11">
        <v>633.16972999999996</v>
      </c>
      <c r="M284" s="11">
        <v>158.29243</v>
      </c>
      <c r="N284" s="123">
        <v>158.29243</v>
      </c>
      <c r="O284" s="96" t="s">
        <v>1572</v>
      </c>
      <c r="P284" s="34">
        <v>0</v>
      </c>
      <c r="Q284" s="34">
        <v>0</v>
      </c>
      <c r="R284" s="34">
        <v>0</v>
      </c>
      <c r="S284" s="34">
        <v>0</v>
      </c>
      <c r="T284" s="34">
        <v>0</v>
      </c>
      <c r="U284" s="34">
        <v>0</v>
      </c>
      <c r="V284" s="34">
        <v>0</v>
      </c>
      <c r="W284" s="34">
        <v>0</v>
      </c>
      <c r="X284" s="34">
        <v>0</v>
      </c>
      <c r="Y284" s="34">
        <v>158.29243</v>
      </c>
      <c r="Z284" s="34">
        <v>158.29243</v>
      </c>
      <c r="AA284" s="34">
        <v>0</v>
      </c>
      <c r="AB284" s="34">
        <v>0</v>
      </c>
      <c r="AC284" s="34">
        <v>0</v>
      </c>
      <c r="AD284" s="34">
        <v>0</v>
      </c>
      <c r="AE284" s="34">
        <v>0</v>
      </c>
      <c r="AF284" s="34">
        <v>0</v>
      </c>
      <c r="AG284" s="34">
        <v>0</v>
      </c>
      <c r="AH284" s="34">
        <v>0</v>
      </c>
      <c r="AI284" s="34">
        <v>0</v>
      </c>
      <c r="AJ284" s="34">
        <v>0</v>
      </c>
      <c r="AK284" s="34">
        <v>0</v>
      </c>
      <c r="AL284" s="34">
        <v>0</v>
      </c>
      <c r="AM284" s="34">
        <v>0</v>
      </c>
      <c r="AN284" s="34">
        <v>0</v>
      </c>
      <c r="AO284" s="34">
        <v>0</v>
      </c>
      <c r="AP284" s="34">
        <v>0</v>
      </c>
      <c r="AQ284" s="34">
        <v>0</v>
      </c>
      <c r="AR284" s="34">
        <v>0</v>
      </c>
      <c r="AS284" s="34">
        <v>0</v>
      </c>
      <c r="AT284" s="34">
        <v>0</v>
      </c>
      <c r="AU284" s="34">
        <v>0</v>
      </c>
      <c r="AV284" s="34">
        <v>0</v>
      </c>
      <c r="AW284" s="34">
        <v>0</v>
      </c>
      <c r="AX284" s="34">
        <v>0</v>
      </c>
      <c r="AY284" s="34">
        <v>0</v>
      </c>
      <c r="AZ284" s="34">
        <v>0</v>
      </c>
      <c r="BA284" s="34">
        <v>0</v>
      </c>
      <c r="BB284" s="34">
        <v>0</v>
      </c>
      <c r="BC284" s="34">
        <v>0</v>
      </c>
      <c r="BD284" s="34">
        <v>0</v>
      </c>
      <c r="BE284" s="34">
        <v>0</v>
      </c>
      <c r="BF284" s="34">
        <v>0</v>
      </c>
      <c r="BG284" s="34">
        <v>158.29243</v>
      </c>
      <c r="BH284" s="34">
        <v>158.29243</v>
      </c>
      <c r="BI284" s="34">
        <v>0</v>
      </c>
      <c r="BJ284" s="34">
        <v>0</v>
      </c>
      <c r="BK284" s="34">
        <v>0</v>
      </c>
      <c r="BL284" s="34">
        <v>0</v>
      </c>
      <c r="BM284" s="34">
        <v>0</v>
      </c>
      <c r="BN284" s="34">
        <v>0</v>
      </c>
      <c r="BO284" s="34">
        <v>0</v>
      </c>
      <c r="BP284" s="34">
        <v>0</v>
      </c>
      <c r="BQ284" s="34">
        <v>0</v>
      </c>
      <c r="BR284" s="34">
        <v>0</v>
      </c>
      <c r="BS284" s="34">
        <v>0</v>
      </c>
      <c r="BT284" s="34">
        <v>0</v>
      </c>
      <c r="BU284" s="34">
        <v>0</v>
      </c>
      <c r="BV284" s="34">
        <v>0</v>
      </c>
      <c r="BW284" s="34">
        <v>0</v>
      </c>
      <c r="BX284" s="34">
        <v>0</v>
      </c>
      <c r="BY284" s="34">
        <v>0</v>
      </c>
      <c r="BZ284" s="34">
        <v>0</v>
      </c>
      <c r="CA284" s="34">
        <v>0</v>
      </c>
      <c r="CB284" s="34">
        <v>0</v>
      </c>
      <c r="CC284" s="34">
        <v>0</v>
      </c>
      <c r="CD284" s="34">
        <v>0</v>
      </c>
      <c r="CE284" s="34">
        <v>158.29243</v>
      </c>
      <c r="CF284" s="34">
        <v>0</v>
      </c>
      <c r="CG284" s="34">
        <v>0</v>
      </c>
      <c r="CH284" s="27" t="s">
        <v>1666</v>
      </c>
      <c r="CI284" s="276" t="s">
        <v>1215</v>
      </c>
      <c r="CJ284" s="276" t="s">
        <v>80</v>
      </c>
      <c r="CK284" s="276" t="s">
        <v>80</v>
      </c>
      <c r="CL284" s="279">
        <v>44439</v>
      </c>
    </row>
    <row r="285" spans="1:90" s="40" customFormat="1" ht="84.75" customHeight="1">
      <c r="A285" s="770"/>
      <c r="B285" s="36" t="s">
        <v>1225</v>
      </c>
      <c r="C285" s="27" t="s">
        <v>1226</v>
      </c>
      <c r="D285" s="121" t="s">
        <v>100</v>
      </c>
      <c r="E285" s="121" t="s">
        <v>1224</v>
      </c>
      <c r="F285" s="121">
        <v>49535013</v>
      </c>
      <c r="G285" s="139" t="s">
        <v>80</v>
      </c>
      <c r="H285" s="27" t="s">
        <v>865</v>
      </c>
      <c r="I285" s="11">
        <v>540.89200000000005</v>
      </c>
      <c r="J285" s="11">
        <v>540.89200000000005</v>
      </c>
      <c r="K285" s="34">
        <v>0</v>
      </c>
      <c r="L285" s="11">
        <v>432.71359999999999</v>
      </c>
      <c r="M285" s="11">
        <v>108.1784</v>
      </c>
      <c r="N285" s="123">
        <v>108.1784</v>
      </c>
      <c r="O285" s="96" t="s">
        <v>1572</v>
      </c>
      <c r="P285" s="34">
        <v>0</v>
      </c>
      <c r="Q285" s="34">
        <v>0</v>
      </c>
      <c r="R285" s="34">
        <v>0</v>
      </c>
      <c r="S285" s="34">
        <v>0</v>
      </c>
      <c r="T285" s="34">
        <v>0</v>
      </c>
      <c r="U285" s="34">
        <v>0</v>
      </c>
      <c r="V285" s="34">
        <v>0</v>
      </c>
      <c r="W285" s="34">
        <v>0</v>
      </c>
      <c r="X285" s="34">
        <v>0</v>
      </c>
      <c r="Y285" s="34">
        <v>108.1784</v>
      </c>
      <c r="Z285" s="34">
        <v>108.1784</v>
      </c>
      <c r="AA285" s="34">
        <v>0</v>
      </c>
      <c r="AB285" s="34">
        <v>0</v>
      </c>
      <c r="AC285" s="34">
        <v>0</v>
      </c>
      <c r="AD285" s="34">
        <v>0</v>
      </c>
      <c r="AE285" s="34">
        <v>0</v>
      </c>
      <c r="AF285" s="34">
        <v>0</v>
      </c>
      <c r="AG285" s="34">
        <v>0</v>
      </c>
      <c r="AH285" s="34">
        <v>0</v>
      </c>
      <c r="AI285" s="34">
        <v>0</v>
      </c>
      <c r="AJ285" s="34">
        <v>0</v>
      </c>
      <c r="AK285" s="34">
        <v>0</v>
      </c>
      <c r="AL285" s="34">
        <v>0</v>
      </c>
      <c r="AM285" s="34">
        <v>0</v>
      </c>
      <c r="AN285" s="34">
        <v>0</v>
      </c>
      <c r="AO285" s="34">
        <v>0</v>
      </c>
      <c r="AP285" s="34">
        <v>0</v>
      </c>
      <c r="AQ285" s="34">
        <v>0</v>
      </c>
      <c r="AR285" s="34">
        <v>0</v>
      </c>
      <c r="AS285" s="34">
        <v>0</v>
      </c>
      <c r="AT285" s="34">
        <v>0</v>
      </c>
      <c r="AU285" s="34">
        <v>0</v>
      </c>
      <c r="AV285" s="34">
        <v>0</v>
      </c>
      <c r="AW285" s="34">
        <v>0</v>
      </c>
      <c r="AX285" s="34">
        <v>0</v>
      </c>
      <c r="AY285" s="34">
        <v>0</v>
      </c>
      <c r="AZ285" s="34">
        <v>0</v>
      </c>
      <c r="BA285" s="34">
        <v>0</v>
      </c>
      <c r="BB285" s="34">
        <v>0</v>
      </c>
      <c r="BC285" s="34">
        <v>0</v>
      </c>
      <c r="BD285" s="34">
        <v>0</v>
      </c>
      <c r="BE285" s="34">
        <v>0</v>
      </c>
      <c r="BF285" s="34">
        <v>0</v>
      </c>
      <c r="BG285" s="34">
        <v>108.1784</v>
      </c>
      <c r="BH285" s="34">
        <v>108.1784</v>
      </c>
      <c r="BI285" s="34">
        <v>0</v>
      </c>
      <c r="BJ285" s="34">
        <v>0</v>
      </c>
      <c r="BK285" s="34">
        <v>0</v>
      </c>
      <c r="BL285" s="34">
        <v>0</v>
      </c>
      <c r="BM285" s="34">
        <v>0</v>
      </c>
      <c r="BN285" s="34">
        <v>0</v>
      </c>
      <c r="BO285" s="34">
        <v>0</v>
      </c>
      <c r="BP285" s="34">
        <v>0</v>
      </c>
      <c r="BQ285" s="34">
        <v>0</v>
      </c>
      <c r="BR285" s="34">
        <v>0</v>
      </c>
      <c r="BS285" s="34">
        <v>0</v>
      </c>
      <c r="BT285" s="34">
        <v>0</v>
      </c>
      <c r="BU285" s="34">
        <v>0</v>
      </c>
      <c r="BV285" s="34">
        <v>0</v>
      </c>
      <c r="BW285" s="34">
        <v>0</v>
      </c>
      <c r="BX285" s="34">
        <v>0</v>
      </c>
      <c r="BY285" s="34">
        <v>0</v>
      </c>
      <c r="BZ285" s="34">
        <v>0</v>
      </c>
      <c r="CA285" s="34">
        <v>0</v>
      </c>
      <c r="CB285" s="34">
        <v>0</v>
      </c>
      <c r="CC285" s="34">
        <v>0</v>
      </c>
      <c r="CD285" s="34">
        <v>0</v>
      </c>
      <c r="CE285" s="34">
        <v>108.1784</v>
      </c>
      <c r="CF285" s="34">
        <v>0</v>
      </c>
      <c r="CG285" s="34">
        <v>0</v>
      </c>
      <c r="CH285" s="27" t="s">
        <v>1666</v>
      </c>
      <c r="CI285" s="276" t="s">
        <v>1215</v>
      </c>
      <c r="CJ285" s="276" t="s">
        <v>80</v>
      </c>
      <c r="CK285" s="276" t="s">
        <v>80</v>
      </c>
      <c r="CL285" s="279">
        <v>44439</v>
      </c>
    </row>
    <row r="286" spans="1:90" s="3" customFormat="1" ht="84.75" customHeight="1">
      <c r="A286" s="770"/>
      <c r="B286" s="32" t="s">
        <v>1573</v>
      </c>
      <c r="C286" s="67" t="s">
        <v>80</v>
      </c>
      <c r="D286" s="144" t="s">
        <v>1574</v>
      </c>
      <c r="E286" s="144" t="s">
        <v>1575</v>
      </c>
      <c r="F286" s="144" t="s">
        <v>1576</v>
      </c>
      <c r="G286" s="201" t="s">
        <v>80</v>
      </c>
      <c r="H286" s="67" t="s">
        <v>1577</v>
      </c>
      <c r="I286" s="202">
        <v>499.61966999999999</v>
      </c>
      <c r="J286" s="202">
        <v>499.61966999999999</v>
      </c>
      <c r="K286" s="19">
        <v>0</v>
      </c>
      <c r="L286" s="202">
        <v>399.69571999999999</v>
      </c>
      <c r="M286" s="202">
        <v>99.923929999999999</v>
      </c>
      <c r="N286" s="202">
        <v>99.923929999999999</v>
      </c>
      <c r="O286" s="145" t="s">
        <v>1578</v>
      </c>
      <c r="P286" s="19">
        <v>0</v>
      </c>
      <c r="Q286" s="19">
        <v>0</v>
      </c>
      <c r="R286" s="19">
        <v>0</v>
      </c>
      <c r="S286" s="19">
        <v>0</v>
      </c>
      <c r="T286" s="19">
        <v>0</v>
      </c>
      <c r="U286" s="19">
        <v>0</v>
      </c>
      <c r="V286" s="19">
        <v>0</v>
      </c>
      <c r="W286" s="19">
        <v>0</v>
      </c>
      <c r="X286" s="34">
        <v>0</v>
      </c>
      <c r="Y286" s="34">
        <v>99.923929999999999</v>
      </c>
      <c r="Z286" s="19">
        <v>99.923929999999999</v>
      </c>
      <c r="AA286" s="19">
        <v>0</v>
      </c>
      <c r="AB286" s="19">
        <v>0</v>
      </c>
      <c r="AC286" s="19">
        <v>0</v>
      </c>
      <c r="AD286" s="19">
        <v>0</v>
      </c>
      <c r="AE286" s="19">
        <v>0</v>
      </c>
      <c r="AF286" s="19">
        <v>0</v>
      </c>
      <c r="AG286" s="34">
        <v>0</v>
      </c>
      <c r="AH286" s="34">
        <v>0</v>
      </c>
      <c r="AI286" s="34">
        <v>0</v>
      </c>
      <c r="AJ286" s="34">
        <v>0</v>
      </c>
      <c r="AK286" s="34">
        <v>0</v>
      </c>
      <c r="AL286" s="34">
        <v>0</v>
      </c>
      <c r="AM286" s="34">
        <v>0</v>
      </c>
      <c r="AN286" s="34">
        <v>0</v>
      </c>
      <c r="AO286" s="19">
        <v>0</v>
      </c>
      <c r="AP286" s="19">
        <v>0</v>
      </c>
      <c r="AQ286" s="19">
        <v>0</v>
      </c>
      <c r="AR286" s="19">
        <v>0</v>
      </c>
      <c r="AS286" s="19">
        <v>0</v>
      </c>
      <c r="AT286" s="19">
        <v>0</v>
      </c>
      <c r="AU286" s="19">
        <v>0</v>
      </c>
      <c r="AV286" s="19">
        <v>0</v>
      </c>
      <c r="AW286" s="19">
        <v>0</v>
      </c>
      <c r="AX286" s="19">
        <v>0</v>
      </c>
      <c r="AY286" s="19">
        <v>0</v>
      </c>
      <c r="AZ286" s="19">
        <v>0</v>
      </c>
      <c r="BA286" s="19">
        <v>0</v>
      </c>
      <c r="BB286" s="19">
        <v>99.923929999999999</v>
      </c>
      <c r="BC286" s="19">
        <v>99.923929999999999</v>
      </c>
      <c r="BD286" s="19">
        <v>0</v>
      </c>
      <c r="BE286" s="19">
        <v>0</v>
      </c>
      <c r="BF286" s="19">
        <v>0</v>
      </c>
      <c r="BG286" s="19">
        <v>0</v>
      </c>
      <c r="BH286" s="19">
        <v>0</v>
      </c>
      <c r="BI286" s="19">
        <v>0</v>
      </c>
      <c r="BJ286" s="19">
        <v>0</v>
      </c>
      <c r="BK286" s="19">
        <v>0</v>
      </c>
      <c r="BL286" s="19">
        <v>0</v>
      </c>
      <c r="BM286" s="34">
        <v>0</v>
      </c>
      <c r="BN286" s="19">
        <v>0</v>
      </c>
      <c r="BO286" s="19">
        <v>0</v>
      </c>
      <c r="BP286" s="19">
        <v>0</v>
      </c>
      <c r="BQ286" s="19">
        <v>0</v>
      </c>
      <c r="BR286" s="19">
        <v>0</v>
      </c>
      <c r="BS286" s="19">
        <v>0</v>
      </c>
      <c r="BT286" s="19">
        <v>0</v>
      </c>
      <c r="BU286" s="19">
        <v>0</v>
      </c>
      <c r="BV286" s="19">
        <v>0</v>
      </c>
      <c r="BW286" s="19">
        <v>0</v>
      </c>
      <c r="BX286" s="19">
        <v>0</v>
      </c>
      <c r="BY286" s="19">
        <v>0</v>
      </c>
      <c r="BZ286" s="19">
        <v>0</v>
      </c>
      <c r="CA286" s="19">
        <v>0</v>
      </c>
      <c r="CB286" s="19">
        <v>0</v>
      </c>
      <c r="CC286" s="19">
        <v>0</v>
      </c>
      <c r="CD286" s="19">
        <v>0</v>
      </c>
      <c r="CE286" s="19">
        <v>99.923929999999999</v>
      </c>
      <c r="CF286" s="19">
        <v>0</v>
      </c>
      <c r="CG286" s="19">
        <v>0</v>
      </c>
      <c r="CH286" s="67" t="s">
        <v>182</v>
      </c>
      <c r="CI286" s="276" t="s">
        <v>1579</v>
      </c>
      <c r="CJ286" s="276" t="s">
        <v>1563</v>
      </c>
      <c r="CK286" s="276" t="s">
        <v>80</v>
      </c>
      <c r="CL286" s="316" t="s">
        <v>1580</v>
      </c>
    </row>
    <row r="287" spans="1:90" s="3" customFormat="1" ht="84.75" customHeight="1">
      <c r="A287" s="770"/>
      <c r="B287" s="36" t="s">
        <v>1581</v>
      </c>
      <c r="C287" s="27" t="s">
        <v>80</v>
      </c>
      <c r="D287" s="121" t="s">
        <v>875</v>
      </c>
      <c r="E287" s="121" t="s">
        <v>1582</v>
      </c>
      <c r="F287" s="121" t="s">
        <v>1583</v>
      </c>
      <c r="G287" s="139" t="s">
        <v>80</v>
      </c>
      <c r="H287" s="27" t="s">
        <v>1577</v>
      </c>
      <c r="I287" s="11">
        <v>692.29399999999998</v>
      </c>
      <c r="J287" s="11">
        <v>692.29399999999998</v>
      </c>
      <c r="K287" s="34">
        <v>0</v>
      </c>
      <c r="L287" s="11">
        <v>553.83519999999999</v>
      </c>
      <c r="M287" s="11">
        <v>138.4588</v>
      </c>
      <c r="N287" s="11">
        <v>138.4588</v>
      </c>
      <c r="O287" s="96" t="s">
        <v>1572</v>
      </c>
      <c r="P287" s="34">
        <v>0</v>
      </c>
      <c r="Q287" s="34">
        <v>0</v>
      </c>
      <c r="R287" s="34">
        <v>0</v>
      </c>
      <c r="S287" s="34">
        <v>0</v>
      </c>
      <c r="T287" s="34">
        <v>0</v>
      </c>
      <c r="U287" s="34">
        <v>0</v>
      </c>
      <c r="V287" s="34">
        <v>0</v>
      </c>
      <c r="W287" s="34">
        <v>0</v>
      </c>
      <c r="X287" s="34">
        <v>0</v>
      </c>
      <c r="Y287" s="34">
        <v>0</v>
      </c>
      <c r="Z287" s="34">
        <v>0</v>
      </c>
      <c r="AA287" s="34">
        <v>0</v>
      </c>
      <c r="AB287" s="34">
        <v>0</v>
      </c>
      <c r="AC287" s="34">
        <v>0</v>
      </c>
      <c r="AD287" s="34">
        <v>138.4588</v>
      </c>
      <c r="AE287" s="34">
        <v>138.4588</v>
      </c>
      <c r="AF287" s="34">
        <v>0</v>
      </c>
      <c r="AG287" s="34">
        <v>0</v>
      </c>
      <c r="AH287" s="34">
        <v>0</v>
      </c>
      <c r="AI287" s="34">
        <v>0</v>
      </c>
      <c r="AJ287" s="34">
        <v>0</v>
      </c>
      <c r="AK287" s="34">
        <v>0</v>
      </c>
      <c r="AL287" s="34">
        <v>0</v>
      </c>
      <c r="AM287" s="34">
        <v>0</v>
      </c>
      <c r="AN287" s="34">
        <v>0</v>
      </c>
      <c r="AO287" s="34">
        <v>0</v>
      </c>
      <c r="AP287" s="34">
        <v>0</v>
      </c>
      <c r="AQ287" s="34">
        <v>0</v>
      </c>
      <c r="AR287" s="34">
        <v>0</v>
      </c>
      <c r="AS287" s="34">
        <v>0</v>
      </c>
      <c r="AT287" s="34">
        <v>0</v>
      </c>
      <c r="AU287" s="34">
        <v>0</v>
      </c>
      <c r="AV287" s="34">
        <v>0</v>
      </c>
      <c r="AW287" s="34">
        <v>0</v>
      </c>
      <c r="AX287" s="34">
        <v>0</v>
      </c>
      <c r="AY287" s="34">
        <v>0</v>
      </c>
      <c r="AZ287" s="34">
        <v>0</v>
      </c>
      <c r="BA287" s="34">
        <v>0</v>
      </c>
      <c r="BB287" s="34">
        <v>0</v>
      </c>
      <c r="BC287" s="34">
        <v>0</v>
      </c>
      <c r="BD287" s="34">
        <v>0</v>
      </c>
      <c r="BE287" s="34">
        <v>0</v>
      </c>
      <c r="BF287" s="34">
        <v>0</v>
      </c>
      <c r="BG287" s="34">
        <v>0</v>
      </c>
      <c r="BH287" s="34">
        <v>0</v>
      </c>
      <c r="BI287" s="34">
        <v>0</v>
      </c>
      <c r="BJ287" s="34">
        <v>0</v>
      </c>
      <c r="BK287" s="34">
        <v>0</v>
      </c>
      <c r="BL287" s="34">
        <v>138.4588</v>
      </c>
      <c r="BM287" s="34">
        <v>138.4588</v>
      </c>
      <c r="BN287" s="34">
        <v>0</v>
      </c>
      <c r="BO287" s="34">
        <v>0</v>
      </c>
      <c r="BP287" s="34">
        <v>0</v>
      </c>
      <c r="BQ287" s="34">
        <v>0</v>
      </c>
      <c r="BR287" s="34">
        <v>0</v>
      </c>
      <c r="BS287" s="34">
        <v>0</v>
      </c>
      <c r="BT287" s="34">
        <v>0</v>
      </c>
      <c r="BU287" s="34">
        <v>0</v>
      </c>
      <c r="BV287" s="34">
        <v>0</v>
      </c>
      <c r="BW287" s="34">
        <v>0</v>
      </c>
      <c r="BX287" s="34">
        <v>0</v>
      </c>
      <c r="BY287" s="34">
        <v>0</v>
      </c>
      <c r="BZ287" s="34">
        <v>0</v>
      </c>
      <c r="CA287" s="34">
        <v>0</v>
      </c>
      <c r="CB287" s="34">
        <v>0</v>
      </c>
      <c r="CC287" s="34">
        <v>0</v>
      </c>
      <c r="CD287" s="34">
        <v>0</v>
      </c>
      <c r="CE287" s="34">
        <v>138.4588</v>
      </c>
      <c r="CF287" s="34">
        <v>0</v>
      </c>
      <c r="CG287" s="34">
        <v>0</v>
      </c>
      <c r="CH287" s="27" t="s">
        <v>182</v>
      </c>
      <c r="CI287" s="276" t="s">
        <v>1579</v>
      </c>
      <c r="CJ287" s="276" t="s">
        <v>279</v>
      </c>
      <c r="CK287" s="276" t="s">
        <v>80</v>
      </c>
      <c r="CL287" s="316" t="s">
        <v>1584</v>
      </c>
    </row>
    <row r="288" spans="1:90" s="3" customFormat="1" ht="84.75" customHeight="1">
      <c r="A288" s="770"/>
      <c r="B288" s="36" t="s">
        <v>1585</v>
      </c>
      <c r="C288" s="27" t="s">
        <v>80</v>
      </c>
      <c r="D288" s="121" t="s">
        <v>150</v>
      </c>
      <c r="E288" s="121" t="s">
        <v>1185</v>
      </c>
      <c r="F288" s="96">
        <v>61100412</v>
      </c>
      <c r="G288" s="27" t="s">
        <v>80</v>
      </c>
      <c r="H288" s="27" t="s">
        <v>1577</v>
      </c>
      <c r="I288" s="11">
        <v>2002.2096799999999</v>
      </c>
      <c r="J288" s="11">
        <v>2002.2096799999999</v>
      </c>
      <c r="K288" s="34">
        <v>0</v>
      </c>
      <c r="L288" s="11">
        <v>1601.76776</v>
      </c>
      <c r="M288" s="11">
        <v>400.44193999999999</v>
      </c>
      <c r="N288" s="11">
        <v>400.44193999999999</v>
      </c>
      <c r="O288" s="96" t="s">
        <v>1572</v>
      </c>
      <c r="P288" s="34">
        <v>0</v>
      </c>
      <c r="Q288" s="34">
        <v>0</v>
      </c>
      <c r="R288" s="34">
        <v>0</v>
      </c>
      <c r="S288" s="34">
        <v>0</v>
      </c>
      <c r="T288" s="34">
        <v>0</v>
      </c>
      <c r="U288" s="34">
        <v>0</v>
      </c>
      <c r="V288" s="34">
        <v>0</v>
      </c>
      <c r="W288" s="34">
        <v>0</v>
      </c>
      <c r="X288" s="34">
        <v>0</v>
      </c>
      <c r="Y288" s="34">
        <v>0</v>
      </c>
      <c r="Z288" s="34">
        <v>0</v>
      </c>
      <c r="AA288" s="34">
        <v>0</v>
      </c>
      <c r="AB288" s="34">
        <v>0</v>
      </c>
      <c r="AC288" s="34">
        <v>0</v>
      </c>
      <c r="AD288" s="34">
        <v>400.44193999999999</v>
      </c>
      <c r="AE288" s="34">
        <v>400.44193999999999</v>
      </c>
      <c r="AF288" s="34">
        <v>0</v>
      </c>
      <c r="AG288" s="34">
        <v>0</v>
      </c>
      <c r="AH288" s="34">
        <v>0</v>
      </c>
      <c r="AI288" s="34">
        <v>0</v>
      </c>
      <c r="AJ288" s="34">
        <v>0</v>
      </c>
      <c r="AK288" s="34">
        <v>0</v>
      </c>
      <c r="AL288" s="34">
        <v>0</v>
      </c>
      <c r="AM288" s="34">
        <v>0</v>
      </c>
      <c r="AN288" s="34">
        <v>0</v>
      </c>
      <c r="AO288" s="34">
        <v>0</v>
      </c>
      <c r="AP288" s="34">
        <v>0</v>
      </c>
      <c r="AQ288" s="34">
        <v>0</v>
      </c>
      <c r="AR288" s="34">
        <v>0</v>
      </c>
      <c r="AS288" s="34">
        <v>0</v>
      </c>
      <c r="AT288" s="34">
        <v>0</v>
      </c>
      <c r="AU288" s="34">
        <v>0</v>
      </c>
      <c r="AV288" s="34">
        <v>0</v>
      </c>
      <c r="AW288" s="34">
        <v>0</v>
      </c>
      <c r="AX288" s="34">
        <v>0</v>
      </c>
      <c r="AY288" s="34">
        <v>0</v>
      </c>
      <c r="AZ288" s="34">
        <v>0</v>
      </c>
      <c r="BA288" s="34">
        <v>0</v>
      </c>
      <c r="BB288" s="34">
        <v>0</v>
      </c>
      <c r="BC288" s="34">
        <v>0</v>
      </c>
      <c r="BD288" s="34">
        <v>0</v>
      </c>
      <c r="BE288" s="34">
        <v>0</v>
      </c>
      <c r="BF288" s="34">
        <v>0</v>
      </c>
      <c r="BG288" s="34">
        <v>0</v>
      </c>
      <c r="BH288" s="34">
        <v>0</v>
      </c>
      <c r="BI288" s="34">
        <v>0</v>
      </c>
      <c r="BJ288" s="34">
        <v>0</v>
      </c>
      <c r="BK288" s="34">
        <v>0</v>
      </c>
      <c r="BL288" s="34">
        <v>400.44193999999999</v>
      </c>
      <c r="BM288" s="34">
        <v>400.44193999999999</v>
      </c>
      <c r="BN288" s="34">
        <v>0</v>
      </c>
      <c r="BO288" s="34">
        <v>0</v>
      </c>
      <c r="BP288" s="34">
        <v>0</v>
      </c>
      <c r="BQ288" s="34">
        <v>0</v>
      </c>
      <c r="BR288" s="34">
        <v>0</v>
      </c>
      <c r="BS288" s="34">
        <v>0</v>
      </c>
      <c r="BT288" s="34">
        <v>0</v>
      </c>
      <c r="BU288" s="34">
        <v>0</v>
      </c>
      <c r="BV288" s="34">
        <v>0</v>
      </c>
      <c r="BW288" s="34">
        <v>0</v>
      </c>
      <c r="BX288" s="34">
        <v>0</v>
      </c>
      <c r="BY288" s="34">
        <v>0</v>
      </c>
      <c r="BZ288" s="34">
        <v>0</v>
      </c>
      <c r="CA288" s="34">
        <v>0</v>
      </c>
      <c r="CB288" s="34">
        <v>0</v>
      </c>
      <c r="CC288" s="34">
        <v>0</v>
      </c>
      <c r="CD288" s="34">
        <v>0</v>
      </c>
      <c r="CE288" s="34">
        <v>400.44193999999999</v>
      </c>
      <c r="CF288" s="34">
        <v>0</v>
      </c>
      <c r="CG288" s="34">
        <v>0</v>
      </c>
      <c r="CH288" s="27" t="s">
        <v>182</v>
      </c>
      <c r="CI288" s="276" t="s">
        <v>1579</v>
      </c>
      <c r="CJ288" s="276" t="s">
        <v>279</v>
      </c>
      <c r="CK288" s="276" t="s">
        <v>80</v>
      </c>
      <c r="CL288" s="316" t="s">
        <v>1584</v>
      </c>
    </row>
    <row r="289" spans="1:90" s="3" customFormat="1" ht="84.75" customHeight="1">
      <c r="A289" s="770"/>
      <c r="B289" s="36" t="s">
        <v>1586</v>
      </c>
      <c r="C289" s="27" t="s">
        <v>80</v>
      </c>
      <c r="D289" s="121" t="s">
        <v>150</v>
      </c>
      <c r="E289" s="121" t="s">
        <v>1185</v>
      </c>
      <c r="F289" s="96">
        <v>61100412</v>
      </c>
      <c r="G289" s="27" t="s">
        <v>80</v>
      </c>
      <c r="H289" s="27" t="s">
        <v>1577</v>
      </c>
      <c r="I289" s="11">
        <v>905.75490000000002</v>
      </c>
      <c r="J289" s="11">
        <v>905.75490000000002</v>
      </c>
      <c r="K289" s="34">
        <v>0</v>
      </c>
      <c r="L289" s="11">
        <v>724.60392000000002</v>
      </c>
      <c r="M289" s="11">
        <v>181.15098</v>
      </c>
      <c r="N289" s="11">
        <v>181.15098</v>
      </c>
      <c r="O289" s="96" t="s">
        <v>1578</v>
      </c>
      <c r="P289" s="34">
        <v>0</v>
      </c>
      <c r="Q289" s="34">
        <v>0</v>
      </c>
      <c r="R289" s="34">
        <v>0</v>
      </c>
      <c r="S289" s="34">
        <v>0</v>
      </c>
      <c r="T289" s="34">
        <v>0</v>
      </c>
      <c r="U289" s="34">
        <v>0</v>
      </c>
      <c r="V289" s="34">
        <v>0</v>
      </c>
      <c r="W289" s="34">
        <v>0</v>
      </c>
      <c r="X289" s="34">
        <v>0</v>
      </c>
      <c r="Y289" s="34">
        <v>0</v>
      </c>
      <c r="Z289" s="34">
        <v>0</v>
      </c>
      <c r="AA289" s="34">
        <v>0</v>
      </c>
      <c r="AB289" s="34">
        <v>0</v>
      </c>
      <c r="AC289" s="34">
        <v>0</v>
      </c>
      <c r="AD289" s="34">
        <v>0</v>
      </c>
      <c r="AE289" s="34">
        <v>0</v>
      </c>
      <c r="AF289" s="34">
        <v>0</v>
      </c>
      <c r="AG289" s="34">
        <v>0</v>
      </c>
      <c r="AH289" s="34">
        <v>0</v>
      </c>
      <c r="AI289" s="34">
        <v>0</v>
      </c>
      <c r="AJ289" s="34">
        <v>0</v>
      </c>
      <c r="AK289" s="34">
        <v>0</v>
      </c>
      <c r="AL289" s="34">
        <v>0</v>
      </c>
      <c r="AM289" s="34">
        <v>0</v>
      </c>
      <c r="AN289" s="34">
        <v>0</v>
      </c>
      <c r="AO289" s="34">
        <v>0</v>
      </c>
      <c r="AP289" s="34">
        <v>0</v>
      </c>
      <c r="AQ289" s="34">
        <v>0</v>
      </c>
      <c r="AR289" s="34">
        <v>0</v>
      </c>
      <c r="AS289" s="34">
        <v>0</v>
      </c>
      <c r="AT289" s="34">
        <v>0</v>
      </c>
      <c r="AU289" s="34">
        <v>0</v>
      </c>
      <c r="AV289" s="34">
        <v>0</v>
      </c>
      <c r="AW289" s="34">
        <v>0</v>
      </c>
      <c r="AX289" s="34">
        <v>0</v>
      </c>
      <c r="AY289" s="34">
        <v>0</v>
      </c>
      <c r="AZ289" s="34">
        <v>0</v>
      </c>
      <c r="BA289" s="34">
        <v>0</v>
      </c>
      <c r="BB289" s="34">
        <v>0</v>
      </c>
      <c r="BC289" s="34">
        <v>0</v>
      </c>
      <c r="BD289" s="34">
        <v>0</v>
      </c>
      <c r="BE289" s="34">
        <v>0</v>
      </c>
      <c r="BF289" s="34">
        <v>0</v>
      </c>
      <c r="BG289" s="34">
        <v>0</v>
      </c>
      <c r="BH289" s="34">
        <v>0</v>
      </c>
      <c r="BI289" s="34">
        <v>0</v>
      </c>
      <c r="BJ289" s="34">
        <v>0</v>
      </c>
      <c r="BK289" s="34">
        <v>0</v>
      </c>
      <c r="BL289" s="34">
        <v>0</v>
      </c>
      <c r="BM289" s="34">
        <v>0</v>
      </c>
      <c r="BN289" s="34">
        <v>0</v>
      </c>
      <c r="BO289" s="34">
        <v>0</v>
      </c>
      <c r="BP289" s="34">
        <v>0</v>
      </c>
      <c r="BQ289" s="34">
        <v>0</v>
      </c>
      <c r="BR289" s="34">
        <v>0</v>
      </c>
      <c r="BS289" s="34">
        <v>0</v>
      </c>
      <c r="BT289" s="34">
        <v>0</v>
      </c>
      <c r="BU289" s="34">
        <v>0</v>
      </c>
      <c r="BV289" s="34">
        <v>0</v>
      </c>
      <c r="BW289" s="34">
        <v>0</v>
      </c>
      <c r="BX289" s="34">
        <v>0</v>
      </c>
      <c r="BY289" s="34">
        <v>0</v>
      </c>
      <c r="BZ289" s="34">
        <v>0</v>
      </c>
      <c r="CA289" s="34">
        <v>0</v>
      </c>
      <c r="CB289" s="34">
        <v>0</v>
      </c>
      <c r="CC289" s="34">
        <v>0</v>
      </c>
      <c r="CD289" s="34">
        <v>181.15098</v>
      </c>
      <c r="CE289" s="34">
        <v>181.15098</v>
      </c>
      <c r="CF289" s="34">
        <v>0</v>
      </c>
      <c r="CG289" s="34">
        <v>0</v>
      </c>
      <c r="CH289" s="27" t="s">
        <v>182</v>
      </c>
      <c r="CI289" s="276" t="s">
        <v>1579</v>
      </c>
      <c r="CJ289" s="276" t="s">
        <v>279</v>
      </c>
      <c r="CK289" s="276" t="s">
        <v>80</v>
      </c>
      <c r="CL289" s="316" t="s">
        <v>1580</v>
      </c>
    </row>
    <row r="290" spans="1:90" s="3" customFormat="1" ht="84.75" customHeight="1">
      <c r="A290" s="770"/>
      <c r="B290" s="36" t="s">
        <v>1587</v>
      </c>
      <c r="C290" s="27" t="s">
        <v>80</v>
      </c>
      <c r="D290" s="121" t="s">
        <v>125</v>
      </c>
      <c r="E290" s="121" t="s">
        <v>1183</v>
      </c>
      <c r="F290" s="121">
        <v>61664651</v>
      </c>
      <c r="G290" s="27" t="s">
        <v>80</v>
      </c>
      <c r="H290" s="27" t="s">
        <v>1577</v>
      </c>
      <c r="I290" s="11">
        <v>4541.7800999999999</v>
      </c>
      <c r="J290" s="11">
        <v>4541.7800999999999</v>
      </c>
      <c r="K290" s="34">
        <v>0</v>
      </c>
      <c r="L290" s="11">
        <v>3633.4240799999998</v>
      </c>
      <c r="M290" s="11">
        <v>908.35601999999994</v>
      </c>
      <c r="N290" s="11">
        <v>908.35601999999994</v>
      </c>
      <c r="O290" s="96" t="s">
        <v>1588</v>
      </c>
      <c r="P290" s="34">
        <v>0</v>
      </c>
      <c r="Q290" s="34">
        <v>0</v>
      </c>
      <c r="R290" s="34">
        <v>0</v>
      </c>
      <c r="S290" s="34">
        <v>0</v>
      </c>
      <c r="T290" s="34">
        <v>0</v>
      </c>
      <c r="U290" s="34">
        <v>0</v>
      </c>
      <c r="V290" s="34">
        <v>0</v>
      </c>
      <c r="W290" s="34">
        <v>0</v>
      </c>
      <c r="X290" s="34">
        <v>0</v>
      </c>
      <c r="Y290" s="34">
        <v>0</v>
      </c>
      <c r="Z290" s="34">
        <v>0</v>
      </c>
      <c r="AA290" s="34">
        <v>0</v>
      </c>
      <c r="AB290" s="34">
        <v>0</v>
      </c>
      <c r="AC290" s="34">
        <v>0</v>
      </c>
      <c r="AD290" s="34">
        <v>908.35601999999994</v>
      </c>
      <c r="AE290" s="34">
        <v>908.35601999999994</v>
      </c>
      <c r="AF290" s="34">
        <v>908.35601999999994</v>
      </c>
      <c r="AG290" s="34">
        <v>0</v>
      </c>
      <c r="AH290" s="34">
        <v>0</v>
      </c>
      <c r="AI290" s="34">
        <v>0</v>
      </c>
      <c r="AJ290" s="34">
        <v>0</v>
      </c>
      <c r="AK290" s="34">
        <v>0</v>
      </c>
      <c r="AL290" s="34">
        <v>0</v>
      </c>
      <c r="AM290" s="34">
        <v>0</v>
      </c>
      <c r="AN290" s="34">
        <v>0</v>
      </c>
      <c r="AO290" s="34">
        <v>0</v>
      </c>
      <c r="AP290" s="34">
        <v>0</v>
      </c>
      <c r="AQ290" s="34">
        <v>0</v>
      </c>
      <c r="AR290" s="34">
        <v>0</v>
      </c>
      <c r="AS290" s="34">
        <v>0</v>
      </c>
      <c r="AT290" s="34">
        <v>0</v>
      </c>
      <c r="AU290" s="34">
        <v>0</v>
      </c>
      <c r="AV290" s="34">
        <v>0</v>
      </c>
      <c r="AW290" s="34">
        <v>0</v>
      </c>
      <c r="AX290" s="34">
        <v>0</v>
      </c>
      <c r="AY290" s="34">
        <v>0</v>
      </c>
      <c r="AZ290" s="34">
        <v>0</v>
      </c>
      <c r="BA290" s="34">
        <v>0</v>
      </c>
      <c r="BB290" s="34">
        <v>0</v>
      </c>
      <c r="BC290" s="34">
        <v>0</v>
      </c>
      <c r="BD290" s="34">
        <v>0</v>
      </c>
      <c r="BE290" s="34">
        <v>0</v>
      </c>
      <c r="BF290" s="34">
        <v>0</v>
      </c>
      <c r="BG290" s="34">
        <v>0</v>
      </c>
      <c r="BH290" s="34">
        <v>0</v>
      </c>
      <c r="BI290" s="34">
        <v>0</v>
      </c>
      <c r="BJ290" s="34">
        <v>0</v>
      </c>
      <c r="BK290" s="34">
        <v>0</v>
      </c>
      <c r="BL290" s="34">
        <v>908.35601999999994</v>
      </c>
      <c r="BM290" s="34">
        <v>908.35601999999994</v>
      </c>
      <c r="BN290" s="34">
        <v>0</v>
      </c>
      <c r="BO290" s="34">
        <v>0</v>
      </c>
      <c r="BP290" s="34">
        <v>0</v>
      </c>
      <c r="BQ290" s="34">
        <v>0</v>
      </c>
      <c r="BR290" s="34">
        <v>0</v>
      </c>
      <c r="BS290" s="34">
        <v>0</v>
      </c>
      <c r="BT290" s="34">
        <v>0</v>
      </c>
      <c r="BU290" s="34">
        <v>0</v>
      </c>
      <c r="BV290" s="34">
        <v>0</v>
      </c>
      <c r="BW290" s="34">
        <v>0</v>
      </c>
      <c r="BX290" s="34">
        <v>0</v>
      </c>
      <c r="BY290" s="34">
        <v>0</v>
      </c>
      <c r="BZ290" s="34">
        <v>0</v>
      </c>
      <c r="CA290" s="34">
        <v>0</v>
      </c>
      <c r="CB290" s="34">
        <v>0</v>
      </c>
      <c r="CC290" s="34">
        <v>908.35601999999994</v>
      </c>
      <c r="CD290" s="34">
        <v>0</v>
      </c>
      <c r="CE290" s="34">
        <v>0</v>
      </c>
      <c r="CF290" s="34">
        <v>0</v>
      </c>
      <c r="CG290" s="34">
        <v>0</v>
      </c>
      <c r="CH290" s="27" t="s">
        <v>182</v>
      </c>
      <c r="CI290" s="276" t="s">
        <v>1579</v>
      </c>
      <c r="CJ290" s="276" t="s">
        <v>279</v>
      </c>
      <c r="CK290" s="276" t="s">
        <v>80</v>
      </c>
      <c r="CL290" s="316" t="s">
        <v>1589</v>
      </c>
    </row>
    <row r="291" spans="1:90" s="3" customFormat="1" ht="84.75" customHeight="1">
      <c r="A291" s="770"/>
      <c r="B291" s="36" t="s">
        <v>1590</v>
      </c>
      <c r="C291" s="27" t="s">
        <v>80</v>
      </c>
      <c r="D291" s="121" t="s">
        <v>134</v>
      </c>
      <c r="E291" s="121" t="s">
        <v>1141</v>
      </c>
      <c r="F291" s="121">
        <v>61924008</v>
      </c>
      <c r="G291" s="27" t="s">
        <v>80</v>
      </c>
      <c r="H291" s="27" t="s">
        <v>1577</v>
      </c>
      <c r="I291" s="11">
        <v>2541.3601399999998</v>
      </c>
      <c r="J291" s="11">
        <v>2541.3601399999998</v>
      </c>
      <c r="K291" s="34">
        <v>0</v>
      </c>
      <c r="L291" s="11">
        <v>2033.0881199999999</v>
      </c>
      <c r="M291" s="11">
        <v>508.27202999999997</v>
      </c>
      <c r="N291" s="11">
        <v>508.27202999999997</v>
      </c>
      <c r="O291" s="96" t="s">
        <v>1591</v>
      </c>
      <c r="P291" s="34">
        <v>0</v>
      </c>
      <c r="Q291" s="34">
        <v>0</v>
      </c>
      <c r="R291" s="34">
        <v>0</v>
      </c>
      <c r="S291" s="34">
        <v>0</v>
      </c>
      <c r="T291" s="34">
        <v>0</v>
      </c>
      <c r="U291" s="34">
        <v>0</v>
      </c>
      <c r="V291" s="34">
        <v>0</v>
      </c>
      <c r="W291" s="34">
        <v>0</v>
      </c>
      <c r="X291" s="34">
        <v>0</v>
      </c>
      <c r="Y291" s="34">
        <v>0</v>
      </c>
      <c r="Z291" s="34">
        <v>0</v>
      </c>
      <c r="AA291" s="34">
        <v>0</v>
      </c>
      <c r="AB291" s="34">
        <v>0</v>
      </c>
      <c r="AC291" s="34">
        <v>0</v>
      </c>
      <c r="AD291" s="34">
        <v>508.27202999999997</v>
      </c>
      <c r="AE291" s="34">
        <v>508.27202999999997</v>
      </c>
      <c r="AF291" s="34">
        <v>0</v>
      </c>
      <c r="AG291" s="34">
        <v>0</v>
      </c>
      <c r="AH291" s="34">
        <v>0</v>
      </c>
      <c r="AI291" s="34">
        <v>0</v>
      </c>
      <c r="AJ291" s="34">
        <v>0</v>
      </c>
      <c r="AK291" s="34">
        <v>0</v>
      </c>
      <c r="AL291" s="34">
        <v>0</v>
      </c>
      <c r="AM291" s="34">
        <v>0</v>
      </c>
      <c r="AN291" s="34">
        <v>0</v>
      </c>
      <c r="AO291" s="34">
        <v>0</v>
      </c>
      <c r="AP291" s="34">
        <v>0</v>
      </c>
      <c r="AQ291" s="34">
        <v>0</v>
      </c>
      <c r="AR291" s="34">
        <v>0</v>
      </c>
      <c r="AS291" s="34">
        <v>0</v>
      </c>
      <c r="AT291" s="34">
        <v>0</v>
      </c>
      <c r="AU291" s="34">
        <v>0</v>
      </c>
      <c r="AV291" s="34">
        <v>0</v>
      </c>
      <c r="AW291" s="34">
        <v>0</v>
      </c>
      <c r="AX291" s="34">
        <v>0</v>
      </c>
      <c r="AY291" s="34">
        <v>0</v>
      </c>
      <c r="AZ291" s="34">
        <v>0</v>
      </c>
      <c r="BA291" s="34">
        <v>0</v>
      </c>
      <c r="BB291" s="34">
        <v>0</v>
      </c>
      <c r="BC291" s="34">
        <v>0</v>
      </c>
      <c r="BD291" s="34">
        <v>0</v>
      </c>
      <c r="BE291" s="34">
        <v>0</v>
      </c>
      <c r="BF291" s="34">
        <v>0</v>
      </c>
      <c r="BG291" s="34">
        <v>0</v>
      </c>
      <c r="BH291" s="34">
        <v>0</v>
      </c>
      <c r="BI291" s="34">
        <v>0</v>
      </c>
      <c r="BJ291" s="34">
        <v>0</v>
      </c>
      <c r="BK291" s="34">
        <v>0</v>
      </c>
      <c r="BL291" s="34">
        <v>508.27202999999997</v>
      </c>
      <c r="BM291" s="34">
        <v>508.27202999999997</v>
      </c>
      <c r="BN291" s="34">
        <v>0</v>
      </c>
      <c r="BO291" s="34">
        <v>0</v>
      </c>
      <c r="BP291" s="34">
        <v>0</v>
      </c>
      <c r="BQ291" s="34">
        <v>0</v>
      </c>
      <c r="BR291" s="34">
        <v>0</v>
      </c>
      <c r="BS291" s="34">
        <v>0</v>
      </c>
      <c r="BT291" s="34">
        <v>0</v>
      </c>
      <c r="BU291" s="34">
        <v>0</v>
      </c>
      <c r="BV291" s="34">
        <v>0</v>
      </c>
      <c r="BW291" s="34">
        <v>0</v>
      </c>
      <c r="BX291" s="34">
        <v>0</v>
      </c>
      <c r="BY291" s="34">
        <v>0</v>
      </c>
      <c r="BZ291" s="34">
        <v>0</v>
      </c>
      <c r="CA291" s="34">
        <v>0</v>
      </c>
      <c r="CB291" s="34">
        <v>0</v>
      </c>
      <c r="CC291" s="34">
        <v>0</v>
      </c>
      <c r="CD291" s="34">
        <v>0</v>
      </c>
      <c r="CE291" s="11">
        <v>508.27202999999997</v>
      </c>
      <c r="CF291" s="34">
        <v>0</v>
      </c>
      <c r="CG291" s="34">
        <v>0</v>
      </c>
      <c r="CH291" s="27" t="s">
        <v>182</v>
      </c>
      <c r="CI291" s="276" t="s">
        <v>1579</v>
      </c>
      <c r="CJ291" s="276" t="s">
        <v>279</v>
      </c>
      <c r="CK291" s="276" t="s">
        <v>80</v>
      </c>
      <c r="CL291" s="316" t="s">
        <v>1592</v>
      </c>
    </row>
    <row r="292" spans="1:90" s="3" customFormat="1" ht="84.75" customHeight="1">
      <c r="A292" s="770"/>
      <c r="B292" s="36" t="s">
        <v>870</v>
      </c>
      <c r="C292" s="27" t="s">
        <v>80</v>
      </c>
      <c r="D292" s="121" t="s">
        <v>133</v>
      </c>
      <c r="E292" s="121" t="s">
        <v>1194</v>
      </c>
      <c r="F292" s="121">
        <v>61924059</v>
      </c>
      <c r="G292" s="27" t="s">
        <v>80</v>
      </c>
      <c r="H292" s="27" t="s">
        <v>1577</v>
      </c>
      <c r="I292" s="11">
        <v>2214.7624799999999</v>
      </c>
      <c r="J292" s="11">
        <v>2214.7624799999999</v>
      </c>
      <c r="K292" s="34">
        <v>0</v>
      </c>
      <c r="L292" s="11">
        <v>1771.81</v>
      </c>
      <c r="M292" s="11">
        <v>442.95249999999999</v>
      </c>
      <c r="N292" s="11">
        <v>442.95249999999999</v>
      </c>
      <c r="O292" s="96" t="s">
        <v>1591</v>
      </c>
      <c r="P292" s="34">
        <v>0</v>
      </c>
      <c r="Q292" s="34">
        <v>0</v>
      </c>
      <c r="R292" s="34">
        <v>0</v>
      </c>
      <c r="S292" s="34">
        <v>0</v>
      </c>
      <c r="T292" s="34">
        <v>0</v>
      </c>
      <c r="U292" s="34">
        <v>0</v>
      </c>
      <c r="V292" s="34">
        <v>0</v>
      </c>
      <c r="W292" s="34">
        <v>0</v>
      </c>
      <c r="X292" s="34">
        <v>0</v>
      </c>
      <c r="Y292" s="34">
        <v>0</v>
      </c>
      <c r="Z292" s="34">
        <v>0</v>
      </c>
      <c r="AA292" s="34">
        <v>0</v>
      </c>
      <c r="AB292" s="34">
        <v>0</v>
      </c>
      <c r="AC292" s="34">
        <v>0</v>
      </c>
      <c r="AD292" s="34">
        <v>442.95249999999999</v>
      </c>
      <c r="AE292" s="34">
        <v>442.95249999999999</v>
      </c>
      <c r="AF292" s="34">
        <v>0</v>
      </c>
      <c r="AG292" s="34">
        <v>0</v>
      </c>
      <c r="AH292" s="34">
        <v>0</v>
      </c>
      <c r="AI292" s="34">
        <v>0</v>
      </c>
      <c r="AJ292" s="34">
        <v>0</v>
      </c>
      <c r="AK292" s="34">
        <v>0</v>
      </c>
      <c r="AL292" s="34">
        <v>0</v>
      </c>
      <c r="AM292" s="34">
        <v>0</v>
      </c>
      <c r="AN292" s="34">
        <v>0</v>
      </c>
      <c r="AO292" s="34">
        <v>0</v>
      </c>
      <c r="AP292" s="34">
        <v>0</v>
      </c>
      <c r="AQ292" s="34">
        <v>0</v>
      </c>
      <c r="AR292" s="34">
        <v>0</v>
      </c>
      <c r="AS292" s="34">
        <v>0</v>
      </c>
      <c r="AT292" s="34">
        <v>0</v>
      </c>
      <c r="AU292" s="34">
        <v>0</v>
      </c>
      <c r="AV292" s="34">
        <v>0</v>
      </c>
      <c r="AW292" s="34">
        <v>0</v>
      </c>
      <c r="AX292" s="34">
        <v>0</v>
      </c>
      <c r="AY292" s="34">
        <v>0</v>
      </c>
      <c r="AZ292" s="34">
        <v>0</v>
      </c>
      <c r="BA292" s="34">
        <v>0</v>
      </c>
      <c r="BB292" s="34">
        <v>0</v>
      </c>
      <c r="BC292" s="34">
        <v>0</v>
      </c>
      <c r="BD292" s="34">
        <v>0</v>
      </c>
      <c r="BE292" s="34">
        <v>0</v>
      </c>
      <c r="BF292" s="34">
        <v>0</v>
      </c>
      <c r="BG292" s="34">
        <v>0</v>
      </c>
      <c r="BH292" s="34">
        <v>0</v>
      </c>
      <c r="BI292" s="34">
        <v>0</v>
      </c>
      <c r="BJ292" s="34">
        <v>0</v>
      </c>
      <c r="BK292" s="34">
        <v>0</v>
      </c>
      <c r="BL292" s="34">
        <v>0</v>
      </c>
      <c r="BM292" s="34">
        <v>0</v>
      </c>
      <c r="BN292" s="34">
        <v>0</v>
      </c>
      <c r="BO292" s="34">
        <v>0</v>
      </c>
      <c r="BP292" s="34">
        <v>0</v>
      </c>
      <c r="BQ292" s="34">
        <v>442.95249999999999</v>
      </c>
      <c r="BR292" s="34">
        <v>442.95249999999999</v>
      </c>
      <c r="BS292" s="34">
        <v>0</v>
      </c>
      <c r="BT292" s="34">
        <v>0</v>
      </c>
      <c r="BU292" s="34">
        <v>0</v>
      </c>
      <c r="BV292" s="34">
        <v>0</v>
      </c>
      <c r="BW292" s="34">
        <v>0</v>
      </c>
      <c r="BX292" s="34">
        <v>0</v>
      </c>
      <c r="BY292" s="34">
        <v>0</v>
      </c>
      <c r="BZ292" s="34">
        <v>0</v>
      </c>
      <c r="CA292" s="34">
        <v>0</v>
      </c>
      <c r="CB292" s="34">
        <v>0</v>
      </c>
      <c r="CC292" s="34">
        <v>0</v>
      </c>
      <c r="CD292" s="34">
        <v>0</v>
      </c>
      <c r="CE292" s="11">
        <v>442.95249999999999</v>
      </c>
      <c r="CF292" s="34">
        <v>0</v>
      </c>
      <c r="CG292" s="34">
        <v>0</v>
      </c>
      <c r="CH292" s="27" t="s">
        <v>182</v>
      </c>
      <c r="CI292" s="276" t="s">
        <v>1579</v>
      </c>
      <c r="CJ292" s="276" t="s">
        <v>279</v>
      </c>
      <c r="CK292" s="276" t="s">
        <v>80</v>
      </c>
      <c r="CL292" s="316" t="s">
        <v>1592</v>
      </c>
    </row>
    <row r="293" spans="1:90" s="3" customFormat="1" ht="84.75" customHeight="1">
      <c r="A293" s="770"/>
      <c r="B293" s="36" t="s">
        <v>1593</v>
      </c>
      <c r="C293" s="27" t="s">
        <v>80</v>
      </c>
      <c r="D293" s="121" t="s">
        <v>133</v>
      </c>
      <c r="E293" s="121" t="s">
        <v>1194</v>
      </c>
      <c r="F293" s="121">
        <v>61924059</v>
      </c>
      <c r="G293" s="27" t="s">
        <v>80</v>
      </c>
      <c r="H293" s="27" t="s">
        <v>1577</v>
      </c>
      <c r="I293" s="11">
        <v>685.01661999999999</v>
      </c>
      <c r="J293" s="11">
        <v>685.01661999999999</v>
      </c>
      <c r="K293" s="34">
        <v>0</v>
      </c>
      <c r="L293" s="11">
        <v>548.01328000000001</v>
      </c>
      <c r="M293" s="11">
        <v>137.00332</v>
      </c>
      <c r="N293" s="11">
        <v>137.00332</v>
      </c>
      <c r="O293" s="96" t="s">
        <v>1594</v>
      </c>
      <c r="P293" s="34">
        <v>0</v>
      </c>
      <c r="Q293" s="34">
        <v>0</v>
      </c>
      <c r="R293" s="34">
        <v>0</v>
      </c>
      <c r="S293" s="34">
        <v>0</v>
      </c>
      <c r="T293" s="34">
        <v>0</v>
      </c>
      <c r="U293" s="34">
        <v>0</v>
      </c>
      <c r="V293" s="34">
        <v>0</v>
      </c>
      <c r="W293" s="34">
        <v>0</v>
      </c>
      <c r="X293" s="34">
        <v>0</v>
      </c>
      <c r="Y293" s="34">
        <v>0</v>
      </c>
      <c r="Z293" s="34">
        <v>0</v>
      </c>
      <c r="AA293" s="34">
        <v>0</v>
      </c>
      <c r="AB293" s="34">
        <v>0</v>
      </c>
      <c r="AC293" s="34">
        <v>0</v>
      </c>
      <c r="AD293" s="34">
        <v>137.00332</v>
      </c>
      <c r="AE293" s="34">
        <v>137.00332</v>
      </c>
      <c r="AF293" s="34">
        <v>0</v>
      </c>
      <c r="AG293" s="34">
        <v>0</v>
      </c>
      <c r="AH293" s="34">
        <v>0</v>
      </c>
      <c r="AI293" s="34">
        <v>0</v>
      </c>
      <c r="AJ293" s="34">
        <v>0</v>
      </c>
      <c r="AK293" s="34">
        <v>0</v>
      </c>
      <c r="AL293" s="34">
        <v>0</v>
      </c>
      <c r="AM293" s="34">
        <v>0</v>
      </c>
      <c r="AN293" s="34">
        <v>0</v>
      </c>
      <c r="AO293" s="34">
        <v>0</v>
      </c>
      <c r="AP293" s="34">
        <v>0</v>
      </c>
      <c r="AQ293" s="34">
        <v>0</v>
      </c>
      <c r="AR293" s="34">
        <v>0</v>
      </c>
      <c r="AS293" s="34">
        <v>0</v>
      </c>
      <c r="AT293" s="34">
        <v>0</v>
      </c>
      <c r="AU293" s="34">
        <v>0</v>
      </c>
      <c r="AV293" s="34">
        <v>0</v>
      </c>
      <c r="AW293" s="34">
        <v>0</v>
      </c>
      <c r="AX293" s="34">
        <v>0</v>
      </c>
      <c r="AY293" s="34">
        <v>0</v>
      </c>
      <c r="AZ293" s="34">
        <v>0</v>
      </c>
      <c r="BA293" s="34">
        <v>0</v>
      </c>
      <c r="BB293" s="34">
        <v>0</v>
      </c>
      <c r="BC293" s="34">
        <v>0</v>
      </c>
      <c r="BD293" s="34">
        <v>0</v>
      </c>
      <c r="BE293" s="34">
        <v>0</v>
      </c>
      <c r="BF293" s="34">
        <v>0</v>
      </c>
      <c r="BG293" s="34">
        <v>0</v>
      </c>
      <c r="BH293" s="34">
        <v>0</v>
      </c>
      <c r="BI293" s="34">
        <v>0</v>
      </c>
      <c r="BJ293" s="34">
        <v>0</v>
      </c>
      <c r="BK293" s="34">
        <v>0</v>
      </c>
      <c r="BL293" s="34">
        <v>0</v>
      </c>
      <c r="BM293" s="34">
        <v>0</v>
      </c>
      <c r="BN293" s="34">
        <v>0</v>
      </c>
      <c r="BO293" s="34">
        <v>0</v>
      </c>
      <c r="BP293" s="34">
        <v>0</v>
      </c>
      <c r="BQ293" s="34">
        <v>137.00332</v>
      </c>
      <c r="BR293" s="34">
        <v>137.00332</v>
      </c>
      <c r="BS293" s="34">
        <v>0</v>
      </c>
      <c r="BT293" s="34">
        <v>0</v>
      </c>
      <c r="BU293" s="34">
        <v>0</v>
      </c>
      <c r="BV293" s="34">
        <v>0</v>
      </c>
      <c r="BW293" s="34">
        <v>0</v>
      </c>
      <c r="BX293" s="34">
        <v>0</v>
      </c>
      <c r="BY293" s="34">
        <v>0</v>
      </c>
      <c r="BZ293" s="34">
        <v>0</v>
      </c>
      <c r="CA293" s="34">
        <v>0</v>
      </c>
      <c r="CB293" s="34">
        <v>0</v>
      </c>
      <c r="CC293" s="34">
        <v>0</v>
      </c>
      <c r="CD293" s="34">
        <v>0</v>
      </c>
      <c r="CE293" s="11">
        <v>137.00332</v>
      </c>
      <c r="CF293" s="34">
        <v>0</v>
      </c>
      <c r="CG293" s="34">
        <v>0</v>
      </c>
      <c r="CH293" s="27" t="s">
        <v>182</v>
      </c>
      <c r="CI293" s="276" t="s">
        <v>1579</v>
      </c>
      <c r="CJ293" s="276" t="s">
        <v>279</v>
      </c>
      <c r="CK293" s="276" t="s">
        <v>80</v>
      </c>
      <c r="CL293" s="316" t="s">
        <v>1595</v>
      </c>
    </row>
    <row r="294" spans="1:90" s="3" customFormat="1" ht="84.75" customHeight="1">
      <c r="A294" s="770"/>
      <c r="B294" s="36" t="s">
        <v>1596</v>
      </c>
      <c r="C294" s="27" t="s">
        <v>80</v>
      </c>
      <c r="D294" s="121" t="s">
        <v>886</v>
      </c>
      <c r="E294" s="121" t="s">
        <v>1187</v>
      </c>
      <c r="F294" s="121">
        <v>509965</v>
      </c>
      <c r="G294" s="27" t="s">
        <v>80</v>
      </c>
      <c r="H294" s="27" t="s">
        <v>1577</v>
      </c>
      <c r="I294" s="11">
        <v>502.36926</v>
      </c>
      <c r="J294" s="11">
        <v>502.36926</v>
      </c>
      <c r="K294" s="34">
        <v>0</v>
      </c>
      <c r="L294" s="11">
        <v>401.8954</v>
      </c>
      <c r="M294" s="11">
        <v>100.47385</v>
      </c>
      <c r="N294" s="11">
        <v>100.47385</v>
      </c>
      <c r="O294" s="96" t="s">
        <v>1591</v>
      </c>
      <c r="P294" s="34">
        <v>0</v>
      </c>
      <c r="Q294" s="34">
        <v>0</v>
      </c>
      <c r="R294" s="34">
        <v>0</v>
      </c>
      <c r="S294" s="34">
        <v>0</v>
      </c>
      <c r="T294" s="34">
        <v>0</v>
      </c>
      <c r="U294" s="34">
        <v>0</v>
      </c>
      <c r="V294" s="34">
        <v>0</v>
      </c>
      <c r="W294" s="34">
        <v>0</v>
      </c>
      <c r="X294" s="34">
        <v>0</v>
      </c>
      <c r="Y294" s="34">
        <v>0</v>
      </c>
      <c r="Z294" s="34">
        <v>0</v>
      </c>
      <c r="AA294" s="34">
        <v>0</v>
      </c>
      <c r="AB294" s="34">
        <v>0</v>
      </c>
      <c r="AC294" s="34">
        <v>0</v>
      </c>
      <c r="AD294" s="34">
        <v>100.47385</v>
      </c>
      <c r="AE294" s="34">
        <v>100.47385</v>
      </c>
      <c r="AF294" s="34">
        <v>0</v>
      </c>
      <c r="AG294" s="34">
        <v>0</v>
      </c>
      <c r="AH294" s="34">
        <v>0</v>
      </c>
      <c r="AI294" s="34">
        <v>0</v>
      </c>
      <c r="AJ294" s="34">
        <v>0</v>
      </c>
      <c r="AK294" s="34">
        <v>0</v>
      </c>
      <c r="AL294" s="34">
        <v>0</v>
      </c>
      <c r="AM294" s="34">
        <v>0</v>
      </c>
      <c r="AN294" s="34">
        <v>0</v>
      </c>
      <c r="AO294" s="34">
        <v>0</v>
      </c>
      <c r="AP294" s="34">
        <v>0</v>
      </c>
      <c r="AQ294" s="34">
        <v>0</v>
      </c>
      <c r="AR294" s="34">
        <v>0</v>
      </c>
      <c r="AS294" s="34">
        <v>0</v>
      </c>
      <c r="AT294" s="34">
        <v>0</v>
      </c>
      <c r="AU294" s="34">
        <v>0</v>
      </c>
      <c r="AV294" s="34">
        <v>0</v>
      </c>
      <c r="AW294" s="34">
        <v>0</v>
      </c>
      <c r="AX294" s="34">
        <v>0</v>
      </c>
      <c r="AY294" s="34">
        <v>0</v>
      </c>
      <c r="AZ294" s="34">
        <v>0</v>
      </c>
      <c r="BA294" s="34">
        <v>0</v>
      </c>
      <c r="BB294" s="34">
        <v>0</v>
      </c>
      <c r="BC294" s="34">
        <v>0</v>
      </c>
      <c r="BD294" s="34">
        <v>0</v>
      </c>
      <c r="BE294" s="34">
        <v>0</v>
      </c>
      <c r="BF294" s="34">
        <v>0</v>
      </c>
      <c r="BG294" s="34">
        <v>0</v>
      </c>
      <c r="BH294" s="34">
        <v>0</v>
      </c>
      <c r="BI294" s="34">
        <v>0</v>
      </c>
      <c r="BJ294" s="34">
        <v>0</v>
      </c>
      <c r="BK294" s="34">
        <v>0</v>
      </c>
      <c r="BL294" s="34">
        <v>0</v>
      </c>
      <c r="BM294" s="34">
        <v>0</v>
      </c>
      <c r="BN294" s="34">
        <v>0</v>
      </c>
      <c r="BO294" s="34">
        <v>0</v>
      </c>
      <c r="BP294" s="34">
        <v>0</v>
      </c>
      <c r="BQ294" s="34">
        <v>100.47385</v>
      </c>
      <c r="BR294" s="34">
        <v>100.47385</v>
      </c>
      <c r="BS294" s="34">
        <v>0</v>
      </c>
      <c r="BT294" s="34">
        <v>0</v>
      </c>
      <c r="BU294" s="34">
        <v>0</v>
      </c>
      <c r="BV294" s="34">
        <v>0</v>
      </c>
      <c r="BW294" s="34">
        <v>0</v>
      </c>
      <c r="BX294" s="34">
        <v>0</v>
      </c>
      <c r="BY294" s="34">
        <v>0</v>
      </c>
      <c r="BZ294" s="34">
        <v>0</v>
      </c>
      <c r="CA294" s="34">
        <v>0</v>
      </c>
      <c r="CB294" s="34">
        <v>0</v>
      </c>
      <c r="CC294" s="34">
        <v>0</v>
      </c>
      <c r="CD294" s="34">
        <v>0</v>
      </c>
      <c r="CE294" s="11">
        <v>100.47385</v>
      </c>
      <c r="CF294" s="34">
        <v>0</v>
      </c>
      <c r="CG294" s="34">
        <v>0</v>
      </c>
      <c r="CH294" s="27" t="s">
        <v>182</v>
      </c>
      <c r="CI294" s="276" t="s">
        <v>1579</v>
      </c>
      <c r="CJ294" s="276" t="s">
        <v>279</v>
      </c>
      <c r="CK294" s="276" t="s">
        <v>80</v>
      </c>
      <c r="CL294" s="316" t="s">
        <v>1592</v>
      </c>
    </row>
    <row r="295" spans="1:90" s="3" customFormat="1" ht="84.75" customHeight="1">
      <c r="A295" s="770"/>
      <c r="B295" s="36" t="s">
        <v>1597</v>
      </c>
      <c r="C295" s="27" t="s">
        <v>80</v>
      </c>
      <c r="D295" s="121" t="s">
        <v>886</v>
      </c>
      <c r="E295" s="121" t="s">
        <v>1187</v>
      </c>
      <c r="F295" s="121">
        <v>509965</v>
      </c>
      <c r="G295" s="27" t="s">
        <v>80</v>
      </c>
      <c r="H295" s="27" t="s">
        <v>1577</v>
      </c>
      <c r="I295" s="11">
        <v>2631.7287299999998</v>
      </c>
      <c r="J295" s="11">
        <v>2631.7287299999998</v>
      </c>
      <c r="K295" s="34">
        <v>0</v>
      </c>
      <c r="L295" s="11">
        <v>2105.3829999999998</v>
      </c>
      <c r="M295" s="11">
        <v>526.34574999999995</v>
      </c>
      <c r="N295" s="11">
        <v>526.34574999999995</v>
      </c>
      <c r="O295" s="96" t="s">
        <v>1594</v>
      </c>
      <c r="P295" s="34">
        <v>0</v>
      </c>
      <c r="Q295" s="34">
        <v>0</v>
      </c>
      <c r="R295" s="34">
        <v>0</v>
      </c>
      <c r="S295" s="34">
        <v>0</v>
      </c>
      <c r="T295" s="34">
        <v>0</v>
      </c>
      <c r="U295" s="34">
        <v>0</v>
      </c>
      <c r="V295" s="34">
        <v>0</v>
      </c>
      <c r="W295" s="34">
        <v>0</v>
      </c>
      <c r="X295" s="34">
        <v>0</v>
      </c>
      <c r="Y295" s="34">
        <v>0</v>
      </c>
      <c r="Z295" s="34">
        <v>0</v>
      </c>
      <c r="AA295" s="34">
        <v>0</v>
      </c>
      <c r="AB295" s="34">
        <v>0</v>
      </c>
      <c r="AC295" s="34">
        <v>0</v>
      </c>
      <c r="AD295" s="34">
        <v>526.34574999999995</v>
      </c>
      <c r="AE295" s="34">
        <v>526.34574999999995</v>
      </c>
      <c r="AF295" s="34">
        <v>0</v>
      </c>
      <c r="AG295" s="34">
        <v>0</v>
      </c>
      <c r="AH295" s="34">
        <v>0</v>
      </c>
      <c r="AI295" s="34">
        <v>0</v>
      </c>
      <c r="AJ295" s="34">
        <v>0</v>
      </c>
      <c r="AK295" s="34">
        <v>0</v>
      </c>
      <c r="AL295" s="34">
        <v>0</v>
      </c>
      <c r="AM295" s="34">
        <v>0</v>
      </c>
      <c r="AN295" s="34">
        <v>0</v>
      </c>
      <c r="AO295" s="34">
        <v>0</v>
      </c>
      <c r="AP295" s="34">
        <v>0</v>
      </c>
      <c r="AQ295" s="34">
        <v>0</v>
      </c>
      <c r="AR295" s="34">
        <v>0</v>
      </c>
      <c r="AS295" s="34">
        <v>0</v>
      </c>
      <c r="AT295" s="34">
        <v>0</v>
      </c>
      <c r="AU295" s="34">
        <v>0</v>
      </c>
      <c r="AV295" s="34">
        <v>0</v>
      </c>
      <c r="AW295" s="34">
        <v>0</v>
      </c>
      <c r="AX295" s="34">
        <v>0</v>
      </c>
      <c r="AY295" s="34">
        <v>0</v>
      </c>
      <c r="AZ295" s="34">
        <v>0</v>
      </c>
      <c r="BA295" s="34">
        <v>0</v>
      </c>
      <c r="BB295" s="34">
        <v>0</v>
      </c>
      <c r="BC295" s="34">
        <v>0</v>
      </c>
      <c r="BD295" s="34">
        <v>0</v>
      </c>
      <c r="BE295" s="34">
        <v>0</v>
      </c>
      <c r="BF295" s="34">
        <v>0</v>
      </c>
      <c r="BG295" s="34">
        <v>0</v>
      </c>
      <c r="BH295" s="34">
        <v>0</v>
      </c>
      <c r="BI295" s="34">
        <v>0</v>
      </c>
      <c r="BJ295" s="34">
        <v>0</v>
      </c>
      <c r="BK295" s="34">
        <v>0</v>
      </c>
      <c r="BL295" s="34">
        <v>526.34574999999995</v>
      </c>
      <c r="BM295" s="34">
        <v>526.34574999999995</v>
      </c>
      <c r="BN295" s="34">
        <v>0</v>
      </c>
      <c r="BO295" s="34">
        <v>0</v>
      </c>
      <c r="BP295" s="34">
        <v>0</v>
      </c>
      <c r="BQ295" s="34">
        <v>0</v>
      </c>
      <c r="BR295" s="34">
        <v>0</v>
      </c>
      <c r="BS295" s="34">
        <v>0</v>
      </c>
      <c r="BT295" s="34">
        <v>0</v>
      </c>
      <c r="BU295" s="34">
        <v>0</v>
      </c>
      <c r="BV295" s="34">
        <v>0</v>
      </c>
      <c r="BW295" s="34">
        <v>0</v>
      </c>
      <c r="BX295" s="34">
        <v>0</v>
      </c>
      <c r="BY295" s="34">
        <v>0</v>
      </c>
      <c r="BZ295" s="34">
        <v>0</v>
      </c>
      <c r="CA295" s="34">
        <v>0</v>
      </c>
      <c r="CB295" s="34">
        <v>0</v>
      </c>
      <c r="CC295" s="34">
        <v>0</v>
      </c>
      <c r="CD295" s="34">
        <v>0</v>
      </c>
      <c r="CE295" s="11">
        <v>526.34574999999995</v>
      </c>
      <c r="CF295" s="34">
        <v>0</v>
      </c>
      <c r="CG295" s="34">
        <v>0</v>
      </c>
      <c r="CH295" s="27" t="s">
        <v>182</v>
      </c>
      <c r="CI295" s="276" t="s">
        <v>1579</v>
      </c>
      <c r="CJ295" s="276" t="s">
        <v>279</v>
      </c>
      <c r="CK295" s="276" t="s">
        <v>80</v>
      </c>
      <c r="CL295" s="316" t="s">
        <v>1595</v>
      </c>
    </row>
    <row r="296" spans="1:90" s="3" customFormat="1" ht="84.75" customHeight="1">
      <c r="A296" s="770"/>
      <c r="B296" s="36" t="s">
        <v>1598</v>
      </c>
      <c r="C296" s="27" t="s">
        <v>80</v>
      </c>
      <c r="D296" s="121" t="s">
        <v>89</v>
      </c>
      <c r="E296" s="121" t="s">
        <v>1599</v>
      </c>
      <c r="F296" s="121" t="s">
        <v>1600</v>
      </c>
      <c r="G296" s="27" t="s">
        <v>80</v>
      </c>
      <c r="H296" s="27" t="s">
        <v>1577</v>
      </c>
      <c r="I296" s="11">
        <v>2234.6638499999999</v>
      </c>
      <c r="J296" s="11">
        <v>2234.6638499999999</v>
      </c>
      <c r="K296" s="34">
        <v>0</v>
      </c>
      <c r="L296" s="11">
        <v>1787.73108</v>
      </c>
      <c r="M296" s="11">
        <v>446.93277</v>
      </c>
      <c r="N296" s="11">
        <v>446.93277</v>
      </c>
      <c r="O296" s="96" t="s">
        <v>1166</v>
      </c>
      <c r="P296" s="34">
        <v>0</v>
      </c>
      <c r="Q296" s="34">
        <v>0</v>
      </c>
      <c r="R296" s="34">
        <v>0</v>
      </c>
      <c r="S296" s="34">
        <v>0</v>
      </c>
      <c r="T296" s="34">
        <v>0</v>
      </c>
      <c r="U296" s="34">
        <v>0</v>
      </c>
      <c r="V296" s="34">
        <v>0</v>
      </c>
      <c r="W296" s="34">
        <v>0</v>
      </c>
      <c r="X296" s="34">
        <v>0</v>
      </c>
      <c r="Y296" s="34">
        <v>0</v>
      </c>
      <c r="Z296" s="34">
        <v>0</v>
      </c>
      <c r="AA296" s="34">
        <v>0</v>
      </c>
      <c r="AB296" s="34">
        <v>0</v>
      </c>
      <c r="AC296" s="34">
        <v>0</v>
      </c>
      <c r="AD296" s="34">
        <v>446.93277</v>
      </c>
      <c r="AE296" s="34">
        <v>446.93277</v>
      </c>
      <c r="AF296" s="34">
        <v>446.93277</v>
      </c>
      <c r="AG296" s="34">
        <v>0</v>
      </c>
      <c r="AH296" s="34">
        <v>0</v>
      </c>
      <c r="AI296" s="34">
        <v>0</v>
      </c>
      <c r="AJ296" s="34">
        <v>0</v>
      </c>
      <c r="AK296" s="34">
        <v>0</v>
      </c>
      <c r="AL296" s="34">
        <v>0</v>
      </c>
      <c r="AM296" s="34">
        <v>0</v>
      </c>
      <c r="AN296" s="34">
        <v>0</v>
      </c>
      <c r="AO296" s="34">
        <v>0</v>
      </c>
      <c r="AP296" s="34">
        <v>0</v>
      </c>
      <c r="AQ296" s="34">
        <v>0</v>
      </c>
      <c r="AR296" s="34">
        <v>0</v>
      </c>
      <c r="AS296" s="34">
        <v>0</v>
      </c>
      <c r="AT296" s="34">
        <v>0</v>
      </c>
      <c r="AU296" s="34">
        <v>0</v>
      </c>
      <c r="AV296" s="34">
        <v>0</v>
      </c>
      <c r="AW296" s="34">
        <v>0</v>
      </c>
      <c r="AX296" s="34">
        <v>0</v>
      </c>
      <c r="AY296" s="34">
        <v>0</v>
      </c>
      <c r="AZ296" s="34">
        <v>0</v>
      </c>
      <c r="BA296" s="34">
        <v>0</v>
      </c>
      <c r="BB296" s="34">
        <v>0</v>
      </c>
      <c r="BC296" s="34">
        <v>0</v>
      </c>
      <c r="BD296" s="34">
        <v>0</v>
      </c>
      <c r="BE296" s="34">
        <v>0</v>
      </c>
      <c r="BF296" s="34">
        <v>0</v>
      </c>
      <c r="BG296" s="34">
        <v>0</v>
      </c>
      <c r="BH296" s="34">
        <v>0</v>
      </c>
      <c r="BI296" s="34">
        <v>0</v>
      </c>
      <c r="BJ296" s="34">
        <v>0</v>
      </c>
      <c r="BK296" s="34">
        <v>0</v>
      </c>
      <c r="BL296" s="34">
        <v>446.93277</v>
      </c>
      <c r="BM296" s="34">
        <v>446.93277</v>
      </c>
      <c r="BN296" s="34">
        <v>0</v>
      </c>
      <c r="BO296" s="34">
        <v>0</v>
      </c>
      <c r="BP296" s="34">
        <v>0</v>
      </c>
      <c r="BQ296" s="34">
        <v>0</v>
      </c>
      <c r="BR296" s="34">
        <v>0</v>
      </c>
      <c r="BS296" s="34">
        <v>0</v>
      </c>
      <c r="BT296" s="34">
        <v>0</v>
      </c>
      <c r="BU296" s="34">
        <v>0</v>
      </c>
      <c r="BV296" s="34">
        <v>0</v>
      </c>
      <c r="BW296" s="34">
        <v>0</v>
      </c>
      <c r="BX296" s="34">
        <v>0</v>
      </c>
      <c r="BY296" s="34">
        <v>0</v>
      </c>
      <c r="BZ296" s="34">
        <v>0</v>
      </c>
      <c r="CA296" s="34">
        <v>0</v>
      </c>
      <c r="CB296" s="34">
        <v>0</v>
      </c>
      <c r="CC296" s="34">
        <v>446.93277</v>
      </c>
      <c r="CD296" s="34">
        <v>0</v>
      </c>
      <c r="CE296" s="34">
        <v>0</v>
      </c>
      <c r="CF296" s="34">
        <v>0</v>
      </c>
      <c r="CG296" s="34">
        <v>0</v>
      </c>
      <c r="CH296" s="27" t="s">
        <v>182</v>
      </c>
      <c r="CI296" s="276" t="s">
        <v>1579</v>
      </c>
      <c r="CJ296" s="276" t="s">
        <v>279</v>
      </c>
      <c r="CK296" s="276" t="s">
        <v>80</v>
      </c>
      <c r="CL296" s="316" t="s">
        <v>1601</v>
      </c>
    </row>
    <row r="297" spans="1:90" s="3" customFormat="1" ht="84.75" customHeight="1">
      <c r="A297" s="770"/>
      <c r="B297" s="32" t="s">
        <v>1602</v>
      </c>
      <c r="C297" s="67" t="s">
        <v>80</v>
      </c>
      <c r="D297" s="144" t="s">
        <v>868</v>
      </c>
      <c r="E297" s="144" t="s">
        <v>1603</v>
      </c>
      <c r="F297" s="144" t="s">
        <v>1604</v>
      </c>
      <c r="G297" s="67" t="s">
        <v>80</v>
      </c>
      <c r="H297" s="67" t="s">
        <v>1577</v>
      </c>
      <c r="I297" s="202">
        <v>443.15480000000002</v>
      </c>
      <c r="J297" s="202">
        <v>443.15480000000002</v>
      </c>
      <c r="K297" s="19">
        <v>0</v>
      </c>
      <c r="L297" s="202">
        <v>354.52384000000001</v>
      </c>
      <c r="M297" s="202">
        <v>88.630960000000002</v>
      </c>
      <c r="N297" s="202">
        <v>88.630960000000002</v>
      </c>
      <c r="O297" s="145" t="s">
        <v>1420</v>
      </c>
      <c r="P297" s="19">
        <v>0</v>
      </c>
      <c r="Q297" s="19">
        <v>0</v>
      </c>
      <c r="R297" s="19">
        <v>0</v>
      </c>
      <c r="S297" s="19">
        <v>0</v>
      </c>
      <c r="T297" s="19">
        <v>0</v>
      </c>
      <c r="U297" s="19">
        <v>0</v>
      </c>
      <c r="V297" s="19">
        <v>0</v>
      </c>
      <c r="W297" s="19">
        <v>0</v>
      </c>
      <c r="X297" s="19">
        <v>0</v>
      </c>
      <c r="Y297" s="19">
        <v>88.630960000000002</v>
      </c>
      <c r="Z297" s="19">
        <v>88.630960000000002</v>
      </c>
      <c r="AA297" s="19">
        <v>0</v>
      </c>
      <c r="AB297" s="19">
        <v>0</v>
      </c>
      <c r="AC297" s="19">
        <v>0</v>
      </c>
      <c r="AD297" s="19">
        <v>0</v>
      </c>
      <c r="AE297" s="19">
        <v>0</v>
      </c>
      <c r="AF297" s="19">
        <v>88.630960000000002</v>
      </c>
      <c r="AG297" s="34">
        <v>0</v>
      </c>
      <c r="AH297" s="34">
        <v>0</v>
      </c>
      <c r="AI297" s="34">
        <v>0</v>
      </c>
      <c r="AJ297" s="34">
        <v>0</v>
      </c>
      <c r="AK297" s="34">
        <v>0</v>
      </c>
      <c r="AL297" s="34">
        <v>0</v>
      </c>
      <c r="AM297" s="34">
        <v>0</v>
      </c>
      <c r="AN297" s="34">
        <v>0</v>
      </c>
      <c r="AO297" s="19">
        <v>0</v>
      </c>
      <c r="AP297" s="19">
        <v>0</v>
      </c>
      <c r="AQ297" s="19">
        <v>0</v>
      </c>
      <c r="AR297" s="19">
        <v>0</v>
      </c>
      <c r="AS297" s="19">
        <v>0</v>
      </c>
      <c r="AT297" s="19">
        <v>0</v>
      </c>
      <c r="AU297" s="19">
        <v>0</v>
      </c>
      <c r="AV297" s="19">
        <v>0</v>
      </c>
      <c r="AW297" s="19">
        <v>0</v>
      </c>
      <c r="AX297" s="19">
        <v>0</v>
      </c>
      <c r="AY297" s="19">
        <v>0</v>
      </c>
      <c r="AZ297" s="19">
        <v>0</v>
      </c>
      <c r="BA297" s="19">
        <v>0</v>
      </c>
      <c r="BB297" s="19">
        <v>88.630960000000002</v>
      </c>
      <c r="BC297" s="19">
        <v>88.630960000000002</v>
      </c>
      <c r="BD297" s="19">
        <v>0</v>
      </c>
      <c r="BE297" s="19">
        <v>0</v>
      </c>
      <c r="BF297" s="19">
        <v>0</v>
      </c>
      <c r="BG297" s="19">
        <v>0</v>
      </c>
      <c r="BH297" s="19">
        <v>0</v>
      </c>
      <c r="BI297" s="19">
        <v>0</v>
      </c>
      <c r="BJ297" s="19">
        <v>0</v>
      </c>
      <c r="BK297" s="19">
        <v>0</v>
      </c>
      <c r="BL297" s="19">
        <v>0</v>
      </c>
      <c r="BM297" s="34">
        <v>0</v>
      </c>
      <c r="BN297" s="19">
        <v>0</v>
      </c>
      <c r="BO297" s="19">
        <v>0</v>
      </c>
      <c r="BP297" s="19">
        <v>0</v>
      </c>
      <c r="BQ297" s="19">
        <v>0</v>
      </c>
      <c r="BR297" s="19">
        <v>0</v>
      </c>
      <c r="BS297" s="19">
        <v>0</v>
      </c>
      <c r="BT297" s="19">
        <v>0</v>
      </c>
      <c r="BU297" s="19">
        <v>0</v>
      </c>
      <c r="BV297" s="19">
        <v>0</v>
      </c>
      <c r="BW297" s="19">
        <v>0</v>
      </c>
      <c r="BX297" s="19">
        <v>0</v>
      </c>
      <c r="BY297" s="19">
        <v>0</v>
      </c>
      <c r="BZ297" s="19">
        <v>0</v>
      </c>
      <c r="CA297" s="19">
        <v>0</v>
      </c>
      <c r="CB297" s="19">
        <v>0</v>
      </c>
      <c r="CC297" s="19">
        <v>88.630960000000002</v>
      </c>
      <c r="CD297" s="19">
        <v>0</v>
      </c>
      <c r="CE297" s="19">
        <v>0</v>
      </c>
      <c r="CF297" s="19">
        <v>0</v>
      </c>
      <c r="CG297" s="19">
        <v>0</v>
      </c>
      <c r="CH297" s="67" t="s">
        <v>182</v>
      </c>
      <c r="CI297" s="276" t="s">
        <v>1579</v>
      </c>
      <c r="CJ297" s="276" t="s">
        <v>1563</v>
      </c>
      <c r="CK297" s="276" t="s">
        <v>80</v>
      </c>
      <c r="CL297" s="316" t="s">
        <v>1605</v>
      </c>
    </row>
    <row r="298" spans="1:90" s="3" customFormat="1" ht="84.75" customHeight="1">
      <c r="A298" s="770"/>
      <c r="B298" s="36" t="s">
        <v>1606</v>
      </c>
      <c r="C298" s="27" t="s">
        <v>80</v>
      </c>
      <c r="D298" s="121" t="s">
        <v>120</v>
      </c>
      <c r="E298" s="10" t="s">
        <v>1106</v>
      </c>
      <c r="F298" s="253">
        <v>873306</v>
      </c>
      <c r="G298" s="27" t="s">
        <v>80</v>
      </c>
      <c r="H298" s="27" t="s">
        <v>1577</v>
      </c>
      <c r="I298" s="11">
        <v>2120.3850000000002</v>
      </c>
      <c r="J298" s="11">
        <v>2120.3850000000002</v>
      </c>
      <c r="K298" s="34">
        <v>0</v>
      </c>
      <c r="L298" s="11">
        <v>1696.308</v>
      </c>
      <c r="M298" s="11">
        <v>424.077</v>
      </c>
      <c r="N298" s="11">
        <v>424.077</v>
      </c>
      <c r="O298" s="96" t="s">
        <v>1594</v>
      </c>
      <c r="P298" s="34">
        <v>0</v>
      </c>
      <c r="Q298" s="34">
        <v>0</v>
      </c>
      <c r="R298" s="34">
        <v>0</v>
      </c>
      <c r="S298" s="34">
        <v>0</v>
      </c>
      <c r="T298" s="34">
        <v>0</v>
      </c>
      <c r="U298" s="34">
        <v>0</v>
      </c>
      <c r="V298" s="34">
        <v>0</v>
      </c>
      <c r="W298" s="34">
        <v>0</v>
      </c>
      <c r="X298" s="34">
        <v>0</v>
      </c>
      <c r="Y298" s="34">
        <v>0</v>
      </c>
      <c r="Z298" s="34">
        <v>0</v>
      </c>
      <c r="AA298" s="34">
        <v>0</v>
      </c>
      <c r="AB298" s="34">
        <v>0</v>
      </c>
      <c r="AC298" s="34">
        <v>0</v>
      </c>
      <c r="AD298" s="34">
        <v>424.077</v>
      </c>
      <c r="AE298" s="34">
        <v>424.077</v>
      </c>
      <c r="AF298" s="34">
        <v>0</v>
      </c>
      <c r="AG298" s="34">
        <v>0</v>
      </c>
      <c r="AH298" s="34">
        <v>0</v>
      </c>
      <c r="AI298" s="34">
        <v>0</v>
      </c>
      <c r="AJ298" s="34">
        <v>0</v>
      </c>
      <c r="AK298" s="34">
        <v>0</v>
      </c>
      <c r="AL298" s="34">
        <v>0</v>
      </c>
      <c r="AM298" s="34">
        <v>0</v>
      </c>
      <c r="AN298" s="34">
        <v>0</v>
      </c>
      <c r="AO298" s="34">
        <v>0</v>
      </c>
      <c r="AP298" s="34">
        <v>0</v>
      </c>
      <c r="AQ298" s="34">
        <v>0</v>
      </c>
      <c r="AR298" s="34">
        <v>0</v>
      </c>
      <c r="AS298" s="34">
        <v>0</v>
      </c>
      <c r="AT298" s="34">
        <v>0</v>
      </c>
      <c r="AU298" s="34">
        <v>0</v>
      </c>
      <c r="AV298" s="34">
        <v>0</v>
      </c>
      <c r="AW298" s="34">
        <v>0</v>
      </c>
      <c r="AX298" s="34">
        <v>0</v>
      </c>
      <c r="AY298" s="34">
        <v>0</v>
      </c>
      <c r="AZ298" s="34">
        <v>0</v>
      </c>
      <c r="BA298" s="34">
        <v>0</v>
      </c>
      <c r="BB298" s="34">
        <v>0</v>
      </c>
      <c r="BC298" s="34">
        <v>0</v>
      </c>
      <c r="BD298" s="34">
        <v>0</v>
      </c>
      <c r="BE298" s="34">
        <v>0</v>
      </c>
      <c r="BF298" s="34">
        <v>0</v>
      </c>
      <c r="BG298" s="34">
        <v>0</v>
      </c>
      <c r="BH298" s="34">
        <v>0</v>
      </c>
      <c r="BI298" s="34">
        <v>0</v>
      </c>
      <c r="BJ298" s="34">
        <v>0</v>
      </c>
      <c r="BK298" s="34">
        <v>0</v>
      </c>
      <c r="BL298" s="34">
        <v>424.077</v>
      </c>
      <c r="BM298" s="34">
        <v>424.077</v>
      </c>
      <c r="BN298" s="34">
        <v>0</v>
      </c>
      <c r="BO298" s="34">
        <v>0</v>
      </c>
      <c r="BP298" s="34">
        <v>0</v>
      </c>
      <c r="BQ298" s="34">
        <v>0</v>
      </c>
      <c r="BR298" s="34">
        <v>0</v>
      </c>
      <c r="BS298" s="34">
        <v>0</v>
      </c>
      <c r="BT298" s="34">
        <v>0</v>
      </c>
      <c r="BU298" s="34">
        <v>0</v>
      </c>
      <c r="BV298" s="34">
        <v>0</v>
      </c>
      <c r="BW298" s="34">
        <v>0</v>
      </c>
      <c r="BX298" s="34">
        <v>0</v>
      </c>
      <c r="BY298" s="34">
        <v>0</v>
      </c>
      <c r="BZ298" s="34">
        <v>0</v>
      </c>
      <c r="CA298" s="34">
        <v>0</v>
      </c>
      <c r="CB298" s="34">
        <v>0</v>
      </c>
      <c r="CC298" s="34">
        <v>0</v>
      </c>
      <c r="CD298" s="34">
        <v>0</v>
      </c>
      <c r="CE298" s="34">
        <v>424.077</v>
      </c>
      <c r="CF298" s="34">
        <v>0</v>
      </c>
      <c r="CG298" s="34">
        <v>0</v>
      </c>
      <c r="CH298" s="27" t="s">
        <v>182</v>
      </c>
      <c r="CI298" s="276" t="s">
        <v>1579</v>
      </c>
      <c r="CJ298" s="276" t="s">
        <v>279</v>
      </c>
      <c r="CK298" s="276" t="s">
        <v>80</v>
      </c>
      <c r="CL298" s="316" t="s">
        <v>1595</v>
      </c>
    </row>
    <row r="299" spans="1:90" s="3" customFormat="1" ht="84.75" customHeight="1">
      <c r="A299" s="770"/>
      <c r="B299" s="36" t="s">
        <v>1607</v>
      </c>
      <c r="C299" s="27" t="s">
        <v>80</v>
      </c>
      <c r="D299" s="121" t="s">
        <v>117</v>
      </c>
      <c r="E299" s="10" t="s">
        <v>1101</v>
      </c>
      <c r="F299" s="253">
        <v>16977246</v>
      </c>
      <c r="G299" s="27" t="s">
        <v>80</v>
      </c>
      <c r="H299" s="27" t="s">
        <v>1577</v>
      </c>
      <c r="I299" s="11">
        <v>833.41499999999996</v>
      </c>
      <c r="J299" s="11">
        <v>833.41499999999996</v>
      </c>
      <c r="K299" s="34">
        <v>0</v>
      </c>
      <c r="L299" s="11">
        <v>666.73199999999997</v>
      </c>
      <c r="M299" s="11">
        <v>166.68299999999999</v>
      </c>
      <c r="N299" s="11">
        <v>166.68299999999999</v>
      </c>
      <c r="O299" s="96" t="s">
        <v>1578</v>
      </c>
      <c r="P299" s="34">
        <v>0</v>
      </c>
      <c r="Q299" s="34">
        <v>0</v>
      </c>
      <c r="R299" s="34">
        <v>0</v>
      </c>
      <c r="S299" s="34">
        <v>0</v>
      </c>
      <c r="T299" s="34">
        <v>0</v>
      </c>
      <c r="U299" s="34">
        <v>0</v>
      </c>
      <c r="V299" s="34">
        <v>0</v>
      </c>
      <c r="W299" s="34">
        <v>0</v>
      </c>
      <c r="X299" s="34">
        <v>0</v>
      </c>
      <c r="Y299" s="34">
        <v>0</v>
      </c>
      <c r="Z299" s="34">
        <v>0</v>
      </c>
      <c r="AA299" s="34">
        <v>0</v>
      </c>
      <c r="AB299" s="34">
        <v>0</v>
      </c>
      <c r="AC299" s="34">
        <v>0</v>
      </c>
      <c r="AD299" s="34">
        <v>166.68299999999999</v>
      </c>
      <c r="AE299" s="34">
        <v>166.68299999999999</v>
      </c>
      <c r="AF299" s="34">
        <v>0</v>
      </c>
      <c r="AG299" s="34">
        <v>0</v>
      </c>
      <c r="AH299" s="34">
        <v>0</v>
      </c>
      <c r="AI299" s="34">
        <v>0</v>
      </c>
      <c r="AJ299" s="34">
        <v>0</v>
      </c>
      <c r="AK299" s="34">
        <v>0</v>
      </c>
      <c r="AL299" s="34">
        <v>0</v>
      </c>
      <c r="AM299" s="34">
        <v>0</v>
      </c>
      <c r="AN299" s="34">
        <v>0</v>
      </c>
      <c r="AO299" s="34">
        <v>0</v>
      </c>
      <c r="AP299" s="34">
        <v>0</v>
      </c>
      <c r="AQ299" s="34">
        <v>0</v>
      </c>
      <c r="AR299" s="34">
        <v>0</v>
      </c>
      <c r="AS299" s="34">
        <v>0</v>
      </c>
      <c r="AT299" s="34">
        <v>0</v>
      </c>
      <c r="AU299" s="34">
        <v>0</v>
      </c>
      <c r="AV299" s="34">
        <v>0</v>
      </c>
      <c r="AW299" s="34">
        <v>0</v>
      </c>
      <c r="AX299" s="34">
        <v>0</v>
      </c>
      <c r="AY299" s="34">
        <v>0</v>
      </c>
      <c r="AZ299" s="34">
        <v>0</v>
      </c>
      <c r="BA299" s="34">
        <v>0</v>
      </c>
      <c r="BB299" s="34">
        <v>0</v>
      </c>
      <c r="BC299" s="34">
        <v>0</v>
      </c>
      <c r="BD299" s="34">
        <v>0</v>
      </c>
      <c r="BE299" s="34">
        <v>0</v>
      </c>
      <c r="BF299" s="34">
        <v>0</v>
      </c>
      <c r="BG299" s="34">
        <v>0</v>
      </c>
      <c r="BH299" s="34">
        <v>0</v>
      </c>
      <c r="BI299" s="34">
        <v>0</v>
      </c>
      <c r="BJ299" s="34">
        <v>0</v>
      </c>
      <c r="BK299" s="34">
        <v>0</v>
      </c>
      <c r="BL299" s="34">
        <v>0</v>
      </c>
      <c r="BM299" s="34">
        <v>0</v>
      </c>
      <c r="BN299" s="34">
        <v>0</v>
      </c>
      <c r="BO299" s="34">
        <v>0</v>
      </c>
      <c r="BP299" s="34">
        <v>0</v>
      </c>
      <c r="BQ299" s="34">
        <v>166.68299999999999</v>
      </c>
      <c r="BR299" s="34">
        <v>166.68299999999999</v>
      </c>
      <c r="BS299" s="34">
        <v>0</v>
      </c>
      <c r="BT299" s="34">
        <v>0</v>
      </c>
      <c r="BU299" s="34">
        <v>0</v>
      </c>
      <c r="BV299" s="34">
        <v>0</v>
      </c>
      <c r="BW299" s="34">
        <v>0</v>
      </c>
      <c r="BX299" s="34">
        <v>0</v>
      </c>
      <c r="BY299" s="34">
        <v>0</v>
      </c>
      <c r="BZ299" s="34">
        <v>0</v>
      </c>
      <c r="CA299" s="34">
        <v>0</v>
      </c>
      <c r="CB299" s="34">
        <v>0</v>
      </c>
      <c r="CC299" s="34">
        <v>0</v>
      </c>
      <c r="CD299" s="34">
        <v>0</v>
      </c>
      <c r="CE299" s="34">
        <v>166.68299999999999</v>
      </c>
      <c r="CF299" s="34">
        <v>0</v>
      </c>
      <c r="CG299" s="34">
        <v>0</v>
      </c>
      <c r="CH299" s="27" t="s">
        <v>182</v>
      </c>
      <c r="CI299" s="276" t="s">
        <v>1579</v>
      </c>
      <c r="CJ299" s="276" t="s">
        <v>279</v>
      </c>
      <c r="CK299" s="276" t="s">
        <v>80</v>
      </c>
      <c r="CL299" s="316" t="s">
        <v>1580</v>
      </c>
    </row>
    <row r="300" spans="1:90" s="3" customFormat="1" ht="84.75" customHeight="1">
      <c r="A300" s="770"/>
      <c r="B300" s="36" t="s">
        <v>1608</v>
      </c>
      <c r="C300" s="27" t="s">
        <v>80</v>
      </c>
      <c r="D300" s="121" t="s">
        <v>150</v>
      </c>
      <c r="E300" s="121" t="s">
        <v>1185</v>
      </c>
      <c r="F300" s="96">
        <v>61100412</v>
      </c>
      <c r="G300" s="27" t="s">
        <v>80</v>
      </c>
      <c r="H300" s="27" t="s">
        <v>1609</v>
      </c>
      <c r="I300" s="11">
        <v>1263.75</v>
      </c>
      <c r="J300" s="11">
        <v>1263.75</v>
      </c>
      <c r="K300" s="34">
        <v>0</v>
      </c>
      <c r="L300" s="11">
        <v>1011</v>
      </c>
      <c r="M300" s="11">
        <v>252.75</v>
      </c>
      <c r="N300" s="11">
        <v>252.75</v>
      </c>
      <c r="O300" s="96" t="s">
        <v>1572</v>
      </c>
      <c r="P300" s="34">
        <v>0</v>
      </c>
      <c r="Q300" s="34">
        <v>0</v>
      </c>
      <c r="R300" s="34">
        <v>0</v>
      </c>
      <c r="S300" s="34">
        <v>0</v>
      </c>
      <c r="T300" s="34">
        <v>0</v>
      </c>
      <c r="U300" s="34">
        <v>0</v>
      </c>
      <c r="V300" s="34">
        <v>0</v>
      </c>
      <c r="W300" s="34">
        <v>0</v>
      </c>
      <c r="X300" s="34">
        <v>0</v>
      </c>
      <c r="Y300" s="34">
        <v>0</v>
      </c>
      <c r="Z300" s="34">
        <v>0</v>
      </c>
      <c r="AA300" s="34">
        <v>0</v>
      </c>
      <c r="AB300" s="34">
        <v>0</v>
      </c>
      <c r="AC300" s="34">
        <v>0</v>
      </c>
      <c r="AD300" s="34">
        <v>252.75</v>
      </c>
      <c r="AE300" s="34">
        <v>252.75</v>
      </c>
      <c r="AF300" s="34">
        <v>0</v>
      </c>
      <c r="AG300" s="34">
        <v>0</v>
      </c>
      <c r="AH300" s="34">
        <v>0</v>
      </c>
      <c r="AI300" s="34">
        <v>0</v>
      </c>
      <c r="AJ300" s="34">
        <v>0</v>
      </c>
      <c r="AK300" s="34">
        <v>0</v>
      </c>
      <c r="AL300" s="34">
        <v>0</v>
      </c>
      <c r="AM300" s="34">
        <v>0</v>
      </c>
      <c r="AN300" s="34">
        <v>0</v>
      </c>
      <c r="AO300" s="34">
        <v>0</v>
      </c>
      <c r="AP300" s="34">
        <v>0</v>
      </c>
      <c r="AQ300" s="34">
        <v>0</v>
      </c>
      <c r="AR300" s="34">
        <v>0</v>
      </c>
      <c r="AS300" s="34">
        <v>0</v>
      </c>
      <c r="AT300" s="34">
        <v>0</v>
      </c>
      <c r="AU300" s="34">
        <v>0</v>
      </c>
      <c r="AV300" s="34">
        <v>0</v>
      </c>
      <c r="AW300" s="34">
        <v>0</v>
      </c>
      <c r="AX300" s="34">
        <v>0</v>
      </c>
      <c r="AY300" s="34">
        <v>0</v>
      </c>
      <c r="AZ300" s="34">
        <v>0</v>
      </c>
      <c r="BA300" s="34">
        <v>0</v>
      </c>
      <c r="BB300" s="34">
        <v>0</v>
      </c>
      <c r="BC300" s="34">
        <v>0</v>
      </c>
      <c r="BD300" s="34">
        <v>0</v>
      </c>
      <c r="BE300" s="34">
        <v>0</v>
      </c>
      <c r="BF300" s="34">
        <v>0</v>
      </c>
      <c r="BG300" s="34">
        <v>0</v>
      </c>
      <c r="BH300" s="34">
        <v>0</v>
      </c>
      <c r="BI300" s="34">
        <v>0</v>
      </c>
      <c r="BJ300" s="34">
        <v>0</v>
      </c>
      <c r="BK300" s="34">
        <v>0</v>
      </c>
      <c r="BL300" s="34">
        <v>252.75</v>
      </c>
      <c r="BM300" s="34">
        <v>252.75</v>
      </c>
      <c r="BN300" s="34">
        <v>0</v>
      </c>
      <c r="BO300" s="34">
        <v>0</v>
      </c>
      <c r="BP300" s="34">
        <v>0</v>
      </c>
      <c r="BQ300" s="34">
        <v>0</v>
      </c>
      <c r="BR300" s="34">
        <v>0</v>
      </c>
      <c r="BS300" s="34">
        <v>0</v>
      </c>
      <c r="BT300" s="34">
        <v>0</v>
      </c>
      <c r="BU300" s="34">
        <v>0</v>
      </c>
      <c r="BV300" s="34">
        <v>0</v>
      </c>
      <c r="BW300" s="34">
        <v>0</v>
      </c>
      <c r="BX300" s="34">
        <v>0</v>
      </c>
      <c r="BY300" s="34">
        <v>0</v>
      </c>
      <c r="BZ300" s="34">
        <v>0</v>
      </c>
      <c r="CA300" s="34">
        <v>0</v>
      </c>
      <c r="CB300" s="34">
        <v>0</v>
      </c>
      <c r="CC300" s="34">
        <v>0</v>
      </c>
      <c r="CD300" s="34">
        <v>0</v>
      </c>
      <c r="CE300" s="34">
        <v>252.75</v>
      </c>
      <c r="CF300" s="34">
        <v>0</v>
      </c>
      <c r="CG300" s="34">
        <v>0</v>
      </c>
      <c r="CH300" s="27" t="s">
        <v>182</v>
      </c>
      <c r="CI300" s="276" t="s">
        <v>1579</v>
      </c>
      <c r="CJ300" s="276" t="s">
        <v>279</v>
      </c>
      <c r="CK300" s="276" t="s">
        <v>80</v>
      </c>
      <c r="CL300" s="316" t="s">
        <v>1584</v>
      </c>
    </row>
    <row r="301" spans="1:90" s="40" customFormat="1" ht="84.75" customHeight="1">
      <c r="A301" s="770"/>
      <c r="B301" s="38" t="s">
        <v>1768</v>
      </c>
      <c r="C301" s="25" t="s">
        <v>80</v>
      </c>
      <c r="D301" s="204" t="s">
        <v>147</v>
      </c>
      <c r="E301" s="204" t="s">
        <v>1177</v>
      </c>
      <c r="F301" s="204">
        <v>61100226</v>
      </c>
      <c r="G301" s="25" t="s">
        <v>80</v>
      </c>
      <c r="H301" s="25" t="s">
        <v>1577</v>
      </c>
      <c r="I301" s="205">
        <v>1012.93245</v>
      </c>
      <c r="J301" s="205">
        <v>1012.93245</v>
      </c>
      <c r="K301" s="22">
        <v>0</v>
      </c>
      <c r="L301" s="205">
        <v>810.34595999999999</v>
      </c>
      <c r="M301" s="205">
        <v>202.58649</v>
      </c>
      <c r="N301" s="205">
        <v>202.58649</v>
      </c>
      <c r="O301" s="206" t="s">
        <v>1427</v>
      </c>
      <c r="P301" s="22">
        <v>0</v>
      </c>
      <c r="Q301" s="22">
        <v>0</v>
      </c>
      <c r="R301" s="22">
        <v>0</v>
      </c>
      <c r="S301" s="22">
        <v>0</v>
      </c>
      <c r="T301" s="22">
        <v>0</v>
      </c>
      <c r="U301" s="22">
        <v>0</v>
      </c>
      <c r="V301" s="22">
        <v>0</v>
      </c>
      <c r="W301" s="22">
        <v>0</v>
      </c>
      <c r="X301" s="22">
        <v>0</v>
      </c>
      <c r="Y301" s="22">
        <v>0</v>
      </c>
      <c r="Z301" s="22">
        <v>0</v>
      </c>
      <c r="AA301" s="22">
        <v>0</v>
      </c>
      <c r="AB301" s="22">
        <v>0</v>
      </c>
      <c r="AC301" s="22">
        <v>0</v>
      </c>
      <c r="AD301" s="22">
        <v>202.58649</v>
      </c>
      <c r="AE301" s="22">
        <v>202.58649</v>
      </c>
      <c r="AF301" s="22">
        <v>0</v>
      </c>
      <c r="AG301" s="22">
        <v>0</v>
      </c>
      <c r="AH301" s="22">
        <v>0</v>
      </c>
      <c r="AI301" s="22">
        <v>0</v>
      </c>
      <c r="AJ301" s="22">
        <v>0</v>
      </c>
      <c r="AK301" s="22">
        <v>0</v>
      </c>
      <c r="AL301" s="22">
        <v>0</v>
      </c>
      <c r="AM301" s="22">
        <v>0</v>
      </c>
      <c r="AN301" s="22">
        <v>0</v>
      </c>
      <c r="AO301" s="22">
        <v>0</v>
      </c>
      <c r="AP301" s="22">
        <v>0</v>
      </c>
      <c r="AQ301" s="22">
        <v>0</v>
      </c>
      <c r="AR301" s="22">
        <v>0</v>
      </c>
      <c r="AS301" s="22">
        <v>0</v>
      </c>
      <c r="AT301" s="22">
        <v>0</v>
      </c>
      <c r="AU301" s="22">
        <v>0</v>
      </c>
      <c r="AV301" s="22">
        <v>0</v>
      </c>
      <c r="AW301" s="22">
        <v>0</v>
      </c>
      <c r="AX301" s="22">
        <v>0</v>
      </c>
      <c r="AY301" s="22">
        <v>0</v>
      </c>
      <c r="AZ301" s="22">
        <v>0</v>
      </c>
      <c r="BA301" s="22">
        <v>0</v>
      </c>
      <c r="BB301" s="22">
        <v>0</v>
      </c>
      <c r="BC301" s="22">
        <v>0</v>
      </c>
      <c r="BD301" s="22">
        <v>0</v>
      </c>
      <c r="BE301" s="22">
        <v>0</v>
      </c>
      <c r="BF301" s="22">
        <v>0</v>
      </c>
      <c r="BG301" s="22">
        <v>0</v>
      </c>
      <c r="BH301" s="22">
        <v>0</v>
      </c>
      <c r="BI301" s="22">
        <v>0</v>
      </c>
      <c r="BJ301" s="22">
        <v>0</v>
      </c>
      <c r="BK301" s="22">
        <v>0</v>
      </c>
      <c r="BL301" s="22">
        <v>202.58649</v>
      </c>
      <c r="BM301" s="22">
        <v>202.58649</v>
      </c>
      <c r="BN301" s="22">
        <v>0</v>
      </c>
      <c r="BO301" s="22">
        <v>0</v>
      </c>
      <c r="BP301" s="22">
        <v>0</v>
      </c>
      <c r="BQ301" s="22">
        <v>0</v>
      </c>
      <c r="BR301" s="22">
        <v>0</v>
      </c>
      <c r="BS301" s="22">
        <v>0</v>
      </c>
      <c r="BT301" s="22">
        <v>0</v>
      </c>
      <c r="BU301" s="22">
        <v>0</v>
      </c>
      <c r="BV301" s="22">
        <v>0</v>
      </c>
      <c r="BW301" s="22">
        <v>0</v>
      </c>
      <c r="BX301" s="22">
        <v>0</v>
      </c>
      <c r="BY301" s="22">
        <v>0</v>
      </c>
      <c r="BZ301" s="22">
        <v>0</v>
      </c>
      <c r="CA301" s="22">
        <v>0</v>
      </c>
      <c r="CB301" s="22">
        <v>0</v>
      </c>
      <c r="CC301" s="22">
        <v>0</v>
      </c>
      <c r="CD301" s="22">
        <v>0</v>
      </c>
      <c r="CE301" s="22">
        <v>202.58649</v>
      </c>
      <c r="CF301" s="22">
        <v>0</v>
      </c>
      <c r="CG301" s="22">
        <v>0</v>
      </c>
      <c r="CH301" s="25" t="s">
        <v>182</v>
      </c>
      <c r="CI301" s="293" t="s">
        <v>1783</v>
      </c>
      <c r="CJ301" s="293" t="s">
        <v>279</v>
      </c>
      <c r="CK301" s="293" t="s">
        <v>80</v>
      </c>
      <c r="CL301" s="317" t="s">
        <v>1592</v>
      </c>
    </row>
    <row r="302" spans="1:90" s="40" customFormat="1" ht="84.75" customHeight="1">
      <c r="A302" s="770"/>
      <c r="B302" s="38" t="s">
        <v>1769</v>
      </c>
      <c r="C302" s="25" t="s">
        <v>80</v>
      </c>
      <c r="D302" s="204" t="s">
        <v>1770</v>
      </c>
      <c r="E302" s="25" t="s">
        <v>1181</v>
      </c>
      <c r="F302" s="204">
        <v>47019697</v>
      </c>
      <c r="G302" s="25" t="s">
        <v>80</v>
      </c>
      <c r="H302" s="25" t="s">
        <v>1577</v>
      </c>
      <c r="I302" s="205">
        <v>789.73649999999998</v>
      </c>
      <c r="J302" s="205">
        <v>789.73649999999998</v>
      </c>
      <c r="K302" s="22">
        <v>0</v>
      </c>
      <c r="L302" s="205">
        <v>631.78920000000005</v>
      </c>
      <c r="M302" s="205">
        <v>157.94730000000001</v>
      </c>
      <c r="N302" s="205">
        <v>157.94730000000001</v>
      </c>
      <c r="O302" s="206" t="s">
        <v>1771</v>
      </c>
      <c r="P302" s="22">
        <v>0</v>
      </c>
      <c r="Q302" s="22">
        <v>0</v>
      </c>
      <c r="R302" s="22">
        <v>0</v>
      </c>
      <c r="S302" s="22">
        <v>0</v>
      </c>
      <c r="T302" s="22">
        <v>0</v>
      </c>
      <c r="U302" s="22">
        <v>0</v>
      </c>
      <c r="V302" s="22">
        <v>0</v>
      </c>
      <c r="W302" s="22">
        <v>0</v>
      </c>
      <c r="X302" s="22">
        <v>0</v>
      </c>
      <c r="Y302" s="22">
        <v>0</v>
      </c>
      <c r="Z302" s="22">
        <v>0</v>
      </c>
      <c r="AA302" s="22">
        <v>0</v>
      </c>
      <c r="AB302" s="22">
        <v>0</v>
      </c>
      <c r="AC302" s="22">
        <v>0</v>
      </c>
      <c r="AD302" s="22">
        <v>157.94730000000001</v>
      </c>
      <c r="AE302" s="22">
        <v>157.94730000000001</v>
      </c>
      <c r="AF302" s="22">
        <v>0</v>
      </c>
      <c r="AG302" s="22">
        <v>0</v>
      </c>
      <c r="AH302" s="22">
        <v>0</v>
      </c>
      <c r="AI302" s="22">
        <v>0</v>
      </c>
      <c r="AJ302" s="22">
        <v>0</v>
      </c>
      <c r="AK302" s="22">
        <v>0</v>
      </c>
      <c r="AL302" s="22">
        <v>0</v>
      </c>
      <c r="AM302" s="22">
        <v>0</v>
      </c>
      <c r="AN302" s="22">
        <v>0</v>
      </c>
      <c r="AO302" s="22">
        <v>0</v>
      </c>
      <c r="AP302" s="22">
        <v>0</v>
      </c>
      <c r="AQ302" s="22">
        <v>0</v>
      </c>
      <c r="AR302" s="22">
        <v>0</v>
      </c>
      <c r="AS302" s="22">
        <v>0</v>
      </c>
      <c r="AT302" s="22">
        <v>0</v>
      </c>
      <c r="AU302" s="22">
        <v>0</v>
      </c>
      <c r="AV302" s="22">
        <v>0</v>
      </c>
      <c r="AW302" s="22">
        <v>0</v>
      </c>
      <c r="AX302" s="22">
        <v>0</v>
      </c>
      <c r="AY302" s="22">
        <v>0</v>
      </c>
      <c r="AZ302" s="22">
        <v>0</v>
      </c>
      <c r="BA302" s="22">
        <v>0</v>
      </c>
      <c r="BB302" s="22">
        <v>0</v>
      </c>
      <c r="BC302" s="22">
        <v>0</v>
      </c>
      <c r="BD302" s="22">
        <v>0</v>
      </c>
      <c r="BE302" s="22">
        <v>0</v>
      </c>
      <c r="BF302" s="22">
        <v>0</v>
      </c>
      <c r="BG302" s="22">
        <v>0</v>
      </c>
      <c r="BH302" s="22">
        <v>0</v>
      </c>
      <c r="BI302" s="22">
        <v>0</v>
      </c>
      <c r="BJ302" s="22">
        <v>0</v>
      </c>
      <c r="BK302" s="22">
        <v>0</v>
      </c>
      <c r="BL302" s="22">
        <v>0</v>
      </c>
      <c r="BM302" s="22">
        <v>0</v>
      </c>
      <c r="BN302" s="22">
        <v>0</v>
      </c>
      <c r="BO302" s="22">
        <v>0</v>
      </c>
      <c r="BP302" s="22">
        <v>0</v>
      </c>
      <c r="BQ302" s="22">
        <v>0</v>
      </c>
      <c r="BR302" s="22">
        <v>0</v>
      </c>
      <c r="BS302" s="22">
        <v>0</v>
      </c>
      <c r="BT302" s="22">
        <v>0</v>
      </c>
      <c r="BU302" s="22">
        <v>0</v>
      </c>
      <c r="BV302" s="22">
        <v>157.94730000000001</v>
      </c>
      <c r="BW302" s="22">
        <v>157.94730000000001</v>
      </c>
      <c r="BX302" s="22">
        <v>0</v>
      </c>
      <c r="BY302" s="22">
        <v>0</v>
      </c>
      <c r="BZ302" s="22">
        <v>0</v>
      </c>
      <c r="CA302" s="22">
        <v>0</v>
      </c>
      <c r="CB302" s="22">
        <v>0</v>
      </c>
      <c r="CC302" s="22">
        <v>0</v>
      </c>
      <c r="CD302" s="22">
        <v>0</v>
      </c>
      <c r="CE302" s="22">
        <v>157.94730000000001</v>
      </c>
      <c r="CF302" s="22">
        <v>0</v>
      </c>
      <c r="CG302" s="22">
        <v>0</v>
      </c>
      <c r="CH302" s="25" t="s">
        <v>182</v>
      </c>
      <c r="CI302" s="293" t="s">
        <v>1783</v>
      </c>
      <c r="CJ302" s="293" t="s">
        <v>279</v>
      </c>
      <c r="CK302" s="293" t="s">
        <v>80</v>
      </c>
      <c r="CL302" s="317" t="s">
        <v>1784</v>
      </c>
    </row>
    <row r="303" spans="1:90" s="40" customFormat="1" ht="84.75" customHeight="1">
      <c r="A303" s="770"/>
      <c r="B303" s="38" t="s">
        <v>1772</v>
      </c>
      <c r="C303" s="25" t="s">
        <v>80</v>
      </c>
      <c r="D303" s="204" t="s">
        <v>1773</v>
      </c>
      <c r="E303" s="25" t="s">
        <v>1170</v>
      </c>
      <c r="F303" s="204" t="s">
        <v>1171</v>
      </c>
      <c r="G303" s="25" t="s">
        <v>80</v>
      </c>
      <c r="H303" s="25" t="s">
        <v>1577</v>
      </c>
      <c r="I303" s="205">
        <v>647.82000000000005</v>
      </c>
      <c r="J303" s="205">
        <v>647.82000000000005</v>
      </c>
      <c r="K303" s="22">
        <v>0</v>
      </c>
      <c r="L303" s="205">
        <v>518.25599999999997</v>
      </c>
      <c r="M303" s="205">
        <v>129.56399999999999</v>
      </c>
      <c r="N303" s="205">
        <v>129.56399999999999</v>
      </c>
      <c r="O303" s="206" t="s">
        <v>1771</v>
      </c>
      <c r="P303" s="22">
        <v>0</v>
      </c>
      <c r="Q303" s="22">
        <v>0</v>
      </c>
      <c r="R303" s="22">
        <v>0</v>
      </c>
      <c r="S303" s="22">
        <v>0</v>
      </c>
      <c r="T303" s="22">
        <v>0</v>
      </c>
      <c r="U303" s="22">
        <v>0</v>
      </c>
      <c r="V303" s="22">
        <v>0</v>
      </c>
      <c r="W303" s="22">
        <v>0</v>
      </c>
      <c r="X303" s="22">
        <v>0</v>
      </c>
      <c r="Y303" s="22">
        <v>129.56399999999999</v>
      </c>
      <c r="Z303" s="22">
        <v>129.56399999999999</v>
      </c>
      <c r="AA303" s="22">
        <v>0</v>
      </c>
      <c r="AB303" s="22">
        <v>0</v>
      </c>
      <c r="AC303" s="22">
        <v>0</v>
      </c>
      <c r="AD303" s="22">
        <v>0</v>
      </c>
      <c r="AE303" s="22">
        <v>0</v>
      </c>
      <c r="AF303" s="22">
        <v>0</v>
      </c>
      <c r="AG303" s="22">
        <v>0</v>
      </c>
      <c r="AH303" s="22">
        <v>0</v>
      </c>
      <c r="AI303" s="22">
        <v>0</v>
      </c>
      <c r="AJ303" s="22">
        <v>0</v>
      </c>
      <c r="AK303" s="22">
        <v>0</v>
      </c>
      <c r="AL303" s="22">
        <v>0</v>
      </c>
      <c r="AM303" s="22">
        <v>0</v>
      </c>
      <c r="AN303" s="22">
        <v>0</v>
      </c>
      <c r="AO303" s="22">
        <v>0</v>
      </c>
      <c r="AP303" s="22">
        <v>0</v>
      </c>
      <c r="AQ303" s="22">
        <v>0</v>
      </c>
      <c r="AR303" s="22">
        <v>0</v>
      </c>
      <c r="AS303" s="22">
        <v>0</v>
      </c>
      <c r="AT303" s="22">
        <v>0</v>
      </c>
      <c r="AU303" s="22">
        <v>0</v>
      </c>
      <c r="AV303" s="22">
        <v>0</v>
      </c>
      <c r="AW303" s="22">
        <v>0</v>
      </c>
      <c r="AX303" s="22">
        <v>0</v>
      </c>
      <c r="AY303" s="22">
        <v>0</v>
      </c>
      <c r="AZ303" s="22">
        <v>0</v>
      </c>
      <c r="BA303" s="22">
        <v>0</v>
      </c>
      <c r="BB303" s="22">
        <v>0</v>
      </c>
      <c r="BC303" s="22">
        <v>0</v>
      </c>
      <c r="BD303" s="22">
        <v>0</v>
      </c>
      <c r="BE303" s="22">
        <v>0</v>
      </c>
      <c r="BF303" s="22">
        <v>0</v>
      </c>
      <c r="BG303" s="22">
        <v>129.56399999999999</v>
      </c>
      <c r="BH303" s="22">
        <v>129.56399999999999</v>
      </c>
      <c r="BI303" s="22">
        <v>0</v>
      </c>
      <c r="BJ303" s="22">
        <v>0</v>
      </c>
      <c r="BK303" s="22">
        <v>0</v>
      </c>
      <c r="BL303" s="22">
        <v>0</v>
      </c>
      <c r="BM303" s="22">
        <v>0</v>
      </c>
      <c r="BN303" s="22">
        <v>0</v>
      </c>
      <c r="BO303" s="22">
        <v>0</v>
      </c>
      <c r="BP303" s="22">
        <v>0</v>
      </c>
      <c r="BQ303" s="22">
        <v>0</v>
      </c>
      <c r="BR303" s="22">
        <v>0</v>
      </c>
      <c r="BS303" s="22">
        <v>0</v>
      </c>
      <c r="BT303" s="22">
        <v>0</v>
      </c>
      <c r="BU303" s="22">
        <v>0</v>
      </c>
      <c r="BV303" s="22">
        <v>0</v>
      </c>
      <c r="BW303" s="22">
        <v>0</v>
      </c>
      <c r="BX303" s="22">
        <v>0</v>
      </c>
      <c r="BY303" s="22">
        <v>0</v>
      </c>
      <c r="BZ303" s="22">
        <v>0</v>
      </c>
      <c r="CA303" s="22">
        <v>0</v>
      </c>
      <c r="CB303" s="22">
        <v>0</v>
      </c>
      <c r="CC303" s="22">
        <v>0</v>
      </c>
      <c r="CD303" s="22">
        <v>0</v>
      </c>
      <c r="CE303" s="22">
        <v>129.56399999999999</v>
      </c>
      <c r="CF303" s="22">
        <v>0</v>
      </c>
      <c r="CG303" s="22">
        <v>0</v>
      </c>
      <c r="CH303" s="25" t="s">
        <v>182</v>
      </c>
      <c r="CI303" s="293" t="s">
        <v>1783</v>
      </c>
      <c r="CJ303" s="293" t="s">
        <v>279</v>
      </c>
      <c r="CK303" s="293" t="s">
        <v>80</v>
      </c>
      <c r="CL303" s="317" t="s">
        <v>1784</v>
      </c>
    </row>
    <row r="304" spans="1:90" s="40" customFormat="1" ht="84.75" customHeight="1">
      <c r="A304" s="770"/>
      <c r="B304" s="38" t="s">
        <v>1774</v>
      </c>
      <c r="C304" s="25" t="s">
        <v>80</v>
      </c>
      <c r="D304" s="204" t="s">
        <v>80</v>
      </c>
      <c r="E304" s="25" t="s">
        <v>1085</v>
      </c>
      <c r="F304" s="204" t="s">
        <v>1230</v>
      </c>
      <c r="G304" s="25" t="s">
        <v>80</v>
      </c>
      <c r="H304" s="25" t="s">
        <v>80</v>
      </c>
      <c r="I304" s="205">
        <v>0</v>
      </c>
      <c r="J304" s="205">
        <v>0</v>
      </c>
      <c r="K304" s="22">
        <v>0</v>
      </c>
      <c r="L304" s="205">
        <v>0</v>
      </c>
      <c r="M304" s="205">
        <v>0</v>
      </c>
      <c r="N304" s="205" t="s">
        <v>80</v>
      </c>
      <c r="O304" s="206" t="s">
        <v>80</v>
      </c>
      <c r="P304" s="22">
        <v>0</v>
      </c>
      <c r="Q304" s="22">
        <v>0</v>
      </c>
      <c r="R304" s="22">
        <v>0</v>
      </c>
      <c r="S304" s="22">
        <v>0</v>
      </c>
      <c r="T304" s="22">
        <v>0</v>
      </c>
      <c r="U304" s="22">
        <v>0</v>
      </c>
      <c r="V304" s="22">
        <v>0</v>
      </c>
      <c r="W304" s="22">
        <v>0</v>
      </c>
      <c r="X304" s="22">
        <v>0</v>
      </c>
      <c r="Y304" s="22">
        <v>129.56399999999999</v>
      </c>
      <c r="Z304" s="22">
        <v>129.56399999999999</v>
      </c>
      <c r="AA304" s="22">
        <v>0</v>
      </c>
      <c r="AB304" s="22">
        <v>10000</v>
      </c>
      <c r="AC304" s="22">
        <v>0</v>
      </c>
      <c r="AD304" s="22">
        <v>0</v>
      </c>
      <c r="AE304" s="22">
        <v>10000</v>
      </c>
      <c r="AF304" s="22">
        <v>0</v>
      </c>
      <c r="AG304" s="22">
        <v>0</v>
      </c>
      <c r="AH304" s="22">
        <v>0</v>
      </c>
      <c r="AI304" s="22">
        <v>0</v>
      </c>
      <c r="AJ304" s="22">
        <v>0</v>
      </c>
      <c r="AK304" s="22">
        <v>0</v>
      </c>
      <c r="AL304" s="22">
        <v>0</v>
      </c>
      <c r="AM304" s="22">
        <v>0</v>
      </c>
      <c r="AN304" s="22">
        <v>0</v>
      </c>
      <c r="AO304" s="22">
        <v>0</v>
      </c>
      <c r="AP304" s="22">
        <v>0</v>
      </c>
      <c r="AQ304" s="22">
        <v>0</v>
      </c>
      <c r="AR304" s="22">
        <v>0</v>
      </c>
      <c r="AS304" s="22">
        <v>0</v>
      </c>
      <c r="AT304" s="22">
        <v>0</v>
      </c>
      <c r="AU304" s="22">
        <v>0</v>
      </c>
      <c r="AV304" s="22">
        <v>0</v>
      </c>
      <c r="AW304" s="22">
        <v>0</v>
      </c>
      <c r="AX304" s="22">
        <v>0</v>
      </c>
      <c r="AY304" s="22">
        <v>0</v>
      </c>
      <c r="AZ304" s="22">
        <v>0</v>
      </c>
      <c r="BA304" s="22">
        <v>0</v>
      </c>
      <c r="BB304" s="22">
        <v>0</v>
      </c>
      <c r="BC304" s="22">
        <v>0</v>
      </c>
      <c r="BD304" s="22">
        <v>0</v>
      </c>
      <c r="BE304" s="22">
        <v>0</v>
      </c>
      <c r="BF304" s="22">
        <v>0</v>
      </c>
      <c r="BG304" s="22">
        <v>129.56399999999999</v>
      </c>
      <c r="BH304" s="22">
        <v>129.56399999999999</v>
      </c>
      <c r="BI304" s="22">
        <v>0</v>
      </c>
      <c r="BJ304" s="22">
        <v>10000</v>
      </c>
      <c r="BK304" s="22">
        <v>0</v>
      </c>
      <c r="BL304" s="22">
        <v>0</v>
      </c>
      <c r="BM304" s="22">
        <v>10000</v>
      </c>
      <c r="BN304" s="22">
        <v>0</v>
      </c>
      <c r="BO304" s="22">
        <v>0</v>
      </c>
      <c r="BP304" s="22">
        <v>0</v>
      </c>
      <c r="BQ304" s="22">
        <v>0</v>
      </c>
      <c r="BR304" s="22">
        <v>0</v>
      </c>
      <c r="BS304" s="22">
        <v>0</v>
      </c>
      <c r="BT304" s="22">
        <v>0</v>
      </c>
      <c r="BU304" s="22">
        <v>0</v>
      </c>
      <c r="BV304" s="22">
        <v>0</v>
      </c>
      <c r="BW304" s="22">
        <v>0</v>
      </c>
      <c r="BX304" s="22">
        <v>0</v>
      </c>
      <c r="BY304" s="22">
        <v>0</v>
      </c>
      <c r="BZ304" s="22">
        <v>0</v>
      </c>
      <c r="CA304" s="22">
        <v>0</v>
      </c>
      <c r="CB304" s="22">
        <v>0</v>
      </c>
      <c r="CC304" s="22">
        <v>0</v>
      </c>
      <c r="CD304" s="22">
        <v>0</v>
      </c>
      <c r="CE304" s="22">
        <v>0</v>
      </c>
      <c r="CF304" s="22">
        <v>0</v>
      </c>
      <c r="CG304" s="22">
        <v>0</v>
      </c>
      <c r="CH304" s="25" t="s">
        <v>80</v>
      </c>
      <c r="CI304" s="293" t="s">
        <v>80</v>
      </c>
      <c r="CJ304" s="293" t="s">
        <v>1785</v>
      </c>
      <c r="CK304" s="293" t="s">
        <v>80</v>
      </c>
      <c r="CL304" s="317" t="s">
        <v>80</v>
      </c>
    </row>
    <row r="305" spans="1:90" s="40" customFormat="1" ht="49.5" customHeight="1">
      <c r="A305" s="770"/>
      <c r="B305" s="77" t="s">
        <v>535</v>
      </c>
      <c r="C305" s="64" t="s">
        <v>80</v>
      </c>
      <c r="D305" s="64" t="s">
        <v>80</v>
      </c>
      <c r="E305" s="64" t="s">
        <v>80</v>
      </c>
      <c r="F305" s="64" t="s">
        <v>80</v>
      </c>
      <c r="G305" s="94" t="s">
        <v>80</v>
      </c>
      <c r="H305" s="64" t="s">
        <v>80</v>
      </c>
      <c r="I305" s="45">
        <f>SUM(I170:I304)</f>
        <v>1943132.619510001</v>
      </c>
      <c r="J305" s="45">
        <f t="shared" ref="J305:BU305" si="12">SUM(J170:J304)</f>
        <v>1557232.7878200007</v>
      </c>
      <c r="K305" s="45">
        <f t="shared" si="12"/>
        <v>385899.83168999996</v>
      </c>
      <c r="L305" s="45">
        <f t="shared" si="12"/>
        <v>555326.99882200011</v>
      </c>
      <c r="M305" s="45">
        <f t="shared" si="12"/>
        <v>695671.63427799975</v>
      </c>
      <c r="N305" s="45">
        <f t="shared" si="12"/>
        <v>663509.16178799968</v>
      </c>
      <c r="O305" s="64">
        <f t="shared" si="12"/>
        <v>44074</v>
      </c>
      <c r="P305" s="45">
        <f t="shared" si="12"/>
        <v>760023.15691500017</v>
      </c>
      <c r="Q305" s="45">
        <f t="shared" si="12"/>
        <v>143993.67508600003</v>
      </c>
      <c r="R305" s="45">
        <f t="shared" si="12"/>
        <v>198652.92218999998</v>
      </c>
      <c r="S305" s="45">
        <f t="shared" si="12"/>
        <v>133160.93831000003</v>
      </c>
      <c r="T305" s="45">
        <f t="shared" si="12"/>
        <v>408814.58180999989</v>
      </c>
      <c r="U305" s="45">
        <f t="shared" si="12"/>
        <v>740628.44231000019</v>
      </c>
      <c r="V305" s="45">
        <f t="shared" si="12"/>
        <v>31418.746940000001</v>
      </c>
      <c r="W305" s="45">
        <f t="shared" si="12"/>
        <v>71734.805359999984</v>
      </c>
      <c r="X305" s="45">
        <f t="shared" si="12"/>
        <v>112509.71088</v>
      </c>
      <c r="Y305" s="45">
        <f t="shared" si="12"/>
        <v>70105.829247000001</v>
      </c>
      <c r="Z305" s="45">
        <f t="shared" si="12"/>
        <v>254350.34548700001</v>
      </c>
      <c r="AA305" s="45">
        <f t="shared" si="12"/>
        <v>173482.42943199998</v>
      </c>
      <c r="AB305" s="45">
        <f t="shared" si="12"/>
        <v>70619.476949999997</v>
      </c>
      <c r="AC305" s="45">
        <f t="shared" si="12"/>
        <v>111114.69450999999</v>
      </c>
      <c r="AD305" s="45">
        <f t="shared" si="12"/>
        <v>134082.57751000003</v>
      </c>
      <c r="AE305" s="45">
        <f t="shared" si="12"/>
        <v>315816.74897000002</v>
      </c>
      <c r="AF305" s="45">
        <f t="shared" si="12"/>
        <v>169902.709183</v>
      </c>
      <c r="AG305" s="45">
        <f t="shared" si="12"/>
        <v>38961.418019999997</v>
      </c>
      <c r="AH305" s="45">
        <f t="shared" si="12"/>
        <v>30753.470789999996</v>
      </c>
      <c r="AI305" s="45">
        <f t="shared" si="12"/>
        <v>39087.089979999997</v>
      </c>
      <c r="AJ305" s="45">
        <f t="shared" si="12"/>
        <v>108801.97878999998</v>
      </c>
      <c r="AK305" s="45">
        <f t="shared" si="12"/>
        <v>36300.178509999998</v>
      </c>
      <c r="AL305" s="45">
        <f t="shared" si="12"/>
        <v>30753.470789999996</v>
      </c>
      <c r="AM305" s="45">
        <f t="shared" si="12"/>
        <v>14087.089980000002</v>
      </c>
      <c r="AN305" s="45">
        <f t="shared" si="12"/>
        <v>81140.739279999994</v>
      </c>
      <c r="AO305" s="45">
        <f t="shared" si="12"/>
        <v>33249.594470000004</v>
      </c>
      <c r="AP305" s="45">
        <f t="shared" si="12"/>
        <v>0</v>
      </c>
      <c r="AQ305" s="45">
        <f t="shared" si="12"/>
        <v>0</v>
      </c>
      <c r="AR305" s="45">
        <f t="shared" si="12"/>
        <v>11243.126301</v>
      </c>
      <c r="AS305" s="45">
        <f t="shared" si="12"/>
        <v>11243.126301</v>
      </c>
      <c r="AT305" s="45">
        <f t="shared" si="12"/>
        <v>0</v>
      </c>
      <c r="AU305" s="45">
        <f t="shared" si="12"/>
        <v>23578.297330000001</v>
      </c>
      <c r="AV305" s="45">
        <f t="shared" si="12"/>
        <v>18451.226780000001</v>
      </c>
      <c r="AW305" s="45">
        <f t="shared" si="12"/>
        <v>7533.6715960000001</v>
      </c>
      <c r="AX305" s="45">
        <f t="shared" si="12"/>
        <v>49563.195706000006</v>
      </c>
      <c r="AY305" s="45">
        <f t="shared" si="12"/>
        <v>471.31083999999998</v>
      </c>
      <c r="AZ305" s="45">
        <f t="shared" si="12"/>
        <v>15134.231660000001</v>
      </c>
      <c r="BA305" s="45">
        <f t="shared" si="12"/>
        <v>36184.042700000005</v>
      </c>
      <c r="BB305" s="45">
        <f t="shared" si="12"/>
        <v>43742.33034</v>
      </c>
      <c r="BC305" s="45">
        <f t="shared" si="12"/>
        <v>95060.604699999996</v>
      </c>
      <c r="BD305" s="45">
        <f t="shared" si="12"/>
        <v>139988.30687</v>
      </c>
      <c r="BE305" s="45">
        <f t="shared" si="12"/>
        <v>33022.276370000007</v>
      </c>
      <c r="BF305" s="45">
        <f t="shared" si="12"/>
        <v>57874.441399999996</v>
      </c>
      <c r="BG305" s="45">
        <f t="shared" si="12"/>
        <v>7586.7010100000007</v>
      </c>
      <c r="BH305" s="45">
        <f t="shared" si="12"/>
        <v>98483.418779999993</v>
      </c>
      <c r="BI305" s="45">
        <f t="shared" si="12"/>
        <v>244.52809200000002</v>
      </c>
      <c r="BJ305" s="45">
        <f t="shared" si="12"/>
        <v>34591.419959999999</v>
      </c>
      <c r="BK305" s="45">
        <f t="shared" si="12"/>
        <v>31534.742879999998</v>
      </c>
      <c r="BL305" s="45">
        <f t="shared" si="12"/>
        <v>73127.519950000016</v>
      </c>
      <c r="BM305" s="45">
        <f t="shared" si="12"/>
        <v>139253.68278999999</v>
      </c>
      <c r="BN305" s="45">
        <f t="shared" si="12"/>
        <v>634.02263500000004</v>
      </c>
      <c r="BO305" s="45">
        <f t="shared" si="12"/>
        <v>23894.183140000001</v>
      </c>
      <c r="BP305" s="45">
        <f t="shared" si="12"/>
        <v>36270.502629999995</v>
      </c>
      <c r="BQ305" s="45">
        <f t="shared" si="12"/>
        <v>23347.112669999999</v>
      </c>
      <c r="BR305" s="45">
        <f t="shared" si="12"/>
        <v>83511.798440000013</v>
      </c>
      <c r="BS305" s="45">
        <f t="shared" si="12"/>
        <v>43661.428805999996</v>
      </c>
      <c r="BT305" s="45">
        <f t="shared" si="12"/>
        <v>7950.8600500000002</v>
      </c>
      <c r="BU305" s="45">
        <f t="shared" si="12"/>
        <v>27166.025999999998</v>
      </c>
      <c r="BV305" s="45">
        <f t="shared" ref="BV305:CG305" si="13">SUM(BV170:BV304)</f>
        <v>17146.768889999999</v>
      </c>
      <c r="BW305" s="45">
        <f t="shared" si="13"/>
        <v>52263.65494</v>
      </c>
      <c r="BX305" s="45">
        <f t="shared" si="13"/>
        <v>9446.0908600000002</v>
      </c>
      <c r="BY305" s="45">
        <f t="shared" si="13"/>
        <v>4183.0137999999997</v>
      </c>
      <c r="BZ305" s="45">
        <f t="shared" si="13"/>
        <v>16143.423000000001</v>
      </c>
      <c r="CA305" s="45">
        <f t="shared" si="13"/>
        <v>20461.175999999999</v>
      </c>
      <c r="CB305" s="45">
        <f t="shared" si="13"/>
        <v>40787.612800000003</v>
      </c>
      <c r="CC305" s="45">
        <f t="shared" si="13"/>
        <v>118711.161632</v>
      </c>
      <c r="CD305" s="45">
        <f t="shared" si="13"/>
        <v>14067.515240000001</v>
      </c>
      <c r="CE305" s="45">
        <f t="shared" si="13"/>
        <v>82293.399757000007</v>
      </c>
      <c r="CF305" s="45">
        <f t="shared" si="13"/>
        <v>370.04696000000001</v>
      </c>
      <c r="CG305" s="45">
        <f t="shared" si="13"/>
        <v>23526.556</v>
      </c>
      <c r="CH305" s="64" t="s">
        <v>80</v>
      </c>
      <c r="CI305" s="297" t="s">
        <v>80</v>
      </c>
      <c r="CJ305" s="318" t="s">
        <v>80</v>
      </c>
      <c r="CK305" s="298" t="s">
        <v>80</v>
      </c>
      <c r="CL305" s="319" t="s">
        <v>80</v>
      </c>
    </row>
    <row r="306" spans="1:90" s="40" customFormat="1" ht="90">
      <c r="A306" s="770"/>
      <c r="B306" s="203" t="s">
        <v>556</v>
      </c>
      <c r="C306" s="191" t="s">
        <v>80</v>
      </c>
      <c r="D306" s="191" t="s">
        <v>509</v>
      </c>
      <c r="E306" s="191" t="s">
        <v>1227</v>
      </c>
      <c r="F306" s="192" t="s">
        <v>1228</v>
      </c>
      <c r="G306" s="192" t="s">
        <v>557</v>
      </c>
      <c r="H306" s="191" t="s">
        <v>558</v>
      </c>
      <c r="I306" s="186">
        <v>19893.385999999999</v>
      </c>
      <c r="J306" s="186">
        <v>9667.2340000000004</v>
      </c>
      <c r="K306" s="186">
        <v>10226.151999999998</v>
      </c>
      <c r="L306" s="186">
        <v>0</v>
      </c>
      <c r="M306" s="186">
        <v>8700.51</v>
      </c>
      <c r="N306" s="186">
        <v>8700.51</v>
      </c>
      <c r="O306" s="191" t="s">
        <v>1121</v>
      </c>
      <c r="P306" s="185">
        <v>8700.51</v>
      </c>
      <c r="Q306" s="185">
        <v>8700.51</v>
      </c>
      <c r="R306" s="185">
        <v>0</v>
      </c>
      <c r="S306" s="185">
        <v>0</v>
      </c>
      <c r="T306" s="185">
        <v>0</v>
      </c>
      <c r="U306" s="185">
        <v>0</v>
      </c>
      <c r="V306" s="185">
        <v>0</v>
      </c>
      <c r="W306" s="185">
        <v>0</v>
      </c>
      <c r="X306" s="185">
        <v>0</v>
      </c>
      <c r="Y306" s="185">
        <v>0</v>
      </c>
      <c r="Z306" s="185">
        <v>0</v>
      </c>
      <c r="AA306" s="185">
        <v>0</v>
      </c>
      <c r="AB306" s="185">
        <v>0</v>
      </c>
      <c r="AC306" s="185">
        <v>0</v>
      </c>
      <c r="AD306" s="185">
        <v>0</v>
      </c>
      <c r="AE306" s="185">
        <v>0</v>
      </c>
      <c r="AF306" s="185">
        <v>0</v>
      </c>
      <c r="AG306" s="185">
        <v>0</v>
      </c>
      <c r="AH306" s="185">
        <v>0</v>
      </c>
      <c r="AI306" s="185">
        <v>0</v>
      </c>
      <c r="AJ306" s="185">
        <v>0</v>
      </c>
      <c r="AK306" s="185">
        <v>0</v>
      </c>
      <c r="AL306" s="185">
        <v>0</v>
      </c>
      <c r="AM306" s="185">
        <v>0</v>
      </c>
      <c r="AN306" s="185">
        <v>0</v>
      </c>
      <c r="AO306" s="185">
        <v>0</v>
      </c>
      <c r="AP306" s="185">
        <v>0</v>
      </c>
      <c r="AQ306" s="185">
        <v>0</v>
      </c>
      <c r="AR306" s="185">
        <v>0</v>
      </c>
      <c r="AS306" s="185">
        <v>0</v>
      </c>
      <c r="AT306" s="185">
        <v>0</v>
      </c>
      <c r="AU306" s="185">
        <v>0</v>
      </c>
      <c r="AV306" s="185">
        <v>0</v>
      </c>
      <c r="AW306" s="185">
        <v>0</v>
      </c>
      <c r="AX306" s="185">
        <v>0</v>
      </c>
      <c r="AY306" s="186">
        <v>0</v>
      </c>
      <c r="AZ306" s="186">
        <v>0</v>
      </c>
      <c r="BA306" s="186">
        <v>0</v>
      </c>
      <c r="BB306" s="186">
        <v>0</v>
      </c>
      <c r="BC306" s="186">
        <v>0</v>
      </c>
      <c r="BD306" s="186">
        <v>0</v>
      </c>
      <c r="BE306" s="186">
        <v>0</v>
      </c>
      <c r="BF306" s="186">
        <v>0</v>
      </c>
      <c r="BG306" s="186">
        <v>0</v>
      </c>
      <c r="BH306" s="186">
        <v>0</v>
      </c>
      <c r="BI306" s="186">
        <v>0</v>
      </c>
      <c r="BJ306" s="34">
        <v>0</v>
      </c>
      <c r="BK306" s="34">
        <v>0</v>
      </c>
      <c r="BL306" s="34">
        <v>0</v>
      </c>
      <c r="BM306" s="186">
        <v>0</v>
      </c>
      <c r="BN306" s="186">
        <v>0</v>
      </c>
      <c r="BO306" s="34">
        <v>0</v>
      </c>
      <c r="BP306" s="34">
        <v>0</v>
      </c>
      <c r="BQ306" s="34">
        <v>0</v>
      </c>
      <c r="BR306" s="186">
        <v>0</v>
      </c>
      <c r="BS306" s="186">
        <v>0</v>
      </c>
      <c r="BT306" s="34">
        <v>0</v>
      </c>
      <c r="BU306" s="34">
        <v>0</v>
      </c>
      <c r="BV306" s="34">
        <v>0</v>
      </c>
      <c r="BW306" s="186">
        <v>0</v>
      </c>
      <c r="BX306" s="186">
        <v>0</v>
      </c>
      <c r="BY306" s="34">
        <v>0</v>
      </c>
      <c r="BZ306" s="34">
        <v>0</v>
      </c>
      <c r="CA306" s="34">
        <v>0</v>
      </c>
      <c r="CB306" s="186">
        <v>0</v>
      </c>
      <c r="CC306" s="186">
        <v>0</v>
      </c>
      <c r="CD306" s="185">
        <v>0</v>
      </c>
      <c r="CE306" s="185">
        <v>0</v>
      </c>
      <c r="CF306" s="186">
        <v>0</v>
      </c>
      <c r="CG306" s="186">
        <v>11192.876</v>
      </c>
      <c r="CH306" s="183" t="s">
        <v>1777</v>
      </c>
      <c r="CI306" s="289" t="s">
        <v>581</v>
      </c>
      <c r="CJ306" s="289" t="s">
        <v>553</v>
      </c>
      <c r="CK306" s="320" t="s">
        <v>80</v>
      </c>
      <c r="CL306" s="291">
        <v>43769</v>
      </c>
    </row>
    <row r="307" spans="1:90" s="40" customFormat="1" ht="72">
      <c r="A307" s="770"/>
      <c r="B307" s="203" t="s">
        <v>582</v>
      </c>
      <c r="C307" s="256" t="s">
        <v>1229</v>
      </c>
      <c r="D307" s="191" t="s">
        <v>82</v>
      </c>
      <c r="E307" s="183" t="s">
        <v>1085</v>
      </c>
      <c r="F307" s="184" t="s">
        <v>1230</v>
      </c>
      <c r="G307" s="192" t="s">
        <v>1231</v>
      </c>
      <c r="H307" s="191" t="s">
        <v>583</v>
      </c>
      <c r="I307" s="186">
        <v>250</v>
      </c>
      <c r="J307" s="186">
        <v>250</v>
      </c>
      <c r="K307" s="186">
        <v>0</v>
      </c>
      <c r="L307" s="186">
        <v>200</v>
      </c>
      <c r="M307" s="186">
        <v>0</v>
      </c>
      <c r="N307" s="186">
        <v>0</v>
      </c>
      <c r="O307" s="191" t="s">
        <v>80</v>
      </c>
      <c r="P307" s="185">
        <v>0</v>
      </c>
      <c r="Q307" s="185">
        <v>0</v>
      </c>
      <c r="R307" s="185">
        <v>38.785020000000003</v>
      </c>
      <c r="S307" s="185">
        <v>0</v>
      </c>
      <c r="T307" s="185">
        <v>0</v>
      </c>
      <c r="U307" s="185">
        <v>38.785020000000003</v>
      </c>
      <c r="V307" s="185">
        <v>0</v>
      </c>
      <c r="W307" s="185">
        <v>0</v>
      </c>
      <c r="X307" s="185">
        <v>0</v>
      </c>
      <c r="Y307" s="185">
        <v>0</v>
      </c>
      <c r="Z307" s="185">
        <v>0</v>
      </c>
      <c r="AA307" s="185">
        <v>0</v>
      </c>
      <c r="AB307" s="185">
        <v>0</v>
      </c>
      <c r="AC307" s="185">
        <v>0</v>
      </c>
      <c r="AD307" s="185">
        <v>0</v>
      </c>
      <c r="AE307" s="185">
        <v>0</v>
      </c>
      <c r="AF307" s="185">
        <v>0</v>
      </c>
      <c r="AG307" s="185">
        <v>0</v>
      </c>
      <c r="AH307" s="185">
        <v>0</v>
      </c>
      <c r="AI307" s="185">
        <v>0</v>
      </c>
      <c r="AJ307" s="185">
        <v>0</v>
      </c>
      <c r="AK307" s="185">
        <v>0</v>
      </c>
      <c r="AL307" s="185">
        <v>0</v>
      </c>
      <c r="AM307" s="185">
        <v>0</v>
      </c>
      <c r="AN307" s="185">
        <v>0</v>
      </c>
      <c r="AO307" s="185">
        <v>0</v>
      </c>
      <c r="AP307" s="185">
        <v>0</v>
      </c>
      <c r="AQ307" s="185">
        <v>0</v>
      </c>
      <c r="AR307" s="185">
        <v>0</v>
      </c>
      <c r="AS307" s="185">
        <v>0</v>
      </c>
      <c r="AT307" s="185">
        <v>0</v>
      </c>
      <c r="AU307" s="185">
        <v>0</v>
      </c>
      <c r="AV307" s="185">
        <v>0</v>
      </c>
      <c r="AW307" s="185">
        <v>0</v>
      </c>
      <c r="AX307" s="185">
        <v>0</v>
      </c>
      <c r="AY307" s="185">
        <v>0</v>
      </c>
      <c r="AZ307" s="185">
        <v>0</v>
      </c>
      <c r="BA307" s="185">
        <v>0</v>
      </c>
      <c r="BB307" s="185">
        <v>0</v>
      </c>
      <c r="BC307" s="185">
        <v>0</v>
      </c>
      <c r="BD307" s="185">
        <v>0</v>
      </c>
      <c r="BE307" s="185">
        <v>0</v>
      </c>
      <c r="BF307" s="185">
        <v>0</v>
      </c>
      <c r="BG307" s="185">
        <v>0</v>
      </c>
      <c r="BH307" s="186">
        <v>0</v>
      </c>
      <c r="BI307" s="186">
        <v>0</v>
      </c>
      <c r="BJ307" s="34">
        <v>0</v>
      </c>
      <c r="BK307" s="34">
        <v>0</v>
      </c>
      <c r="BL307" s="34">
        <v>0</v>
      </c>
      <c r="BM307" s="186">
        <v>0</v>
      </c>
      <c r="BN307" s="186">
        <v>0</v>
      </c>
      <c r="BO307" s="34">
        <v>0</v>
      </c>
      <c r="BP307" s="34">
        <v>0</v>
      </c>
      <c r="BQ307" s="34">
        <v>0</v>
      </c>
      <c r="BR307" s="186">
        <v>0</v>
      </c>
      <c r="BS307" s="186">
        <v>0</v>
      </c>
      <c r="BT307" s="34">
        <v>0</v>
      </c>
      <c r="BU307" s="34">
        <v>0</v>
      </c>
      <c r="BV307" s="34">
        <v>0</v>
      </c>
      <c r="BW307" s="186">
        <v>0</v>
      </c>
      <c r="BX307" s="186">
        <v>0</v>
      </c>
      <c r="BY307" s="34">
        <v>0</v>
      </c>
      <c r="BZ307" s="34">
        <v>0</v>
      </c>
      <c r="CA307" s="34">
        <v>0</v>
      </c>
      <c r="CB307" s="186">
        <v>0</v>
      </c>
      <c r="CC307" s="186">
        <v>0</v>
      </c>
      <c r="CD307" s="185">
        <v>0</v>
      </c>
      <c r="CE307" s="185">
        <v>0</v>
      </c>
      <c r="CF307" s="186">
        <v>0</v>
      </c>
      <c r="CG307" s="186">
        <v>0</v>
      </c>
      <c r="CH307" s="183" t="s">
        <v>1777</v>
      </c>
      <c r="CI307" s="289" t="s">
        <v>584</v>
      </c>
      <c r="CJ307" s="289" t="s">
        <v>553</v>
      </c>
      <c r="CK307" s="320" t="s">
        <v>80</v>
      </c>
      <c r="CL307" s="291">
        <v>43830</v>
      </c>
    </row>
    <row r="308" spans="1:90" s="40" customFormat="1" ht="108">
      <c r="A308" s="770"/>
      <c r="B308" s="203" t="s">
        <v>795</v>
      </c>
      <c r="C308" s="191" t="s">
        <v>1232</v>
      </c>
      <c r="D308" s="191" t="s">
        <v>100</v>
      </c>
      <c r="E308" s="191" t="s">
        <v>1233</v>
      </c>
      <c r="F308" s="192">
        <v>49535013</v>
      </c>
      <c r="G308" s="192" t="s">
        <v>889</v>
      </c>
      <c r="H308" s="191" t="s">
        <v>371</v>
      </c>
      <c r="I308" s="186">
        <v>1851</v>
      </c>
      <c r="J308" s="186">
        <v>1851</v>
      </c>
      <c r="K308" s="186">
        <v>0</v>
      </c>
      <c r="L308" s="186">
        <v>0</v>
      </c>
      <c r="M308" s="186">
        <v>1665.9</v>
      </c>
      <c r="N308" s="186">
        <v>1665.9</v>
      </c>
      <c r="O308" s="191" t="s">
        <v>1234</v>
      </c>
      <c r="P308" s="186">
        <v>1851</v>
      </c>
      <c r="Q308" s="186">
        <v>1665.9</v>
      </c>
      <c r="R308" s="186">
        <v>185.1</v>
      </c>
      <c r="S308" s="186">
        <v>0</v>
      </c>
      <c r="T308" s="186">
        <v>0</v>
      </c>
      <c r="U308" s="186">
        <v>185.1</v>
      </c>
      <c r="V308" s="186">
        <v>1665.9</v>
      </c>
      <c r="W308" s="186">
        <v>0</v>
      </c>
      <c r="X308" s="186">
        <v>0</v>
      </c>
      <c r="Y308" s="186">
        <v>0</v>
      </c>
      <c r="Z308" s="186">
        <v>0</v>
      </c>
      <c r="AA308" s="186">
        <v>1665.9</v>
      </c>
      <c r="AB308" s="186">
        <v>0</v>
      </c>
      <c r="AC308" s="186">
        <v>0</v>
      </c>
      <c r="AD308" s="186">
        <v>0</v>
      </c>
      <c r="AE308" s="186">
        <v>0</v>
      </c>
      <c r="AF308" s="186">
        <v>0</v>
      </c>
      <c r="AG308" s="186">
        <v>0</v>
      </c>
      <c r="AH308" s="186">
        <v>0</v>
      </c>
      <c r="AI308" s="186">
        <v>0</v>
      </c>
      <c r="AJ308" s="186">
        <v>0</v>
      </c>
      <c r="AK308" s="186">
        <v>0</v>
      </c>
      <c r="AL308" s="186">
        <v>0</v>
      </c>
      <c r="AM308" s="186">
        <v>0</v>
      </c>
      <c r="AN308" s="186">
        <v>0</v>
      </c>
      <c r="AO308" s="186">
        <v>1665.9</v>
      </c>
      <c r="AP308" s="186">
        <v>0</v>
      </c>
      <c r="AQ308" s="186">
        <v>0</v>
      </c>
      <c r="AR308" s="186">
        <v>0</v>
      </c>
      <c r="AS308" s="186">
        <v>0</v>
      </c>
      <c r="AT308" s="186">
        <v>1665.9</v>
      </c>
      <c r="AU308" s="185">
        <v>0</v>
      </c>
      <c r="AV308" s="185">
        <v>0</v>
      </c>
      <c r="AW308" s="185">
        <v>0</v>
      </c>
      <c r="AX308" s="186">
        <v>0</v>
      </c>
      <c r="AY308" s="186">
        <v>0</v>
      </c>
      <c r="AZ308" s="186">
        <v>0</v>
      </c>
      <c r="BA308" s="186">
        <v>0</v>
      </c>
      <c r="BB308" s="186">
        <v>0</v>
      </c>
      <c r="BC308" s="186">
        <v>0</v>
      </c>
      <c r="BD308" s="186">
        <v>0</v>
      </c>
      <c r="BE308" s="186">
        <v>0</v>
      </c>
      <c r="BF308" s="186">
        <v>0</v>
      </c>
      <c r="BG308" s="186">
        <v>0</v>
      </c>
      <c r="BH308" s="186">
        <v>0</v>
      </c>
      <c r="BI308" s="186">
        <v>0</v>
      </c>
      <c r="BJ308" s="34">
        <v>0</v>
      </c>
      <c r="BK308" s="34">
        <v>0</v>
      </c>
      <c r="BL308" s="34">
        <v>0</v>
      </c>
      <c r="BM308" s="34">
        <v>0</v>
      </c>
      <c r="BN308" s="186">
        <v>0</v>
      </c>
      <c r="BO308" s="34">
        <v>0</v>
      </c>
      <c r="BP308" s="34">
        <v>0</v>
      </c>
      <c r="BQ308" s="34">
        <v>0</v>
      </c>
      <c r="BR308" s="186">
        <v>0</v>
      </c>
      <c r="BS308" s="186">
        <v>0</v>
      </c>
      <c r="BT308" s="34">
        <v>0</v>
      </c>
      <c r="BU308" s="34">
        <v>0</v>
      </c>
      <c r="BV308" s="34">
        <v>0</v>
      </c>
      <c r="BW308" s="186">
        <v>0</v>
      </c>
      <c r="BX308" s="186">
        <v>0</v>
      </c>
      <c r="BY308" s="34">
        <v>0</v>
      </c>
      <c r="BZ308" s="34">
        <v>0</v>
      </c>
      <c r="CA308" s="34">
        <v>0</v>
      </c>
      <c r="CB308" s="186">
        <v>0</v>
      </c>
      <c r="CC308" s="186">
        <v>0</v>
      </c>
      <c r="CD308" s="186">
        <v>0</v>
      </c>
      <c r="CE308" s="186">
        <v>0</v>
      </c>
      <c r="CF308" s="186">
        <v>0</v>
      </c>
      <c r="CG308" s="186">
        <v>0</v>
      </c>
      <c r="CH308" s="183" t="s">
        <v>1777</v>
      </c>
      <c r="CI308" s="289" t="s">
        <v>804</v>
      </c>
      <c r="CJ308" s="289" t="s">
        <v>553</v>
      </c>
      <c r="CK308" s="300" t="s">
        <v>80</v>
      </c>
      <c r="CL308" s="279">
        <v>43738</v>
      </c>
    </row>
    <row r="309" spans="1:90" s="40" customFormat="1" ht="72">
      <c r="A309" s="770"/>
      <c r="B309" s="203" t="s">
        <v>796</v>
      </c>
      <c r="C309" s="191" t="s">
        <v>1235</v>
      </c>
      <c r="D309" s="191" t="s">
        <v>125</v>
      </c>
      <c r="E309" s="191" t="s">
        <v>1236</v>
      </c>
      <c r="F309" s="192">
        <v>61664651</v>
      </c>
      <c r="G309" s="192" t="s">
        <v>890</v>
      </c>
      <c r="H309" s="191" t="s">
        <v>371</v>
      </c>
      <c r="I309" s="186">
        <v>1850</v>
      </c>
      <c r="J309" s="186">
        <v>1850</v>
      </c>
      <c r="K309" s="186">
        <v>0</v>
      </c>
      <c r="L309" s="186">
        <v>0</v>
      </c>
      <c r="M309" s="186">
        <v>1665</v>
      </c>
      <c r="N309" s="186">
        <v>1665</v>
      </c>
      <c r="O309" s="191" t="s">
        <v>1234</v>
      </c>
      <c r="P309" s="186">
        <v>1850</v>
      </c>
      <c r="Q309" s="186">
        <v>1665</v>
      </c>
      <c r="R309" s="186">
        <v>185</v>
      </c>
      <c r="S309" s="186">
        <v>0</v>
      </c>
      <c r="T309" s="186">
        <v>0</v>
      </c>
      <c r="U309" s="186">
        <v>185</v>
      </c>
      <c r="V309" s="186">
        <v>1665</v>
      </c>
      <c r="W309" s="186">
        <v>0</v>
      </c>
      <c r="X309" s="186">
        <v>0</v>
      </c>
      <c r="Y309" s="186">
        <v>0</v>
      </c>
      <c r="Z309" s="186">
        <v>0</v>
      </c>
      <c r="AA309" s="186">
        <v>1665</v>
      </c>
      <c r="AB309" s="186">
        <v>0</v>
      </c>
      <c r="AC309" s="186">
        <v>0</v>
      </c>
      <c r="AD309" s="186">
        <v>0</v>
      </c>
      <c r="AE309" s="186">
        <v>0</v>
      </c>
      <c r="AF309" s="186">
        <v>0</v>
      </c>
      <c r="AG309" s="186">
        <v>0</v>
      </c>
      <c r="AH309" s="186">
        <v>0</v>
      </c>
      <c r="AI309" s="186">
        <v>0</v>
      </c>
      <c r="AJ309" s="186">
        <v>0</v>
      </c>
      <c r="AK309" s="186">
        <v>0</v>
      </c>
      <c r="AL309" s="186">
        <v>0</v>
      </c>
      <c r="AM309" s="186">
        <v>0</v>
      </c>
      <c r="AN309" s="186">
        <v>0</v>
      </c>
      <c r="AO309" s="186">
        <v>1665</v>
      </c>
      <c r="AP309" s="186">
        <v>0</v>
      </c>
      <c r="AQ309" s="186">
        <v>0</v>
      </c>
      <c r="AR309" s="186">
        <v>0</v>
      </c>
      <c r="AS309" s="186">
        <v>0</v>
      </c>
      <c r="AT309" s="186">
        <v>1665</v>
      </c>
      <c r="AU309" s="185">
        <v>0</v>
      </c>
      <c r="AV309" s="185">
        <v>0</v>
      </c>
      <c r="AW309" s="185">
        <v>0</v>
      </c>
      <c r="AX309" s="186">
        <v>0</v>
      </c>
      <c r="AY309" s="186">
        <v>0</v>
      </c>
      <c r="AZ309" s="186">
        <v>0</v>
      </c>
      <c r="BA309" s="186">
        <v>0</v>
      </c>
      <c r="BB309" s="186">
        <v>0</v>
      </c>
      <c r="BC309" s="186">
        <v>0</v>
      </c>
      <c r="BD309" s="186">
        <v>0</v>
      </c>
      <c r="BE309" s="186">
        <v>0</v>
      </c>
      <c r="BF309" s="186">
        <v>0</v>
      </c>
      <c r="BG309" s="186">
        <v>0</v>
      </c>
      <c r="BH309" s="186">
        <v>0</v>
      </c>
      <c r="BI309" s="186">
        <v>0</v>
      </c>
      <c r="BJ309" s="34">
        <v>0</v>
      </c>
      <c r="BK309" s="34">
        <v>0</v>
      </c>
      <c r="BL309" s="34">
        <v>0</v>
      </c>
      <c r="BM309" s="34">
        <v>0</v>
      </c>
      <c r="BN309" s="186">
        <v>0</v>
      </c>
      <c r="BO309" s="34">
        <v>0</v>
      </c>
      <c r="BP309" s="34">
        <v>0</v>
      </c>
      <c r="BQ309" s="34">
        <v>0</v>
      </c>
      <c r="BR309" s="186">
        <v>0</v>
      </c>
      <c r="BS309" s="186">
        <v>0</v>
      </c>
      <c r="BT309" s="34">
        <v>0</v>
      </c>
      <c r="BU309" s="34">
        <v>0</v>
      </c>
      <c r="BV309" s="34">
        <v>0</v>
      </c>
      <c r="BW309" s="186">
        <v>0</v>
      </c>
      <c r="BX309" s="186">
        <v>0</v>
      </c>
      <c r="BY309" s="34">
        <v>0</v>
      </c>
      <c r="BZ309" s="34">
        <v>0</v>
      </c>
      <c r="CA309" s="34">
        <v>0</v>
      </c>
      <c r="CB309" s="186">
        <v>0</v>
      </c>
      <c r="CC309" s="186">
        <v>0</v>
      </c>
      <c r="CD309" s="186">
        <v>0</v>
      </c>
      <c r="CE309" s="186">
        <v>0</v>
      </c>
      <c r="CF309" s="186">
        <v>0</v>
      </c>
      <c r="CG309" s="186">
        <v>0</v>
      </c>
      <c r="CH309" s="183" t="s">
        <v>1777</v>
      </c>
      <c r="CI309" s="289" t="s">
        <v>804</v>
      </c>
      <c r="CJ309" s="289" t="s">
        <v>553</v>
      </c>
      <c r="CK309" s="300" t="s">
        <v>80</v>
      </c>
      <c r="CL309" s="279">
        <v>43738</v>
      </c>
    </row>
    <row r="310" spans="1:90" s="40" customFormat="1" ht="108">
      <c r="A310" s="770"/>
      <c r="B310" s="203" t="s">
        <v>797</v>
      </c>
      <c r="C310" s="191" t="s">
        <v>1237</v>
      </c>
      <c r="D310" s="191" t="s">
        <v>372</v>
      </c>
      <c r="E310" s="191" t="s">
        <v>1238</v>
      </c>
      <c r="F310" s="192" t="s">
        <v>1239</v>
      </c>
      <c r="G310" s="192" t="s">
        <v>1016</v>
      </c>
      <c r="H310" s="191" t="s">
        <v>371</v>
      </c>
      <c r="I310" s="186">
        <v>1810</v>
      </c>
      <c r="J310" s="186">
        <v>1810</v>
      </c>
      <c r="K310" s="186">
        <v>0</v>
      </c>
      <c r="L310" s="186">
        <v>0</v>
      </c>
      <c r="M310" s="186">
        <v>1629</v>
      </c>
      <c r="N310" s="186">
        <v>1629</v>
      </c>
      <c r="O310" s="191" t="s">
        <v>1234</v>
      </c>
      <c r="P310" s="186">
        <v>1810</v>
      </c>
      <c r="Q310" s="186">
        <v>1629</v>
      </c>
      <c r="R310" s="186">
        <v>181</v>
      </c>
      <c r="S310" s="186">
        <v>0</v>
      </c>
      <c r="T310" s="186">
        <v>0</v>
      </c>
      <c r="U310" s="186">
        <v>181</v>
      </c>
      <c r="V310" s="186">
        <v>1629</v>
      </c>
      <c r="W310" s="186">
        <v>0</v>
      </c>
      <c r="X310" s="186">
        <v>0</v>
      </c>
      <c r="Y310" s="186">
        <v>0</v>
      </c>
      <c r="Z310" s="186">
        <v>0</v>
      </c>
      <c r="AA310" s="186">
        <v>1629</v>
      </c>
      <c r="AB310" s="186">
        <v>0</v>
      </c>
      <c r="AC310" s="186">
        <v>0</v>
      </c>
      <c r="AD310" s="186">
        <v>0</v>
      </c>
      <c r="AE310" s="186">
        <v>0</v>
      </c>
      <c r="AF310" s="186">
        <v>0</v>
      </c>
      <c r="AG310" s="186">
        <v>0</v>
      </c>
      <c r="AH310" s="186">
        <v>0</v>
      </c>
      <c r="AI310" s="186">
        <v>0</v>
      </c>
      <c r="AJ310" s="186">
        <v>0</v>
      </c>
      <c r="AK310" s="186">
        <v>0</v>
      </c>
      <c r="AL310" s="186">
        <v>0</v>
      </c>
      <c r="AM310" s="186">
        <v>0</v>
      </c>
      <c r="AN310" s="186">
        <v>0</v>
      </c>
      <c r="AO310" s="186">
        <v>1629</v>
      </c>
      <c r="AP310" s="186">
        <v>0</v>
      </c>
      <c r="AQ310" s="186">
        <v>0</v>
      </c>
      <c r="AR310" s="186">
        <v>0</v>
      </c>
      <c r="AS310" s="186">
        <v>0</v>
      </c>
      <c r="AT310" s="186">
        <v>1629</v>
      </c>
      <c r="AU310" s="185">
        <v>0</v>
      </c>
      <c r="AV310" s="185">
        <v>0</v>
      </c>
      <c r="AW310" s="185">
        <v>0</v>
      </c>
      <c r="AX310" s="186">
        <v>0</v>
      </c>
      <c r="AY310" s="186">
        <v>0</v>
      </c>
      <c r="AZ310" s="186">
        <v>0</v>
      </c>
      <c r="BA310" s="186">
        <v>0</v>
      </c>
      <c r="BB310" s="186">
        <v>0</v>
      </c>
      <c r="BC310" s="186">
        <v>0</v>
      </c>
      <c r="BD310" s="186">
        <v>0</v>
      </c>
      <c r="BE310" s="186">
        <v>0</v>
      </c>
      <c r="BF310" s="186">
        <v>0</v>
      </c>
      <c r="BG310" s="186">
        <v>0</v>
      </c>
      <c r="BH310" s="186">
        <v>0</v>
      </c>
      <c r="BI310" s="186">
        <v>0</v>
      </c>
      <c r="BJ310" s="34">
        <v>0</v>
      </c>
      <c r="BK310" s="34">
        <v>0</v>
      </c>
      <c r="BL310" s="34">
        <v>0</v>
      </c>
      <c r="BM310" s="34">
        <v>0</v>
      </c>
      <c r="BN310" s="186">
        <v>0</v>
      </c>
      <c r="BO310" s="34">
        <v>0</v>
      </c>
      <c r="BP310" s="34">
        <v>0</v>
      </c>
      <c r="BQ310" s="34">
        <v>0</v>
      </c>
      <c r="BR310" s="186">
        <v>0</v>
      </c>
      <c r="BS310" s="186">
        <v>0</v>
      </c>
      <c r="BT310" s="34">
        <v>0</v>
      </c>
      <c r="BU310" s="34">
        <v>0</v>
      </c>
      <c r="BV310" s="34">
        <v>0</v>
      </c>
      <c r="BW310" s="186">
        <v>0</v>
      </c>
      <c r="BX310" s="186">
        <v>0</v>
      </c>
      <c r="BY310" s="34">
        <v>0</v>
      </c>
      <c r="BZ310" s="34">
        <v>0</v>
      </c>
      <c r="CA310" s="34">
        <v>0</v>
      </c>
      <c r="CB310" s="186">
        <v>0</v>
      </c>
      <c r="CC310" s="186">
        <v>0</v>
      </c>
      <c r="CD310" s="186">
        <v>0</v>
      </c>
      <c r="CE310" s="186">
        <v>0</v>
      </c>
      <c r="CF310" s="186">
        <v>0</v>
      </c>
      <c r="CG310" s="186">
        <v>0</v>
      </c>
      <c r="CH310" s="183" t="s">
        <v>1777</v>
      </c>
      <c r="CI310" s="289" t="s">
        <v>804</v>
      </c>
      <c r="CJ310" s="289" t="s">
        <v>553</v>
      </c>
      <c r="CK310" s="300" t="s">
        <v>80</v>
      </c>
      <c r="CL310" s="279">
        <v>43738</v>
      </c>
    </row>
    <row r="311" spans="1:90" s="40" customFormat="1" ht="54">
      <c r="A311" s="770"/>
      <c r="B311" s="203" t="s">
        <v>798</v>
      </c>
      <c r="C311" s="191" t="s">
        <v>1240</v>
      </c>
      <c r="D311" s="191" t="s">
        <v>98</v>
      </c>
      <c r="E311" s="191" t="s">
        <v>1241</v>
      </c>
      <c r="F311" s="192" t="s">
        <v>1242</v>
      </c>
      <c r="G311" s="192" t="s">
        <v>1017</v>
      </c>
      <c r="H311" s="191" t="s">
        <v>371</v>
      </c>
      <c r="I311" s="186">
        <v>1980</v>
      </c>
      <c r="J311" s="186">
        <v>1851.1111000000001</v>
      </c>
      <c r="K311" s="186">
        <v>128.88900000000001</v>
      </c>
      <c r="L311" s="186">
        <v>0</v>
      </c>
      <c r="M311" s="186">
        <v>1666</v>
      </c>
      <c r="N311" s="186">
        <v>1666</v>
      </c>
      <c r="O311" s="191" t="s">
        <v>1234</v>
      </c>
      <c r="P311" s="186">
        <v>1851.1111000000001</v>
      </c>
      <c r="Q311" s="186">
        <v>1666</v>
      </c>
      <c r="R311" s="186">
        <v>185.11109999999999</v>
      </c>
      <c r="S311" s="186">
        <v>0</v>
      </c>
      <c r="T311" s="186">
        <v>0</v>
      </c>
      <c r="U311" s="186">
        <v>185.11109999999999</v>
      </c>
      <c r="V311" s="186">
        <v>1666</v>
      </c>
      <c r="W311" s="186">
        <v>0</v>
      </c>
      <c r="X311" s="186">
        <v>0</v>
      </c>
      <c r="Y311" s="186">
        <v>0</v>
      </c>
      <c r="Z311" s="186">
        <v>0</v>
      </c>
      <c r="AA311" s="186">
        <v>1666</v>
      </c>
      <c r="AB311" s="186">
        <v>0</v>
      </c>
      <c r="AC311" s="186">
        <v>0</v>
      </c>
      <c r="AD311" s="186">
        <v>0</v>
      </c>
      <c r="AE311" s="186">
        <v>0</v>
      </c>
      <c r="AF311" s="186">
        <v>0</v>
      </c>
      <c r="AG311" s="186">
        <v>0</v>
      </c>
      <c r="AH311" s="186">
        <v>0</v>
      </c>
      <c r="AI311" s="186">
        <v>0</v>
      </c>
      <c r="AJ311" s="186">
        <v>0</v>
      </c>
      <c r="AK311" s="186">
        <v>0</v>
      </c>
      <c r="AL311" s="186">
        <v>0</v>
      </c>
      <c r="AM311" s="186">
        <v>0</v>
      </c>
      <c r="AN311" s="186">
        <v>0</v>
      </c>
      <c r="AO311" s="186">
        <v>1666</v>
      </c>
      <c r="AP311" s="186">
        <v>0</v>
      </c>
      <c r="AQ311" s="186">
        <v>0</v>
      </c>
      <c r="AR311" s="186">
        <v>0</v>
      </c>
      <c r="AS311" s="186">
        <v>0</v>
      </c>
      <c r="AT311" s="186">
        <v>1666</v>
      </c>
      <c r="AU311" s="185">
        <v>0</v>
      </c>
      <c r="AV311" s="185">
        <v>0</v>
      </c>
      <c r="AW311" s="185">
        <v>0</v>
      </c>
      <c r="AX311" s="186">
        <v>0</v>
      </c>
      <c r="AY311" s="186">
        <v>0</v>
      </c>
      <c r="AZ311" s="186">
        <v>0</v>
      </c>
      <c r="BA311" s="186">
        <v>0</v>
      </c>
      <c r="BB311" s="186">
        <v>0</v>
      </c>
      <c r="BC311" s="186">
        <v>0</v>
      </c>
      <c r="BD311" s="186">
        <v>0</v>
      </c>
      <c r="BE311" s="186">
        <v>0</v>
      </c>
      <c r="BF311" s="186">
        <v>0</v>
      </c>
      <c r="BG311" s="186">
        <v>0</v>
      </c>
      <c r="BH311" s="186">
        <v>0</v>
      </c>
      <c r="BI311" s="186">
        <v>0</v>
      </c>
      <c r="BJ311" s="34">
        <v>0</v>
      </c>
      <c r="BK311" s="34">
        <v>0</v>
      </c>
      <c r="BL311" s="34">
        <v>0</v>
      </c>
      <c r="BM311" s="34">
        <v>0</v>
      </c>
      <c r="BN311" s="186">
        <v>0</v>
      </c>
      <c r="BO311" s="34">
        <v>0</v>
      </c>
      <c r="BP311" s="34">
        <v>0</v>
      </c>
      <c r="BQ311" s="34">
        <v>0</v>
      </c>
      <c r="BR311" s="186">
        <v>0</v>
      </c>
      <c r="BS311" s="186">
        <v>0</v>
      </c>
      <c r="BT311" s="34">
        <v>0</v>
      </c>
      <c r="BU311" s="34">
        <v>0</v>
      </c>
      <c r="BV311" s="34">
        <v>0</v>
      </c>
      <c r="BW311" s="186">
        <v>0</v>
      </c>
      <c r="BX311" s="186">
        <v>0</v>
      </c>
      <c r="BY311" s="34">
        <v>0</v>
      </c>
      <c r="BZ311" s="34">
        <v>0</v>
      </c>
      <c r="CA311" s="34">
        <v>0</v>
      </c>
      <c r="CB311" s="186">
        <v>0</v>
      </c>
      <c r="CC311" s="186">
        <v>0</v>
      </c>
      <c r="CD311" s="186">
        <v>0</v>
      </c>
      <c r="CE311" s="186">
        <v>0</v>
      </c>
      <c r="CF311" s="186">
        <v>128.88890000000001</v>
      </c>
      <c r="CG311" s="186">
        <v>0</v>
      </c>
      <c r="CH311" s="183" t="s">
        <v>1777</v>
      </c>
      <c r="CI311" s="289" t="s">
        <v>804</v>
      </c>
      <c r="CJ311" s="289" t="s">
        <v>553</v>
      </c>
      <c r="CK311" s="300" t="s">
        <v>80</v>
      </c>
      <c r="CL311" s="279">
        <v>43738</v>
      </c>
    </row>
    <row r="312" spans="1:90" s="40" customFormat="1" ht="72">
      <c r="A312" s="770"/>
      <c r="B312" s="36" t="s">
        <v>1243</v>
      </c>
      <c r="C312" s="27" t="s">
        <v>1786</v>
      </c>
      <c r="D312" s="27" t="s">
        <v>82</v>
      </c>
      <c r="E312" s="27" t="s">
        <v>1085</v>
      </c>
      <c r="F312" s="10" t="s">
        <v>1230</v>
      </c>
      <c r="G312" s="10" t="s">
        <v>80</v>
      </c>
      <c r="H312" s="27" t="s">
        <v>583</v>
      </c>
      <c r="I312" s="34">
        <v>280</v>
      </c>
      <c r="J312" s="34">
        <v>280</v>
      </c>
      <c r="K312" s="34">
        <v>0</v>
      </c>
      <c r="L312" s="34">
        <v>230</v>
      </c>
      <c r="M312" s="34">
        <v>0</v>
      </c>
      <c r="N312" s="34">
        <v>0</v>
      </c>
      <c r="O312" s="27" t="s">
        <v>80</v>
      </c>
      <c r="P312" s="34">
        <v>0</v>
      </c>
      <c r="Q312" s="34">
        <v>0</v>
      </c>
      <c r="R312" s="34">
        <v>0</v>
      </c>
      <c r="S312" s="34">
        <v>0</v>
      </c>
      <c r="T312" s="34">
        <v>0</v>
      </c>
      <c r="U312" s="34">
        <v>0</v>
      </c>
      <c r="V312" s="34">
        <v>0</v>
      </c>
      <c r="W312" s="34">
        <v>50</v>
      </c>
      <c r="X312" s="34">
        <v>0</v>
      </c>
      <c r="Y312" s="34">
        <v>0</v>
      </c>
      <c r="Z312" s="34">
        <v>50</v>
      </c>
      <c r="AA312" s="34">
        <v>0</v>
      </c>
      <c r="AB312" s="34">
        <v>0</v>
      </c>
      <c r="AC312" s="34">
        <v>0</v>
      </c>
      <c r="AD312" s="34">
        <v>0</v>
      </c>
      <c r="AE312" s="34">
        <v>0</v>
      </c>
      <c r="AF312" s="34">
        <v>0</v>
      </c>
      <c r="AG312" s="34">
        <v>0</v>
      </c>
      <c r="AH312" s="34">
        <v>0</v>
      </c>
      <c r="AI312" s="34">
        <v>0</v>
      </c>
      <c r="AJ312" s="34">
        <v>0</v>
      </c>
      <c r="AK312" s="34">
        <v>0</v>
      </c>
      <c r="AL312" s="34">
        <v>0</v>
      </c>
      <c r="AM312" s="34">
        <v>0</v>
      </c>
      <c r="AN312" s="34">
        <v>0</v>
      </c>
      <c r="AO312" s="34">
        <v>0</v>
      </c>
      <c r="AP312" s="34">
        <v>0</v>
      </c>
      <c r="AQ312" s="34">
        <v>0</v>
      </c>
      <c r="AR312" s="34">
        <v>0</v>
      </c>
      <c r="AS312" s="34">
        <v>0</v>
      </c>
      <c r="AT312" s="34">
        <v>0</v>
      </c>
      <c r="AU312" s="34">
        <v>0</v>
      </c>
      <c r="AV312" s="34">
        <v>0</v>
      </c>
      <c r="AW312" s="34">
        <v>0</v>
      </c>
      <c r="AX312" s="34">
        <v>0</v>
      </c>
      <c r="AY312" s="34">
        <v>0</v>
      </c>
      <c r="AZ312" s="34">
        <v>0</v>
      </c>
      <c r="BA312" s="34">
        <v>0</v>
      </c>
      <c r="BB312" s="34">
        <v>0</v>
      </c>
      <c r="BC312" s="34">
        <v>0</v>
      </c>
      <c r="BD312" s="34">
        <v>0</v>
      </c>
      <c r="BE312" s="34">
        <v>50</v>
      </c>
      <c r="BF312" s="34">
        <v>0</v>
      </c>
      <c r="BG312" s="34">
        <v>0</v>
      </c>
      <c r="BH312" s="34">
        <v>50</v>
      </c>
      <c r="BI312" s="34">
        <v>0</v>
      </c>
      <c r="BJ312" s="34">
        <v>0</v>
      </c>
      <c r="BK312" s="34">
        <v>0</v>
      </c>
      <c r="BL312" s="34">
        <v>0</v>
      </c>
      <c r="BM312" s="34">
        <v>0</v>
      </c>
      <c r="BN312" s="34">
        <v>0</v>
      </c>
      <c r="BO312" s="34">
        <v>0</v>
      </c>
      <c r="BP312" s="34">
        <v>0</v>
      </c>
      <c r="BQ312" s="34">
        <v>0</v>
      </c>
      <c r="BR312" s="34">
        <v>0</v>
      </c>
      <c r="BS312" s="34">
        <v>0</v>
      </c>
      <c r="BT312" s="34">
        <v>0</v>
      </c>
      <c r="BU312" s="34">
        <v>0</v>
      </c>
      <c r="BV312" s="34">
        <v>0</v>
      </c>
      <c r="BW312" s="34">
        <v>0</v>
      </c>
      <c r="BX312" s="34">
        <v>0</v>
      </c>
      <c r="BY312" s="34">
        <v>0</v>
      </c>
      <c r="BZ312" s="34">
        <v>0</v>
      </c>
      <c r="CA312" s="34">
        <v>0</v>
      </c>
      <c r="CB312" s="34">
        <v>0</v>
      </c>
      <c r="CC312" s="34">
        <v>0</v>
      </c>
      <c r="CD312" s="34">
        <v>0</v>
      </c>
      <c r="CE312" s="34">
        <v>0</v>
      </c>
      <c r="CF312" s="34">
        <v>0</v>
      </c>
      <c r="CG312" s="34">
        <v>0</v>
      </c>
      <c r="CH312" s="27" t="s">
        <v>1778</v>
      </c>
      <c r="CI312" s="276" t="s">
        <v>1610</v>
      </c>
      <c r="CJ312" s="276" t="s">
        <v>80</v>
      </c>
      <c r="CK312" s="300" t="s">
        <v>80</v>
      </c>
      <c r="CL312" s="279">
        <v>44196</v>
      </c>
    </row>
    <row r="313" spans="1:90" s="40" customFormat="1" ht="54">
      <c r="A313" s="770"/>
      <c r="B313" s="36" t="s">
        <v>1429</v>
      </c>
      <c r="C313" s="10">
        <v>1190900362</v>
      </c>
      <c r="D313" s="27" t="s">
        <v>1430</v>
      </c>
      <c r="E313" s="27" t="s">
        <v>1431</v>
      </c>
      <c r="F313" s="10" t="s">
        <v>1432</v>
      </c>
      <c r="G313" s="10" t="s">
        <v>1611</v>
      </c>
      <c r="H313" s="27" t="s">
        <v>1333</v>
      </c>
      <c r="I313" s="34">
        <v>75.5</v>
      </c>
      <c r="J313" s="34">
        <v>45.5</v>
      </c>
      <c r="K313" s="34">
        <v>30</v>
      </c>
      <c r="L313" s="34">
        <v>0</v>
      </c>
      <c r="M313" s="34">
        <v>45.5</v>
      </c>
      <c r="N313" s="34">
        <v>45.5</v>
      </c>
      <c r="O313" s="107" t="s">
        <v>1466</v>
      </c>
      <c r="P313" s="34">
        <v>75.5</v>
      </c>
      <c r="Q313" s="34">
        <v>0</v>
      </c>
      <c r="R313" s="34">
        <v>0</v>
      </c>
      <c r="S313" s="34">
        <v>0</v>
      </c>
      <c r="T313" s="34">
        <v>0</v>
      </c>
      <c r="U313" s="34">
        <v>0</v>
      </c>
      <c r="V313" s="34">
        <v>0</v>
      </c>
      <c r="W313" s="34">
        <v>0</v>
      </c>
      <c r="X313" s="34">
        <v>0</v>
      </c>
      <c r="Y313" s="34">
        <v>0</v>
      </c>
      <c r="Z313" s="34">
        <v>0</v>
      </c>
      <c r="AA313" s="34">
        <v>0</v>
      </c>
      <c r="AB313" s="34">
        <v>0</v>
      </c>
      <c r="AC313" s="34">
        <v>0</v>
      </c>
      <c r="AD313" s="34">
        <v>0</v>
      </c>
      <c r="AE313" s="34">
        <v>0</v>
      </c>
      <c r="AF313" s="34">
        <v>91</v>
      </c>
      <c r="AG313" s="34">
        <v>0</v>
      </c>
      <c r="AH313" s="34">
        <v>30</v>
      </c>
      <c r="AI313" s="34">
        <v>45.5</v>
      </c>
      <c r="AJ313" s="34">
        <v>75.5</v>
      </c>
      <c r="AK313" s="34">
        <v>0</v>
      </c>
      <c r="AL313" s="34">
        <v>30</v>
      </c>
      <c r="AM313" s="34">
        <v>0</v>
      </c>
      <c r="AN313" s="34">
        <v>30</v>
      </c>
      <c r="AO313" s="34">
        <v>0</v>
      </c>
      <c r="AP313" s="34">
        <v>0</v>
      </c>
      <c r="AQ313" s="34">
        <v>0</v>
      </c>
      <c r="AR313" s="34">
        <v>0</v>
      </c>
      <c r="AS313" s="34">
        <v>0</v>
      </c>
      <c r="AT313" s="34">
        <v>0</v>
      </c>
      <c r="AU313" s="34">
        <v>0</v>
      </c>
      <c r="AV313" s="34">
        <v>0</v>
      </c>
      <c r="AW313" s="34">
        <v>0</v>
      </c>
      <c r="AX313" s="34">
        <v>0</v>
      </c>
      <c r="AY313" s="34">
        <v>0</v>
      </c>
      <c r="AZ313" s="34">
        <v>0</v>
      </c>
      <c r="BA313" s="34">
        <v>0</v>
      </c>
      <c r="BB313" s="34">
        <v>0</v>
      </c>
      <c r="BC313" s="34">
        <v>0</v>
      </c>
      <c r="BD313" s="34">
        <v>0</v>
      </c>
      <c r="BE313" s="34">
        <v>0</v>
      </c>
      <c r="BF313" s="34">
        <v>0</v>
      </c>
      <c r="BG313" s="34">
        <v>0</v>
      </c>
      <c r="BH313" s="34">
        <v>0</v>
      </c>
      <c r="BI313" s="34">
        <v>0</v>
      </c>
      <c r="BJ313" s="34">
        <v>0</v>
      </c>
      <c r="BK313" s="34">
        <v>0</v>
      </c>
      <c r="BL313" s="34">
        <v>0</v>
      </c>
      <c r="BM313" s="34">
        <v>0</v>
      </c>
      <c r="BN313" s="34">
        <v>0</v>
      </c>
      <c r="BO313" s="34">
        <v>0</v>
      </c>
      <c r="BP313" s="34">
        <v>0</v>
      </c>
      <c r="BQ313" s="34">
        <v>0</v>
      </c>
      <c r="BR313" s="34">
        <v>0</v>
      </c>
      <c r="BS313" s="34">
        <v>45.5</v>
      </c>
      <c r="BT313" s="34">
        <v>0</v>
      </c>
      <c r="BU313" s="34">
        <v>0</v>
      </c>
      <c r="BV313" s="34">
        <v>0</v>
      </c>
      <c r="BW313" s="34">
        <v>0</v>
      </c>
      <c r="BX313" s="34">
        <v>0</v>
      </c>
      <c r="BY313" s="34">
        <v>0</v>
      </c>
      <c r="BZ313" s="34">
        <v>0</v>
      </c>
      <c r="CA313" s="34">
        <v>0</v>
      </c>
      <c r="CB313" s="34">
        <v>0</v>
      </c>
      <c r="CC313" s="34">
        <v>45.5</v>
      </c>
      <c r="CD313" s="34">
        <v>0</v>
      </c>
      <c r="CE313" s="34">
        <v>0</v>
      </c>
      <c r="CF313" s="34">
        <v>0</v>
      </c>
      <c r="CG313" s="34">
        <v>0</v>
      </c>
      <c r="CH313" s="27" t="s">
        <v>1789</v>
      </c>
      <c r="CI313" s="276" t="s">
        <v>1334</v>
      </c>
      <c r="CJ313" s="276" t="s">
        <v>80</v>
      </c>
      <c r="CK313" s="300" t="s">
        <v>80</v>
      </c>
      <c r="CL313" s="279">
        <v>44196</v>
      </c>
    </row>
    <row r="314" spans="1:90" s="40" customFormat="1" ht="54">
      <c r="A314" s="770"/>
      <c r="B314" s="36" t="s">
        <v>1433</v>
      </c>
      <c r="C314" s="10">
        <v>1190900388</v>
      </c>
      <c r="D314" s="27" t="s">
        <v>1612</v>
      </c>
      <c r="E314" s="27" t="s">
        <v>1434</v>
      </c>
      <c r="F314" s="10" t="s">
        <v>1435</v>
      </c>
      <c r="G314" s="10" t="s">
        <v>1613</v>
      </c>
      <c r="H314" s="27" t="s">
        <v>1333</v>
      </c>
      <c r="I314" s="34">
        <v>75.5</v>
      </c>
      <c r="J314" s="34">
        <v>45.5</v>
      </c>
      <c r="K314" s="34">
        <v>30</v>
      </c>
      <c r="L314" s="34">
        <v>0</v>
      </c>
      <c r="M314" s="34">
        <v>45.5</v>
      </c>
      <c r="N314" s="34">
        <v>45.5</v>
      </c>
      <c r="O314" s="107" t="s">
        <v>1466</v>
      </c>
      <c r="P314" s="34">
        <v>75.5</v>
      </c>
      <c r="Q314" s="34">
        <v>0</v>
      </c>
      <c r="R314" s="34">
        <v>0</v>
      </c>
      <c r="S314" s="34">
        <v>0</v>
      </c>
      <c r="T314" s="34">
        <v>0</v>
      </c>
      <c r="U314" s="34">
        <v>0</v>
      </c>
      <c r="V314" s="34">
        <v>0</v>
      </c>
      <c r="W314" s="34">
        <v>0</v>
      </c>
      <c r="X314" s="34">
        <v>0</v>
      </c>
      <c r="Y314" s="34">
        <v>0</v>
      </c>
      <c r="Z314" s="34">
        <v>0</v>
      </c>
      <c r="AA314" s="34">
        <v>0</v>
      </c>
      <c r="AB314" s="34">
        <v>0</v>
      </c>
      <c r="AC314" s="34">
        <v>0</v>
      </c>
      <c r="AD314" s="34">
        <v>0</v>
      </c>
      <c r="AE314" s="34">
        <v>0</v>
      </c>
      <c r="AF314" s="34">
        <v>91</v>
      </c>
      <c r="AG314" s="34">
        <v>0</v>
      </c>
      <c r="AH314" s="34">
        <v>30</v>
      </c>
      <c r="AI314" s="34">
        <v>45.5</v>
      </c>
      <c r="AJ314" s="34">
        <v>75.5</v>
      </c>
      <c r="AK314" s="34">
        <v>0</v>
      </c>
      <c r="AL314" s="34">
        <v>30</v>
      </c>
      <c r="AM314" s="34">
        <v>0</v>
      </c>
      <c r="AN314" s="34">
        <v>30</v>
      </c>
      <c r="AO314" s="34">
        <v>0</v>
      </c>
      <c r="AP314" s="34">
        <v>0</v>
      </c>
      <c r="AQ314" s="34">
        <v>0</v>
      </c>
      <c r="AR314" s="34">
        <v>0</v>
      </c>
      <c r="AS314" s="34">
        <v>0</v>
      </c>
      <c r="AT314" s="34">
        <v>0</v>
      </c>
      <c r="AU314" s="34">
        <v>0</v>
      </c>
      <c r="AV314" s="34">
        <v>0</v>
      </c>
      <c r="AW314" s="34">
        <v>0</v>
      </c>
      <c r="AX314" s="34">
        <v>0</v>
      </c>
      <c r="AY314" s="34">
        <v>0</v>
      </c>
      <c r="AZ314" s="34">
        <v>0</v>
      </c>
      <c r="BA314" s="34">
        <v>0</v>
      </c>
      <c r="BB314" s="34">
        <v>0</v>
      </c>
      <c r="BC314" s="34">
        <v>0</v>
      </c>
      <c r="BD314" s="34">
        <v>0</v>
      </c>
      <c r="BE314" s="34">
        <v>0</v>
      </c>
      <c r="BF314" s="34">
        <v>0</v>
      </c>
      <c r="BG314" s="34">
        <v>0</v>
      </c>
      <c r="BH314" s="34">
        <v>0</v>
      </c>
      <c r="BI314" s="34">
        <v>0</v>
      </c>
      <c r="BJ314" s="34">
        <v>0</v>
      </c>
      <c r="BK314" s="34">
        <v>0</v>
      </c>
      <c r="BL314" s="34">
        <v>0</v>
      </c>
      <c r="BM314" s="34">
        <v>0</v>
      </c>
      <c r="BN314" s="34">
        <v>0</v>
      </c>
      <c r="BO314" s="34">
        <v>0</v>
      </c>
      <c r="BP314" s="34">
        <v>0</v>
      </c>
      <c r="BQ314" s="34">
        <v>0</v>
      </c>
      <c r="BR314" s="34">
        <v>0</v>
      </c>
      <c r="BS314" s="34">
        <v>45.5</v>
      </c>
      <c r="BT314" s="34">
        <v>0</v>
      </c>
      <c r="BU314" s="34">
        <v>0</v>
      </c>
      <c r="BV314" s="34">
        <v>0</v>
      </c>
      <c r="BW314" s="34">
        <v>0</v>
      </c>
      <c r="BX314" s="34">
        <v>0</v>
      </c>
      <c r="BY314" s="34">
        <v>0</v>
      </c>
      <c r="BZ314" s="34">
        <v>0</v>
      </c>
      <c r="CA314" s="34">
        <v>0</v>
      </c>
      <c r="CB314" s="34">
        <v>0</v>
      </c>
      <c r="CC314" s="34">
        <v>45.5</v>
      </c>
      <c r="CD314" s="34">
        <v>0</v>
      </c>
      <c r="CE314" s="34">
        <v>0</v>
      </c>
      <c r="CF314" s="34">
        <v>0</v>
      </c>
      <c r="CG314" s="34">
        <v>0</v>
      </c>
      <c r="CH314" s="27" t="s">
        <v>496</v>
      </c>
      <c r="CI314" s="276" t="s">
        <v>1436</v>
      </c>
      <c r="CJ314" s="276" t="s">
        <v>80</v>
      </c>
      <c r="CK314" s="300" t="s">
        <v>80</v>
      </c>
      <c r="CL314" s="279">
        <v>44196</v>
      </c>
    </row>
    <row r="315" spans="1:90" s="40" customFormat="1" ht="54">
      <c r="A315" s="770"/>
      <c r="B315" s="36" t="s">
        <v>1437</v>
      </c>
      <c r="C315" s="10" t="s">
        <v>1787</v>
      </c>
      <c r="D315" s="27" t="s">
        <v>108</v>
      </c>
      <c r="E315" s="27" t="s">
        <v>1438</v>
      </c>
      <c r="F315" s="10" t="s">
        <v>1146</v>
      </c>
      <c r="G315" s="10" t="s">
        <v>1614</v>
      </c>
      <c r="H315" s="27" t="s">
        <v>1333</v>
      </c>
      <c r="I315" s="34">
        <v>105.5</v>
      </c>
      <c r="J315" s="34">
        <v>105.5</v>
      </c>
      <c r="K315" s="34">
        <v>0</v>
      </c>
      <c r="L315" s="34">
        <v>0</v>
      </c>
      <c r="M315" s="34">
        <v>105.5</v>
      </c>
      <c r="N315" s="34">
        <v>105.5</v>
      </c>
      <c r="O315" s="107" t="s">
        <v>1466</v>
      </c>
      <c r="P315" s="34">
        <v>105.5</v>
      </c>
      <c r="Q315" s="34">
        <v>0</v>
      </c>
      <c r="R315" s="34">
        <v>0</v>
      </c>
      <c r="S315" s="34">
        <v>0</v>
      </c>
      <c r="T315" s="34">
        <v>0</v>
      </c>
      <c r="U315" s="34">
        <v>0</v>
      </c>
      <c r="V315" s="34">
        <v>0</v>
      </c>
      <c r="W315" s="34">
        <v>0</v>
      </c>
      <c r="X315" s="34">
        <v>0</v>
      </c>
      <c r="Y315" s="34">
        <v>0</v>
      </c>
      <c r="Z315" s="34">
        <v>0</v>
      </c>
      <c r="AA315" s="34">
        <v>0</v>
      </c>
      <c r="AB315" s="34">
        <v>0</v>
      </c>
      <c r="AC315" s="34">
        <v>0</v>
      </c>
      <c r="AD315" s="34">
        <v>0</v>
      </c>
      <c r="AE315" s="34">
        <v>0</v>
      </c>
      <c r="AF315" s="34">
        <v>211</v>
      </c>
      <c r="AG315" s="34">
        <v>0</v>
      </c>
      <c r="AH315" s="34">
        <v>0</v>
      </c>
      <c r="AI315" s="34">
        <v>105.5</v>
      </c>
      <c r="AJ315" s="34">
        <v>105.5</v>
      </c>
      <c r="AK315" s="34">
        <v>0</v>
      </c>
      <c r="AL315" s="34">
        <v>0</v>
      </c>
      <c r="AM315" s="34">
        <v>0</v>
      </c>
      <c r="AN315" s="34">
        <v>0</v>
      </c>
      <c r="AO315" s="34">
        <v>0</v>
      </c>
      <c r="AP315" s="34">
        <v>0</v>
      </c>
      <c r="AQ315" s="34">
        <v>0</v>
      </c>
      <c r="AR315" s="34">
        <v>0</v>
      </c>
      <c r="AS315" s="34">
        <v>0</v>
      </c>
      <c r="AT315" s="34">
        <v>0</v>
      </c>
      <c r="AU315" s="34">
        <v>0</v>
      </c>
      <c r="AV315" s="34">
        <v>0</v>
      </c>
      <c r="AW315" s="34">
        <v>0</v>
      </c>
      <c r="AX315" s="34">
        <v>0</v>
      </c>
      <c r="AY315" s="34">
        <v>0</v>
      </c>
      <c r="AZ315" s="34">
        <v>0</v>
      </c>
      <c r="BA315" s="34">
        <v>0</v>
      </c>
      <c r="BB315" s="34">
        <v>0</v>
      </c>
      <c r="BC315" s="34">
        <v>0</v>
      </c>
      <c r="BD315" s="34">
        <v>0</v>
      </c>
      <c r="BE315" s="34">
        <v>0</v>
      </c>
      <c r="BF315" s="34">
        <v>0</v>
      </c>
      <c r="BG315" s="34">
        <v>0</v>
      </c>
      <c r="BH315" s="34">
        <v>0</v>
      </c>
      <c r="BI315" s="34">
        <v>0</v>
      </c>
      <c r="BJ315" s="34">
        <v>0</v>
      </c>
      <c r="BK315" s="34">
        <v>0</v>
      </c>
      <c r="BL315" s="34">
        <v>0</v>
      </c>
      <c r="BM315" s="34">
        <v>0</v>
      </c>
      <c r="BN315" s="34">
        <v>0</v>
      </c>
      <c r="BO315" s="34">
        <v>0</v>
      </c>
      <c r="BP315" s="34">
        <v>0</v>
      </c>
      <c r="BQ315" s="34">
        <v>0</v>
      </c>
      <c r="BR315" s="34">
        <v>0</v>
      </c>
      <c r="BS315" s="34">
        <v>105.5</v>
      </c>
      <c r="BT315" s="34">
        <v>0</v>
      </c>
      <c r="BU315" s="34">
        <v>0</v>
      </c>
      <c r="BV315" s="34">
        <v>0</v>
      </c>
      <c r="BW315" s="34">
        <v>0</v>
      </c>
      <c r="BX315" s="34">
        <v>0</v>
      </c>
      <c r="BY315" s="34">
        <v>0</v>
      </c>
      <c r="BZ315" s="34">
        <v>0</v>
      </c>
      <c r="CA315" s="34">
        <v>0</v>
      </c>
      <c r="CB315" s="34">
        <v>0</v>
      </c>
      <c r="CC315" s="34">
        <v>105.5</v>
      </c>
      <c r="CD315" s="34">
        <v>0</v>
      </c>
      <c r="CE315" s="34">
        <v>0</v>
      </c>
      <c r="CF315" s="34">
        <v>0</v>
      </c>
      <c r="CG315" s="34">
        <v>0</v>
      </c>
      <c r="CH315" s="27" t="s">
        <v>182</v>
      </c>
      <c r="CI315" s="276" t="s">
        <v>1334</v>
      </c>
      <c r="CJ315" s="276" t="s">
        <v>80</v>
      </c>
      <c r="CK315" s="300" t="s">
        <v>80</v>
      </c>
      <c r="CL315" s="279">
        <v>44196</v>
      </c>
    </row>
    <row r="316" spans="1:90" s="40" customFormat="1" ht="126">
      <c r="A316" s="770"/>
      <c r="B316" s="36" t="s">
        <v>1439</v>
      </c>
      <c r="C316" s="10">
        <v>1190900387</v>
      </c>
      <c r="D316" s="27" t="s">
        <v>133</v>
      </c>
      <c r="E316" s="27" t="s">
        <v>1440</v>
      </c>
      <c r="F316" s="10" t="s">
        <v>1140</v>
      </c>
      <c r="G316" s="10" t="s">
        <v>1615</v>
      </c>
      <c r="H316" s="27" t="s">
        <v>1333</v>
      </c>
      <c r="I316" s="34">
        <v>105.5</v>
      </c>
      <c r="J316" s="34">
        <v>63.5</v>
      </c>
      <c r="K316" s="34">
        <v>42</v>
      </c>
      <c r="L316" s="34">
        <v>0</v>
      </c>
      <c r="M316" s="34">
        <v>63.5</v>
      </c>
      <c r="N316" s="34">
        <v>63.5</v>
      </c>
      <c r="O316" s="107" t="s">
        <v>1466</v>
      </c>
      <c r="P316" s="34">
        <v>105.5</v>
      </c>
      <c r="Q316" s="34">
        <v>0</v>
      </c>
      <c r="R316" s="34">
        <v>0</v>
      </c>
      <c r="S316" s="34">
        <v>0</v>
      </c>
      <c r="T316" s="34">
        <v>0</v>
      </c>
      <c r="U316" s="34">
        <v>0</v>
      </c>
      <c r="V316" s="34">
        <v>0</v>
      </c>
      <c r="W316" s="34">
        <v>0</v>
      </c>
      <c r="X316" s="34">
        <v>0</v>
      </c>
      <c r="Y316" s="34">
        <v>0</v>
      </c>
      <c r="Z316" s="34">
        <v>0</v>
      </c>
      <c r="AA316" s="34">
        <v>0</v>
      </c>
      <c r="AB316" s="34">
        <v>0</v>
      </c>
      <c r="AC316" s="34">
        <v>0</v>
      </c>
      <c r="AD316" s="34">
        <v>0</v>
      </c>
      <c r="AE316" s="34">
        <v>0</v>
      </c>
      <c r="AF316" s="34">
        <v>127</v>
      </c>
      <c r="AG316" s="34">
        <v>0</v>
      </c>
      <c r="AH316" s="34">
        <v>42</v>
      </c>
      <c r="AI316" s="34">
        <v>63.5</v>
      </c>
      <c r="AJ316" s="34">
        <v>105.5</v>
      </c>
      <c r="AK316" s="34">
        <v>0</v>
      </c>
      <c r="AL316" s="34">
        <v>42</v>
      </c>
      <c r="AM316" s="34">
        <v>0</v>
      </c>
      <c r="AN316" s="34">
        <v>42</v>
      </c>
      <c r="AO316" s="34">
        <v>0</v>
      </c>
      <c r="AP316" s="34">
        <v>0</v>
      </c>
      <c r="AQ316" s="34">
        <v>0</v>
      </c>
      <c r="AR316" s="34">
        <v>0</v>
      </c>
      <c r="AS316" s="34">
        <v>0</v>
      </c>
      <c r="AT316" s="34">
        <v>0</v>
      </c>
      <c r="AU316" s="34">
        <v>0</v>
      </c>
      <c r="AV316" s="34">
        <v>0</v>
      </c>
      <c r="AW316" s="34">
        <v>0</v>
      </c>
      <c r="AX316" s="34">
        <v>0</v>
      </c>
      <c r="AY316" s="34">
        <v>0</v>
      </c>
      <c r="AZ316" s="34">
        <v>0</v>
      </c>
      <c r="BA316" s="34">
        <v>0</v>
      </c>
      <c r="BB316" s="34">
        <v>0</v>
      </c>
      <c r="BC316" s="34">
        <v>0</v>
      </c>
      <c r="BD316" s="34">
        <v>0</v>
      </c>
      <c r="BE316" s="34">
        <v>0</v>
      </c>
      <c r="BF316" s="34">
        <v>0</v>
      </c>
      <c r="BG316" s="34">
        <v>0</v>
      </c>
      <c r="BH316" s="34">
        <v>0</v>
      </c>
      <c r="BI316" s="34">
        <v>0</v>
      </c>
      <c r="BJ316" s="34">
        <v>0</v>
      </c>
      <c r="BK316" s="34">
        <v>0</v>
      </c>
      <c r="BL316" s="34">
        <v>0</v>
      </c>
      <c r="BM316" s="34">
        <v>0</v>
      </c>
      <c r="BN316" s="34">
        <v>0</v>
      </c>
      <c r="BO316" s="34">
        <v>0</v>
      </c>
      <c r="BP316" s="34">
        <v>0</v>
      </c>
      <c r="BQ316" s="34">
        <v>0</v>
      </c>
      <c r="BR316" s="34">
        <v>0</v>
      </c>
      <c r="BS316" s="34">
        <v>63.5</v>
      </c>
      <c r="BT316" s="34">
        <v>0</v>
      </c>
      <c r="BU316" s="34">
        <v>0</v>
      </c>
      <c r="BV316" s="34">
        <v>0</v>
      </c>
      <c r="BW316" s="34">
        <v>0</v>
      </c>
      <c r="BX316" s="34">
        <v>0</v>
      </c>
      <c r="BY316" s="34">
        <v>0</v>
      </c>
      <c r="BZ316" s="34">
        <v>0</v>
      </c>
      <c r="CA316" s="34">
        <v>0</v>
      </c>
      <c r="CB316" s="34">
        <v>0</v>
      </c>
      <c r="CC316" s="34">
        <v>63.5</v>
      </c>
      <c r="CD316" s="34">
        <v>0</v>
      </c>
      <c r="CE316" s="34">
        <v>0</v>
      </c>
      <c r="CF316" s="34">
        <v>0</v>
      </c>
      <c r="CG316" s="34">
        <v>0</v>
      </c>
      <c r="CH316" s="27" t="s">
        <v>1789</v>
      </c>
      <c r="CI316" s="276" t="s">
        <v>1334</v>
      </c>
      <c r="CJ316" s="276" t="s">
        <v>80</v>
      </c>
      <c r="CK316" s="300" t="s">
        <v>80</v>
      </c>
      <c r="CL316" s="279">
        <v>44196</v>
      </c>
    </row>
    <row r="317" spans="1:90" s="40" customFormat="1" ht="72">
      <c r="A317" s="770"/>
      <c r="B317" s="36" t="s">
        <v>1441</v>
      </c>
      <c r="C317" s="10">
        <v>1190900405</v>
      </c>
      <c r="D317" s="27" t="s">
        <v>1616</v>
      </c>
      <c r="E317" s="27" t="s">
        <v>1442</v>
      </c>
      <c r="F317" s="10" t="s">
        <v>1123</v>
      </c>
      <c r="G317" s="10" t="s">
        <v>1617</v>
      </c>
      <c r="H317" s="27" t="s">
        <v>1333</v>
      </c>
      <c r="I317" s="34">
        <v>120.5</v>
      </c>
      <c r="J317" s="34">
        <v>72.5</v>
      </c>
      <c r="K317" s="34">
        <v>48</v>
      </c>
      <c r="L317" s="34">
        <v>0</v>
      </c>
      <c r="M317" s="34">
        <v>72.5</v>
      </c>
      <c r="N317" s="34">
        <v>72.5</v>
      </c>
      <c r="O317" s="107" t="s">
        <v>1466</v>
      </c>
      <c r="P317" s="34">
        <v>120.5</v>
      </c>
      <c r="Q317" s="34">
        <v>0</v>
      </c>
      <c r="R317" s="34">
        <v>0</v>
      </c>
      <c r="S317" s="34">
        <v>0</v>
      </c>
      <c r="T317" s="34">
        <v>0</v>
      </c>
      <c r="U317" s="34">
        <v>0</v>
      </c>
      <c r="V317" s="34">
        <v>0</v>
      </c>
      <c r="W317" s="34">
        <v>0</v>
      </c>
      <c r="X317" s="34">
        <v>0</v>
      </c>
      <c r="Y317" s="34">
        <v>0</v>
      </c>
      <c r="Z317" s="34">
        <v>0</v>
      </c>
      <c r="AA317" s="34">
        <v>0</v>
      </c>
      <c r="AB317" s="34">
        <v>0</v>
      </c>
      <c r="AC317" s="34">
        <v>0</v>
      </c>
      <c r="AD317" s="34">
        <v>0</v>
      </c>
      <c r="AE317" s="34">
        <v>0</v>
      </c>
      <c r="AF317" s="34">
        <v>145</v>
      </c>
      <c r="AG317" s="34">
        <v>0</v>
      </c>
      <c r="AH317" s="34">
        <v>48</v>
      </c>
      <c r="AI317" s="34">
        <v>72.5</v>
      </c>
      <c r="AJ317" s="34">
        <v>120.5</v>
      </c>
      <c r="AK317" s="34">
        <v>0</v>
      </c>
      <c r="AL317" s="34">
        <v>48</v>
      </c>
      <c r="AM317" s="34">
        <v>0</v>
      </c>
      <c r="AN317" s="34">
        <v>48</v>
      </c>
      <c r="AO317" s="34">
        <v>0</v>
      </c>
      <c r="AP317" s="34">
        <v>0</v>
      </c>
      <c r="AQ317" s="34">
        <v>0</v>
      </c>
      <c r="AR317" s="34">
        <v>0</v>
      </c>
      <c r="AS317" s="34">
        <v>0</v>
      </c>
      <c r="AT317" s="34">
        <v>0</v>
      </c>
      <c r="AU317" s="34">
        <v>0</v>
      </c>
      <c r="AV317" s="34">
        <v>0</v>
      </c>
      <c r="AW317" s="34">
        <v>0</v>
      </c>
      <c r="AX317" s="34">
        <v>0</v>
      </c>
      <c r="AY317" s="34">
        <v>0</v>
      </c>
      <c r="AZ317" s="34">
        <v>0</v>
      </c>
      <c r="BA317" s="34">
        <v>0</v>
      </c>
      <c r="BB317" s="34">
        <v>0</v>
      </c>
      <c r="BC317" s="34">
        <v>0</v>
      </c>
      <c r="BD317" s="34">
        <v>0</v>
      </c>
      <c r="BE317" s="34">
        <v>0</v>
      </c>
      <c r="BF317" s="34">
        <v>0</v>
      </c>
      <c r="BG317" s="34">
        <v>0</v>
      </c>
      <c r="BH317" s="34">
        <v>0</v>
      </c>
      <c r="BI317" s="34">
        <v>0</v>
      </c>
      <c r="BJ317" s="34">
        <v>0</v>
      </c>
      <c r="BK317" s="34">
        <v>0</v>
      </c>
      <c r="BL317" s="34">
        <v>0</v>
      </c>
      <c r="BM317" s="34">
        <v>0</v>
      </c>
      <c r="BN317" s="34">
        <v>0</v>
      </c>
      <c r="BO317" s="34">
        <v>0</v>
      </c>
      <c r="BP317" s="34">
        <v>0</v>
      </c>
      <c r="BQ317" s="34">
        <v>0</v>
      </c>
      <c r="BR317" s="34">
        <v>0</v>
      </c>
      <c r="BS317" s="34">
        <v>72.5</v>
      </c>
      <c r="BT317" s="34">
        <v>0</v>
      </c>
      <c r="BU317" s="34">
        <v>0</v>
      </c>
      <c r="BV317" s="34">
        <v>0</v>
      </c>
      <c r="BW317" s="34">
        <v>0</v>
      </c>
      <c r="BX317" s="34">
        <v>0</v>
      </c>
      <c r="BY317" s="34">
        <v>0</v>
      </c>
      <c r="BZ317" s="34">
        <v>0</v>
      </c>
      <c r="CA317" s="34">
        <v>0</v>
      </c>
      <c r="CB317" s="34">
        <v>0</v>
      </c>
      <c r="CC317" s="34">
        <v>72.5</v>
      </c>
      <c r="CD317" s="34">
        <v>0</v>
      </c>
      <c r="CE317" s="34">
        <v>0</v>
      </c>
      <c r="CF317" s="34">
        <v>0</v>
      </c>
      <c r="CG317" s="34">
        <v>0</v>
      </c>
      <c r="CH317" s="27" t="s">
        <v>1789</v>
      </c>
      <c r="CI317" s="276" t="s">
        <v>1334</v>
      </c>
      <c r="CJ317" s="276" t="s">
        <v>80</v>
      </c>
      <c r="CK317" s="300" t="s">
        <v>80</v>
      </c>
      <c r="CL317" s="279">
        <v>44196</v>
      </c>
    </row>
    <row r="318" spans="1:90" s="40" customFormat="1" ht="54">
      <c r="A318" s="770"/>
      <c r="B318" s="195" t="s">
        <v>1443</v>
      </c>
      <c r="C318" s="184" t="s">
        <v>1524</v>
      </c>
      <c r="D318" s="183" t="s">
        <v>1444</v>
      </c>
      <c r="E318" s="183" t="s">
        <v>1445</v>
      </c>
      <c r="F318" s="184" t="s">
        <v>1446</v>
      </c>
      <c r="G318" s="184" t="s">
        <v>80</v>
      </c>
      <c r="H318" s="183" t="s">
        <v>1333</v>
      </c>
      <c r="I318" s="185">
        <v>120.5</v>
      </c>
      <c r="J318" s="185">
        <v>72.5</v>
      </c>
      <c r="K318" s="185">
        <v>48</v>
      </c>
      <c r="L318" s="185">
        <v>0</v>
      </c>
      <c r="M318" s="185">
        <v>72.5</v>
      </c>
      <c r="N318" s="185">
        <v>72.5</v>
      </c>
      <c r="O318" s="188" t="s">
        <v>1466</v>
      </c>
      <c r="P318" s="185">
        <v>0</v>
      </c>
      <c r="Q318" s="185">
        <v>0</v>
      </c>
      <c r="R318" s="185">
        <v>0</v>
      </c>
      <c r="S318" s="185">
        <v>0</v>
      </c>
      <c r="T318" s="185">
        <v>0</v>
      </c>
      <c r="U318" s="185">
        <v>0</v>
      </c>
      <c r="V318" s="185">
        <v>0</v>
      </c>
      <c r="W318" s="185">
        <v>0</v>
      </c>
      <c r="X318" s="185">
        <v>48</v>
      </c>
      <c r="Y318" s="185">
        <v>72.5</v>
      </c>
      <c r="Z318" s="185">
        <v>120.5</v>
      </c>
      <c r="AA318" s="185">
        <v>0</v>
      </c>
      <c r="AB318" s="185">
        <v>0</v>
      </c>
      <c r="AC318" s="185">
        <v>0</v>
      </c>
      <c r="AD318" s="185">
        <v>0</v>
      </c>
      <c r="AE318" s="185">
        <v>0</v>
      </c>
      <c r="AF318" s="185">
        <v>72.5</v>
      </c>
      <c r="AG318" s="19">
        <v>0</v>
      </c>
      <c r="AH318" s="19">
        <v>0</v>
      </c>
      <c r="AI318" s="19">
        <v>0</v>
      </c>
      <c r="AJ318" s="19">
        <v>0</v>
      </c>
      <c r="AK318" s="19">
        <v>0</v>
      </c>
      <c r="AL318" s="19">
        <v>0</v>
      </c>
      <c r="AM318" s="19">
        <v>0</v>
      </c>
      <c r="AN318" s="19">
        <v>0</v>
      </c>
      <c r="AO318" s="185">
        <v>0</v>
      </c>
      <c r="AP318" s="185">
        <v>0</v>
      </c>
      <c r="AQ318" s="185">
        <v>48</v>
      </c>
      <c r="AR318" s="185">
        <v>72.5</v>
      </c>
      <c r="AS318" s="185">
        <v>120.5</v>
      </c>
      <c r="AT318" s="185">
        <v>0</v>
      </c>
      <c r="AU318" s="185">
        <v>0</v>
      </c>
      <c r="AV318" s="185">
        <v>0</v>
      </c>
      <c r="AW318" s="185">
        <v>0</v>
      </c>
      <c r="AX318" s="185">
        <v>0</v>
      </c>
      <c r="AY318" s="185">
        <v>0</v>
      </c>
      <c r="AZ318" s="185">
        <v>0</v>
      </c>
      <c r="BA318" s="185">
        <v>0</v>
      </c>
      <c r="BB318" s="185">
        <v>0</v>
      </c>
      <c r="BC318" s="185">
        <v>0</v>
      </c>
      <c r="BD318" s="185">
        <v>0</v>
      </c>
      <c r="BE318" s="185">
        <v>0</v>
      </c>
      <c r="BF318" s="185">
        <v>0</v>
      </c>
      <c r="BG318" s="185">
        <v>0</v>
      </c>
      <c r="BH318" s="185">
        <v>0</v>
      </c>
      <c r="BI318" s="185">
        <v>0</v>
      </c>
      <c r="BJ318" s="34">
        <v>0</v>
      </c>
      <c r="BK318" s="34">
        <v>0</v>
      </c>
      <c r="BL318" s="34">
        <v>0</v>
      </c>
      <c r="BM318" s="34">
        <v>0</v>
      </c>
      <c r="BN318" s="185">
        <v>0</v>
      </c>
      <c r="BO318" s="34">
        <v>0</v>
      </c>
      <c r="BP318" s="34">
        <v>0</v>
      </c>
      <c r="BQ318" s="34">
        <v>0</v>
      </c>
      <c r="BR318" s="185">
        <v>0</v>
      </c>
      <c r="BS318" s="185">
        <v>72.5</v>
      </c>
      <c r="BT318" s="34">
        <v>0</v>
      </c>
      <c r="BU318" s="34">
        <v>0</v>
      </c>
      <c r="BV318" s="34">
        <v>0</v>
      </c>
      <c r="BW318" s="185">
        <v>0</v>
      </c>
      <c r="BX318" s="185">
        <v>0</v>
      </c>
      <c r="BY318" s="34">
        <v>0</v>
      </c>
      <c r="BZ318" s="34">
        <v>0</v>
      </c>
      <c r="CA318" s="34">
        <v>0</v>
      </c>
      <c r="CB318" s="185">
        <v>0</v>
      </c>
      <c r="CC318" s="185">
        <v>0</v>
      </c>
      <c r="CD318" s="185">
        <v>0</v>
      </c>
      <c r="CE318" s="185">
        <v>0</v>
      </c>
      <c r="CF318" s="185">
        <v>0</v>
      </c>
      <c r="CG318" s="185">
        <v>0</v>
      </c>
      <c r="CH318" s="183" t="s">
        <v>1319</v>
      </c>
      <c r="CI318" s="276" t="s">
        <v>1334</v>
      </c>
      <c r="CJ318" s="276" t="s">
        <v>1618</v>
      </c>
      <c r="CK318" s="300" t="s">
        <v>80</v>
      </c>
      <c r="CL318" s="279">
        <v>44196</v>
      </c>
    </row>
    <row r="319" spans="1:90" s="40" customFormat="1" ht="54">
      <c r="A319" s="770"/>
      <c r="B319" s="195" t="s">
        <v>1447</v>
      </c>
      <c r="C319" s="184" t="s">
        <v>1524</v>
      </c>
      <c r="D319" s="183" t="s">
        <v>1448</v>
      </c>
      <c r="E319" s="183" t="s">
        <v>1449</v>
      </c>
      <c r="F319" s="184" t="s">
        <v>1450</v>
      </c>
      <c r="G319" s="184" t="s">
        <v>80</v>
      </c>
      <c r="H319" s="183" t="s">
        <v>1333</v>
      </c>
      <c r="I319" s="185">
        <v>150.5</v>
      </c>
      <c r="J319" s="185">
        <v>90.5</v>
      </c>
      <c r="K319" s="185">
        <v>60</v>
      </c>
      <c r="L319" s="185">
        <v>0</v>
      </c>
      <c r="M319" s="185">
        <v>90.5</v>
      </c>
      <c r="N319" s="185">
        <v>90.5</v>
      </c>
      <c r="O319" s="188" t="s">
        <v>1466</v>
      </c>
      <c r="P319" s="185">
        <v>0</v>
      </c>
      <c r="Q319" s="185">
        <v>0</v>
      </c>
      <c r="R319" s="185">
        <v>0</v>
      </c>
      <c r="S319" s="185">
        <v>0</v>
      </c>
      <c r="T319" s="185">
        <v>0</v>
      </c>
      <c r="U319" s="185">
        <v>0</v>
      </c>
      <c r="V319" s="185">
        <v>0</v>
      </c>
      <c r="W319" s="185">
        <v>0</v>
      </c>
      <c r="X319" s="185">
        <v>60</v>
      </c>
      <c r="Y319" s="185">
        <v>90.5</v>
      </c>
      <c r="Z319" s="185">
        <v>150.5</v>
      </c>
      <c r="AA319" s="185">
        <v>0</v>
      </c>
      <c r="AB319" s="185">
        <v>0</v>
      </c>
      <c r="AC319" s="185">
        <v>0</v>
      </c>
      <c r="AD319" s="185">
        <v>0</v>
      </c>
      <c r="AE319" s="185">
        <v>0</v>
      </c>
      <c r="AF319" s="185">
        <v>90.5</v>
      </c>
      <c r="AG319" s="19">
        <v>0</v>
      </c>
      <c r="AH319" s="19">
        <v>0</v>
      </c>
      <c r="AI319" s="19">
        <v>0</v>
      </c>
      <c r="AJ319" s="19">
        <v>0</v>
      </c>
      <c r="AK319" s="19">
        <v>0</v>
      </c>
      <c r="AL319" s="19">
        <v>0</v>
      </c>
      <c r="AM319" s="19">
        <v>0</v>
      </c>
      <c r="AN319" s="19">
        <v>0</v>
      </c>
      <c r="AO319" s="185">
        <v>0</v>
      </c>
      <c r="AP319" s="185">
        <v>0</v>
      </c>
      <c r="AQ319" s="185">
        <v>60</v>
      </c>
      <c r="AR319" s="185">
        <v>90.5</v>
      </c>
      <c r="AS319" s="185">
        <v>150.5</v>
      </c>
      <c r="AT319" s="185">
        <v>0</v>
      </c>
      <c r="AU319" s="185">
        <v>0</v>
      </c>
      <c r="AV319" s="185">
        <v>0</v>
      </c>
      <c r="AW319" s="185">
        <v>0</v>
      </c>
      <c r="AX319" s="185">
        <v>0</v>
      </c>
      <c r="AY319" s="185">
        <v>0</v>
      </c>
      <c r="AZ319" s="185">
        <v>0</v>
      </c>
      <c r="BA319" s="185">
        <v>0</v>
      </c>
      <c r="BB319" s="185">
        <v>0</v>
      </c>
      <c r="BC319" s="185">
        <v>0</v>
      </c>
      <c r="BD319" s="185">
        <v>0</v>
      </c>
      <c r="BE319" s="185">
        <v>0</v>
      </c>
      <c r="BF319" s="185">
        <v>0</v>
      </c>
      <c r="BG319" s="185">
        <v>0</v>
      </c>
      <c r="BH319" s="185">
        <v>0</v>
      </c>
      <c r="BI319" s="185">
        <v>0</v>
      </c>
      <c r="BJ319" s="34">
        <v>0</v>
      </c>
      <c r="BK319" s="34">
        <v>0</v>
      </c>
      <c r="BL319" s="34">
        <v>0</v>
      </c>
      <c r="BM319" s="34">
        <v>0</v>
      </c>
      <c r="BN319" s="185">
        <v>0</v>
      </c>
      <c r="BO319" s="34">
        <v>0</v>
      </c>
      <c r="BP319" s="34">
        <v>0</v>
      </c>
      <c r="BQ319" s="34">
        <v>0</v>
      </c>
      <c r="BR319" s="185">
        <v>0</v>
      </c>
      <c r="BS319" s="185">
        <v>90.5</v>
      </c>
      <c r="BT319" s="34">
        <v>0</v>
      </c>
      <c r="BU319" s="34">
        <v>0</v>
      </c>
      <c r="BV319" s="34">
        <v>0</v>
      </c>
      <c r="BW319" s="185">
        <v>0</v>
      </c>
      <c r="BX319" s="185">
        <v>0</v>
      </c>
      <c r="BY319" s="34">
        <v>0</v>
      </c>
      <c r="BZ319" s="34">
        <v>0</v>
      </c>
      <c r="CA319" s="34">
        <v>0</v>
      </c>
      <c r="CB319" s="185">
        <v>0</v>
      </c>
      <c r="CC319" s="185">
        <v>0</v>
      </c>
      <c r="CD319" s="185">
        <v>0</v>
      </c>
      <c r="CE319" s="185">
        <v>0</v>
      </c>
      <c r="CF319" s="185">
        <v>0</v>
      </c>
      <c r="CG319" s="185">
        <v>0</v>
      </c>
      <c r="CH319" s="183" t="s">
        <v>1319</v>
      </c>
      <c r="CI319" s="276" t="s">
        <v>1334</v>
      </c>
      <c r="CJ319" s="276" t="s">
        <v>1527</v>
      </c>
      <c r="CK319" s="300" t="s">
        <v>80</v>
      </c>
      <c r="CL319" s="279">
        <v>44196</v>
      </c>
    </row>
    <row r="320" spans="1:90" s="40" customFormat="1" ht="72">
      <c r="A320" s="770"/>
      <c r="B320" s="36" t="s">
        <v>1451</v>
      </c>
      <c r="C320" s="10" t="s">
        <v>1788</v>
      </c>
      <c r="D320" s="27" t="s">
        <v>125</v>
      </c>
      <c r="E320" s="27" t="s">
        <v>1452</v>
      </c>
      <c r="F320" s="10" t="s">
        <v>1118</v>
      </c>
      <c r="G320" s="10" t="s">
        <v>1619</v>
      </c>
      <c r="H320" s="27" t="s">
        <v>1333</v>
      </c>
      <c r="I320" s="34">
        <v>292.5</v>
      </c>
      <c r="J320" s="34">
        <v>160.5</v>
      </c>
      <c r="K320" s="34">
        <v>132</v>
      </c>
      <c r="L320" s="34">
        <v>0</v>
      </c>
      <c r="M320" s="34">
        <v>160.5</v>
      </c>
      <c r="N320" s="34">
        <v>160.5</v>
      </c>
      <c r="O320" s="107" t="s">
        <v>1466</v>
      </c>
      <c r="P320" s="34">
        <v>292.5</v>
      </c>
      <c r="Q320" s="34">
        <v>0</v>
      </c>
      <c r="R320" s="34">
        <v>0</v>
      </c>
      <c r="S320" s="34">
        <v>0</v>
      </c>
      <c r="T320" s="34">
        <v>0</v>
      </c>
      <c r="U320" s="34">
        <v>0</v>
      </c>
      <c r="V320" s="34">
        <v>0</v>
      </c>
      <c r="W320" s="34">
        <v>0</v>
      </c>
      <c r="X320" s="34">
        <v>0</v>
      </c>
      <c r="Y320" s="34">
        <v>0</v>
      </c>
      <c r="Z320" s="34">
        <v>0</v>
      </c>
      <c r="AA320" s="34">
        <v>0</v>
      </c>
      <c r="AB320" s="34">
        <v>0</v>
      </c>
      <c r="AC320" s="34">
        <v>0</v>
      </c>
      <c r="AD320" s="34">
        <v>0</v>
      </c>
      <c r="AE320" s="34">
        <v>0</v>
      </c>
      <c r="AF320" s="34">
        <v>321</v>
      </c>
      <c r="AG320" s="34">
        <v>0</v>
      </c>
      <c r="AH320" s="34">
        <v>132</v>
      </c>
      <c r="AI320" s="34">
        <v>160.5</v>
      </c>
      <c r="AJ320" s="34">
        <v>292.5</v>
      </c>
      <c r="AK320" s="34">
        <v>0</v>
      </c>
      <c r="AL320" s="34">
        <v>132</v>
      </c>
      <c r="AM320" s="34">
        <v>0</v>
      </c>
      <c r="AN320" s="34">
        <v>132</v>
      </c>
      <c r="AO320" s="34">
        <v>0</v>
      </c>
      <c r="AP320" s="34">
        <v>0</v>
      </c>
      <c r="AQ320" s="34">
        <v>0</v>
      </c>
      <c r="AR320" s="34">
        <v>0</v>
      </c>
      <c r="AS320" s="34">
        <v>0</v>
      </c>
      <c r="AT320" s="34">
        <v>0</v>
      </c>
      <c r="AU320" s="34">
        <v>0</v>
      </c>
      <c r="AV320" s="34">
        <v>0</v>
      </c>
      <c r="AW320" s="34">
        <v>0</v>
      </c>
      <c r="AX320" s="34">
        <v>0</v>
      </c>
      <c r="AY320" s="34">
        <v>0</v>
      </c>
      <c r="AZ320" s="34">
        <v>0</v>
      </c>
      <c r="BA320" s="34">
        <v>0</v>
      </c>
      <c r="BB320" s="34">
        <v>0</v>
      </c>
      <c r="BC320" s="34">
        <v>0</v>
      </c>
      <c r="BD320" s="34">
        <v>0</v>
      </c>
      <c r="BE320" s="34">
        <v>0</v>
      </c>
      <c r="BF320" s="34">
        <v>0</v>
      </c>
      <c r="BG320" s="34">
        <v>0</v>
      </c>
      <c r="BH320" s="34">
        <v>0</v>
      </c>
      <c r="BI320" s="34">
        <v>0</v>
      </c>
      <c r="BJ320" s="34">
        <v>0</v>
      </c>
      <c r="BK320" s="34">
        <v>0</v>
      </c>
      <c r="BL320" s="34">
        <v>0</v>
      </c>
      <c r="BM320" s="34">
        <v>0</v>
      </c>
      <c r="BN320" s="34">
        <v>0</v>
      </c>
      <c r="BO320" s="34">
        <v>0</v>
      </c>
      <c r="BP320" s="34">
        <v>0</v>
      </c>
      <c r="BQ320" s="34">
        <v>0</v>
      </c>
      <c r="BR320" s="34">
        <v>0</v>
      </c>
      <c r="BS320" s="34">
        <v>160.5</v>
      </c>
      <c r="BT320" s="34">
        <v>0</v>
      </c>
      <c r="BU320" s="34">
        <v>0</v>
      </c>
      <c r="BV320" s="34">
        <v>0</v>
      </c>
      <c r="BW320" s="34">
        <v>0</v>
      </c>
      <c r="BX320" s="34">
        <v>0</v>
      </c>
      <c r="BY320" s="34">
        <v>0</v>
      </c>
      <c r="BZ320" s="34">
        <v>0</v>
      </c>
      <c r="CA320" s="34">
        <v>0</v>
      </c>
      <c r="CB320" s="34">
        <v>0</v>
      </c>
      <c r="CC320" s="34">
        <v>160.5</v>
      </c>
      <c r="CD320" s="34">
        <v>0</v>
      </c>
      <c r="CE320" s="34">
        <v>0</v>
      </c>
      <c r="CF320" s="34">
        <v>0</v>
      </c>
      <c r="CG320" s="34">
        <v>0</v>
      </c>
      <c r="CH320" s="27" t="s">
        <v>182</v>
      </c>
      <c r="CI320" s="276" t="s">
        <v>1334</v>
      </c>
      <c r="CJ320" s="276" t="s">
        <v>80</v>
      </c>
      <c r="CK320" s="300" t="s">
        <v>80</v>
      </c>
      <c r="CL320" s="279">
        <v>44196</v>
      </c>
    </row>
    <row r="321" spans="1:91" s="40" customFormat="1" ht="54">
      <c r="A321" s="770"/>
      <c r="B321" s="36" t="s">
        <v>1453</v>
      </c>
      <c r="C321" s="10">
        <v>1190900335</v>
      </c>
      <c r="D321" s="27" t="s">
        <v>1620</v>
      </c>
      <c r="E321" s="27" t="s">
        <v>1454</v>
      </c>
      <c r="F321" s="10" t="s">
        <v>1455</v>
      </c>
      <c r="G321" s="10" t="s">
        <v>1621</v>
      </c>
      <c r="H321" s="27" t="s">
        <v>1333</v>
      </c>
      <c r="I321" s="34">
        <v>292.5</v>
      </c>
      <c r="J321" s="34">
        <v>160.5</v>
      </c>
      <c r="K321" s="34">
        <v>132</v>
      </c>
      <c r="L321" s="34">
        <v>0</v>
      </c>
      <c r="M321" s="34">
        <v>160.5</v>
      </c>
      <c r="N321" s="34">
        <v>160.5</v>
      </c>
      <c r="O321" s="107" t="s">
        <v>1466</v>
      </c>
      <c r="P321" s="34">
        <v>292.5</v>
      </c>
      <c r="Q321" s="34">
        <v>0</v>
      </c>
      <c r="R321" s="34">
        <v>0</v>
      </c>
      <c r="S321" s="34">
        <v>0</v>
      </c>
      <c r="T321" s="34">
        <v>0</v>
      </c>
      <c r="U321" s="34">
        <v>0</v>
      </c>
      <c r="V321" s="34">
        <v>0</v>
      </c>
      <c r="W321" s="34">
        <v>0</v>
      </c>
      <c r="X321" s="34">
        <v>0</v>
      </c>
      <c r="Y321" s="34">
        <v>0</v>
      </c>
      <c r="Z321" s="34">
        <v>0</v>
      </c>
      <c r="AA321" s="34">
        <v>0</v>
      </c>
      <c r="AB321" s="34">
        <v>0</v>
      </c>
      <c r="AC321" s="34">
        <v>0</v>
      </c>
      <c r="AD321" s="34">
        <v>0</v>
      </c>
      <c r="AE321" s="34">
        <v>0</v>
      </c>
      <c r="AF321" s="34">
        <v>321</v>
      </c>
      <c r="AG321" s="34">
        <v>0</v>
      </c>
      <c r="AH321" s="34">
        <v>132</v>
      </c>
      <c r="AI321" s="34">
        <v>160.5</v>
      </c>
      <c r="AJ321" s="34">
        <v>292.5</v>
      </c>
      <c r="AK321" s="34">
        <v>0</v>
      </c>
      <c r="AL321" s="34">
        <v>132</v>
      </c>
      <c r="AM321" s="34">
        <v>0</v>
      </c>
      <c r="AN321" s="34">
        <v>132</v>
      </c>
      <c r="AO321" s="34">
        <v>0</v>
      </c>
      <c r="AP321" s="34">
        <v>0</v>
      </c>
      <c r="AQ321" s="34">
        <v>0</v>
      </c>
      <c r="AR321" s="34">
        <v>0</v>
      </c>
      <c r="AS321" s="34">
        <v>0</v>
      </c>
      <c r="AT321" s="34">
        <v>0</v>
      </c>
      <c r="AU321" s="34">
        <v>0</v>
      </c>
      <c r="AV321" s="34">
        <v>0</v>
      </c>
      <c r="AW321" s="34">
        <v>0</v>
      </c>
      <c r="AX321" s="34">
        <v>0</v>
      </c>
      <c r="AY321" s="34">
        <v>0</v>
      </c>
      <c r="AZ321" s="34">
        <v>0</v>
      </c>
      <c r="BA321" s="34">
        <v>0</v>
      </c>
      <c r="BB321" s="34">
        <v>0</v>
      </c>
      <c r="BC321" s="34">
        <v>0</v>
      </c>
      <c r="BD321" s="34">
        <v>0</v>
      </c>
      <c r="BE321" s="34">
        <v>0</v>
      </c>
      <c r="BF321" s="34">
        <v>0</v>
      </c>
      <c r="BG321" s="34">
        <v>0</v>
      </c>
      <c r="BH321" s="34">
        <v>0</v>
      </c>
      <c r="BI321" s="34">
        <v>0</v>
      </c>
      <c r="BJ321" s="34">
        <v>0</v>
      </c>
      <c r="BK321" s="34">
        <v>0</v>
      </c>
      <c r="BL321" s="34">
        <v>0</v>
      </c>
      <c r="BM321" s="34">
        <v>0</v>
      </c>
      <c r="BN321" s="34">
        <v>0</v>
      </c>
      <c r="BO321" s="34">
        <v>0</v>
      </c>
      <c r="BP321" s="34">
        <v>0</v>
      </c>
      <c r="BQ321" s="34">
        <v>0</v>
      </c>
      <c r="BR321" s="34">
        <v>0</v>
      </c>
      <c r="BS321" s="34">
        <v>160.5</v>
      </c>
      <c r="BT321" s="34">
        <v>0</v>
      </c>
      <c r="BU321" s="34">
        <v>0</v>
      </c>
      <c r="BV321" s="34">
        <v>0</v>
      </c>
      <c r="BW321" s="34">
        <v>0</v>
      </c>
      <c r="BX321" s="34">
        <v>0</v>
      </c>
      <c r="BY321" s="34">
        <v>0</v>
      </c>
      <c r="BZ321" s="34">
        <v>0</v>
      </c>
      <c r="CA321" s="34">
        <v>0</v>
      </c>
      <c r="CB321" s="34">
        <v>0</v>
      </c>
      <c r="CC321" s="34">
        <v>160.5</v>
      </c>
      <c r="CD321" s="34">
        <v>0</v>
      </c>
      <c r="CE321" s="34">
        <v>0</v>
      </c>
      <c r="CF321" s="34">
        <v>0</v>
      </c>
      <c r="CG321" s="34">
        <v>0</v>
      </c>
      <c r="CH321" s="27" t="s">
        <v>496</v>
      </c>
      <c r="CI321" s="276" t="s">
        <v>1334</v>
      </c>
      <c r="CJ321" s="276" t="s">
        <v>80</v>
      </c>
      <c r="CK321" s="300" t="s">
        <v>80</v>
      </c>
      <c r="CL321" s="279">
        <v>44196</v>
      </c>
    </row>
    <row r="322" spans="1:91" ht="90">
      <c r="A322" s="770"/>
      <c r="B322" s="36" t="s">
        <v>1622</v>
      </c>
      <c r="C322" s="10" t="s">
        <v>80</v>
      </c>
      <c r="D322" s="27" t="s">
        <v>1623</v>
      </c>
      <c r="E322" s="27" t="s">
        <v>1624</v>
      </c>
      <c r="F322" s="10" t="s">
        <v>1625</v>
      </c>
      <c r="G322" s="10" t="s">
        <v>80</v>
      </c>
      <c r="H322" s="27" t="s">
        <v>1626</v>
      </c>
      <c r="I322" s="34">
        <v>540</v>
      </c>
      <c r="J322" s="34">
        <v>540</v>
      </c>
      <c r="K322" s="34">
        <v>0</v>
      </c>
      <c r="L322" s="34">
        <v>0</v>
      </c>
      <c r="M322" s="34">
        <v>459</v>
      </c>
      <c r="N322" s="34">
        <v>459</v>
      </c>
      <c r="O322" s="107" t="s">
        <v>1627</v>
      </c>
      <c r="P322" s="34">
        <v>0</v>
      </c>
      <c r="Q322" s="34">
        <v>0</v>
      </c>
      <c r="R322" s="34">
        <v>0</v>
      </c>
      <c r="S322" s="34">
        <v>0</v>
      </c>
      <c r="T322" s="34">
        <v>0</v>
      </c>
      <c r="U322" s="34">
        <v>0</v>
      </c>
      <c r="V322" s="34">
        <v>0</v>
      </c>
      <c r="W322" s="34">
        <v>81</v>
      </c>
      <c r="X322" s="34">
        <v>0</v>
      </c>
      <c r="Y322" s="34">
        <v>459</v>
      </c>
      <c r="Z322" s="34">
        <v>540</v>
      </c>
      <c r="AA322" s="34">
        <v>0</v>
      </c>
      <c r="AB322" s="34">
        <v>0</v>
      </c>
      <c r="AC322" s="34">
        <v>0</v>
      </c>
      <c r="AD322" s="34">
        <v>0</v>
      </c>
      <c r="AE322" s="34">
        <v>0</v>
      </c>
      <c r="AF322" s="34">
        <v>0</v>
      </c>
      <c r="AG322" s="34">
        <v>0</v>
      </c>
      <c r="AH322" s="34">
        <v>0</v>
      </c>
      <c r="AI322" s="34">
        <v>0</v>
      </c>
      <c r="AJ322" s="34">
        <v>0</v>
      </c>
      <c r="AK322" s="34">
        <v>0</v>
      </c>
      <c r="AL322" s="34">
        <v>0</v>
      </c>
      <c r="AM322" s="34">
        <v>0</v>
      </c>
      <c r="AN322" s="34">
        <v>0</v>
      </c>
      <c r="AO322" s="34">
        <v>0</v>
      </c>
      <c r="AP322" s="34">
        <v>0</v>
      </c>
      <c r="AQ322" s="34">
        <v>0</v>
      </c>
      <c r="AR322" s="34">
        <v>0</v>
      </c>
      <c r="AS322" s="34">
        <v>0</v>
      </c>
      <c r="AT322" s="34">
        <v>0</v>
      </c>
      <c r="AU322" s="34">
        <v>0</v>
      </c>
      <c r="AV322" s="34">
        <v>0</v>
      </c>
      <c r="AW322" s="34">
        <v>0</v>
      </c>
      <c r="AX322" s="34">
        <v>0</v>
      </c>
      <c r="AY322" s="34">
        <v>0</v>
      </c>
      <c r="AZ322" s="34">
        <v>81</v>
      </c>
      <c r="BA322" s="34">
        <v>0</v>
      </c>
      <c r="BB322" s="34">
        <v>459</v>
      </c>
      <c r="BC322" s="34">
        <v>540</v>
      </c>
      <c r="BD322" s="34">
        <v>0</v>
      </c>
      <c r="BE322" s="34">
        <v>0</v>
      </c>
      <c r="BF322" s="34">
        <v>0</v>
      </c>
      <c r="BG322" s="34">
        <v>0</v>
      </c>
      <c r="BH322" s="34">
        <v>0</v>
      </c>
      <c r="BI322" s="34">
        <v>0</v>
      </c>
      <c r="BJ322" s="34">
        <v>0</v>
      </c>
      <c r="BK322" s="34">
        <v>0</v>
      </c>
      <c r="BL322" s="34">
        <v>0</v>
      </c>
      <c r="BM322" s="34">
        <v>0</v>
      </c>
      <c r="BN322" s="34">
        <v>0</v>
      </c>
      <c r="BO322" s="34">
        <v>0</v>
      </c>
      <c r="BP322" s="34">
        <v>0</v>
      </c>
      <c r="BQ322" s="34">
        <v>0</v>
      </c>
      <c r="BR322" s="34">
        <v>0</v>
      </c>
      <c r="BS322" s="34">
        <v>0</v>
      </c>
      <c r="BT322" s="34">
        <v>0</v>
      </c>
      <c r="BU322" s="34">
        <v>0</v>
      </c>
      <c r="BV322" s="34">
        <v>0</v>
      </c>
      <c r="BW322" s="34">
        <v>0</v>
      </c>
      <c r="BX322" s="34">
        <v>0</v>
      </c>
      <c r="BY322" s="34">
        <v>0</v>
      </c>
      <c r="BZ322" s="34">
        <v>0</v>
      </c>
      <c r="CA322" s="34">
        <v>0</v>
      </c>
      <c r="CB322" s="34">
        <v>0</v>
      </c>
      <c r="CC322" s="34">
        <v>0</v>
      </c>
      <c r="CD322" s="34">
        <v>0</v>
      </c>
      <c r="CE322" s="34">
        <v>459</v>
      </c>
      <c r="CF322" s="34">
        <v>0</v>
      </c>
      <c r="CG322" s="34">
        <v>0</v>
      </c>
      <c r="CH322" s="27" t="s">
        <v>182</v>
      </c>
      <c r="CI322" s="276" t="s">
        <v>1628</v>
      </c>
      <c r="CJ322" s="276" t="s">
        <v>279</v>
      </c>
      <c r="CK322" s="300" t="s">
        <v>80</v>
      </c>
      <c r="CL322" s="279" t="s">
        <v>80</v>
      </c>
      <c r="CM322" s="3"/>
    </row>
    <row r="323" spans="1:91" ht="72">
      <c r="A323" s="770"/>
      <c r="B323" s="36" t="s">
        <v>1629</v>
      </c>
      <c r="C323" s="10" t="s">
        <v>80</v>
      </c>
      <c r="D323" s="27" t="s">
        <v>1630</v>
      </c>
      <c r="E323" s="27" t="s">
        <v>1631</v>
      </c>
      <c r="F323" s="10" t="s">
        <v>1632</v>
      </c>
      <c r="G323" s="10" t="s">
        <v>80</v>
      </c>
      <c r="H323" s="27" t="s">
        <v>1626</v>
      </c>
      <c r="I323" s="34">
        <v>628.23500000000001</v>
      </c>
      <c r="J323" s="34">
        <v>588.23500000000001</v>
      </c>
      <c r="K323" s="34">
        <v>40</v>
      </c>
      <c r="L323" s="34">
        <v>0</v>
      </c>
      <c r="M323" s="34">
        <v>499.99975000000001</v>
      </c>
      <c r="N323" s="34">
        <v>499.99975000000001</v>
      </c>
      <c r="O323" s="107" t="s">
        <v>1627</v>
      </c>
      <c r="P323" s="34">
        <v>0</v>
      </c>
      <c r="Q323" s="34">
        <v>0</v>
      </c>
      <c r="R323" s="34">
        <v>0</v>
      </c>
      <c r="S323" s="34">
        <v>0</v>
      </c>
      <c r="T323" s="34">
        <v>0</v>
      </c>
      <c r="U323" s="34">
        <v>0</v>
      </c>
      <c r="V323" s="34">
        <v>0</v>
      </c>
      <c r="W323" s="34">
        <v>45</v>
      </c>
      <c r="X323" s="34">
        <v>0</v>
      </c>
      <c r="Y323" s="34">
        <v>255</v>
      </c>
      <c r="Z323" s="34">
        <v>300</v>
      </c>
      <c r="AA323" s="34">
        <v>0</v>
      </c>
      <c r="AB323" s="34">
        <v>43.235250000000001</v>
      </c>
      <c r="AC323" s="34">
        <v>0</v>
      </c>
      <c r="AD323" s="34">
        <v>244.99975000000001</v>
      </c>
      <c r="AE323" s="34">
        <v>288.23500000000001</v>
      </c>
      <c r="AF323" s="34">
        <v>0</v>
      </c>
      <c r="AG323" s="34">
        <v>0</v>
      </c>
      <c r="AH323" s="34">
        <v>0</v>
      </c>
      <c r="AI323" s="34">
        <v>0</v>
      </c>
      <c r="AJ323" s="34">
        <v>0</v>
      </c>
      <c r="AK323" s="34">
        <v>0</v>
      </c>
      <c r="AL323" s="34">
        <v>0</v>
      </c>
      <c r="AM323" s="34">
        <v>0</v>
      </c>
      <c r="AN323" s="34">
        <v>0</v>
      </c>
      <c r="AO323" s="34">
        <v>0</v>
      </c>
      <c r="AP323" s="34">
        <v>0</v>
      </c>
      <c r="AQ323" s="34">
        <v>0</v>
      </c>
      <c r="AR323" s="34">
        <v>0</v>
      </c>
      <c r="AS323" s="34">
        <v>0</v>
      </c>
      <c r="AT323" s="34">
        <v>0</v>
      </c>
      <c r="AU323" s="34">
        <v>0</v>
      </c>
      <c r="AV323" s="34">
        <v>0</v>
      </c>
      <c r="AW323" s="34">
        <v>0</v>
      </c>
      <c r="AX323" s="34">
        <v>0</v>
      </c>
      <c r="AY323" s="34">
        <v>0</v>
      </c>
      <c r="AZ323" s="34">
        <v>45</v>
      </c>
      <c r="BA323" s="34">
        <v>0</v>
      </c>
      <c r="BB323" s="34">
        <v>255</v>
      </c>
      <c r="BC323" s="34">
        <v>300</v>
      </c>
      <c r="BD323" s="34">
        <v>0</v>
      </c>
      <c r="BE323" s="34">
        <v>0</v>
      </c>
      <c r="BF323" s="34">
        <v>0</v>
      </c>
      <c r="BG323" s="34">
        <v>0</v>
      </c>
      <c r="BH323" s="34">
        <v>0</v>
      </c>
      <c r="BI323" s="34">
        <v>0</v>
      </c>
      <c r="BJ323" s="34">
        <v>0</v>
      </c>
      <c r="BK323" s="34">
        <v>0</v>
      </c>
      <c r="BL323" s="34">
        <v>0</v>
      </c>
      <c r="BM323" s="34">
        <v>0</v>
      </c>
      <c r="BN323" s="34">
        <v>0</v>
      </c>
      <c r="BO323" s="34">
        <v>43.235250000000001</v>
      </c>
      <c r="BP323" s="34">
        <v>0</v>
      </c>
      <c r="BQ323" s="34">
        <v>244.99975000000001</v>
      </c>
      <c r="BR323" s="34">
        <v>288.23500000000001</v>
      </c>
      <c r="BS323" s="34">
        <v>0</v>
      </c>
      <c r="BT323" s="34">
        <v>0</v>
      </c>
      <c r="BU323" s="34">
        <v>0</v>
      </c>
      <c r="BV323" s="34">
        <v>0</v>
      </c>
      <c r="BW323" s="34">
        <v>0</v>
      </c>
      <c r="BX323" s="34">
        <v>0</v>
      </c>
      <c r="BY323" s="34">
        <v>0</v>
      </c>
      <c r="BZ323" s="34">
        <v>0</v>
      </c>
      <c r="CA323" s="34">
        <v>0</v>
      </c>
      <c r="CB323" s="34">
        <v>0</v>
      </c>
      <c r="CC323" s="34">
        <v>0</v>
      </c>
      <c r="CD323" s="34">
        <v>0</v>
      </c>
      <c r="CE323" s="34">
        <v>499.99975000000001</v>
      </c>
      <c r="CF323" s="34">
        <v>40</v>
      </c>
      <c r="CG323" s="34">
        <v>0</v>
      </c>
      <c r="CH323" s="27" t="s">
        <v>182</v>
      </c>
      <c r="CI323" s="276" t="s">
        <v>1628</v>
      </c>
      <c r="CJ323" s="276" t="s">
        <v>279</v>
      </c>
      <c r="CK323" s="300" t="s">
        <v>80</v>
      </c>
      <c r="CL323" s="279" t="s">
        <v>80</v>
      </c>
      <c r="CM323" s="3"/>
    </row>
    <row r="324" spans="1:91" ht="126">
      <c r="A324" s="770"/>
      <c r="B324" s="36" t="s">
        <v>1633</v>
      </c>
      <c r="C324" s="10" t="s">
        <v>80</v>
      </c>
      <c r="D324" s="27" t="s">
        <v>669</v>
      </c>
      <c r="E324" s="27" t="s">
        <v>1634</v>
      </c>
      <c r="F324" s="10" t="s">
        <v>1635</v>
      </c>
      <c r="G324" s="10" t="s">
        <v>80</v>
      </c>
      <c r="H324" s="27" t="s">
        <v>1626</v>
      </c>
      <c r="I324" s="34">
        <v>550.64196000000004</v>
      </c>
      <c r="J324" s="34">
        <v>511.92196000000001</v>
      </c>
      <c r="K324" s="34">
        <v>38.72</v>
      </c>
      <c r="L324" s="34">
        <v>0</v>
      </c>
      <c r="M324" s="34">
        <v>435.13367</v>
      </c>
      <c r="N324" s="34">
        <v>435.13367</v>
      </c>
      <c r="O324" s="107" t="s">
        <v>1627</v>
      </c>
      <c r="P324" s="34">
        <v>0</v>
      </c>
      <c r="Q324" s="34">
        <v>0</v>
      </c>
      <c r="R324" s="34">
        <v>0</v>
      </c>
      <c r="S324" s="34">
        <v>0</v>
      </c>
      <c r="T324" s="34">
        <v>0</v>
      </c>
      <c r="U324" s="34">
        <v>0</v>
      </c>
      <c r="V324" s="34">
        <v>0</v>
      </c>
      <c r="W324" s="34">
        <v>76.788290000000003</v>
      </c>
      <c r="X324" s="34">
        <v>0</v>
      </c>
      <c r="Y324" s="34">
        <v>435.13367</v>
      </c>
      <c r="Z324" s="34">
        <v>511.92196000000001</v>
      </c>
      <c r="AA324" s="34">
        <v>0</v>
      </c>
      <c r="AB324" s="34">
        <v>0</v>
      </c>
      <c r="AC324" s="34">
        <v>0</v>
      </c>
      <c r="AD324" s="34">
        <v>0</v>
      </c>
      <c r="AE324" s="34">
        <v>0</v>
      </c>
      <c r="AF324" s="34">
        <v>0</v>
      </c>
      <c r="AG324" s="34">
        <v>0</v>
      </c>
      <c r="AH324" s="34">
        <v>0</v>
      </c>
      <c r="AI324" s="34">
        <v>0</v>
      </c>
      <c r="AJ324" s="34">
        <v>0</v>
      </c>
      <c r="AK324" s="34">
        <v>0</v>
      </c>
      <c r="AL324" s="34">
        <v>0</v>
      </c>
      <c r="AM324" s="34">
        <v>0</v>
      </c>
      <c r="AN324" s="34">
        <v>0</v>
      </c>
      <c r="AO324" s="34">
        <v>0</v>
      </c>
      <c r="AP324" s="34">
        <v>0</v>
      </c>
      <c r="AQ324" s="34">
        <v>0</v>
      </c>
      <c r="AR324" s="34">
        <v>0</v>
      </c>
      <c r="AS324" s="34">
        <v>0</v>
      </c>
      <c r="AT324" s="34">
        <v>0</v>
      </c>
      <c r="AU324" s="34">
        <v>0</v>
      </c>
      <c r="AV324" s="34">
        <v>0</v>
      </c>
      <c r="AW324" s="34">
        <v>0</v>
      </c>
      <c r="AX324" s="34">
        <v>0</v>
      </c>
      <c r="AY324" s="34">
        <v>0</v>
      </c>
      <c r="AZ324" s="34">
        <v>76.788290000000003</v>
      </c>
      <c r="BA324" s="34">
        <v>0</v>
      </c>
      <c r="BB324" s="34">
        <v>435.13367</v>
      </c>
      <c r="BC324" s="34">
        <v>511.92196000000001</v>
      </c>
      <c r="BD324" s="34">
        <v>0</v>
      </c>
      <c r="BE324" s="34">
        <v>0</v>
      </c>
      <c r="BF324" s="34">
        <v>0</v>
      </c>
      <c r="BG324" s="34">
        <v>0</v>
      </c>
      <c r="BH324" s="34">
        <v>0</v>
      </c>
      <c r="BI324" s="34">
        <v>0</v>
      </c>
      <c r="BJ324" s="34">
        <v>0</v>
      </c>
      <c r="BK324" s="34">
        <v>0</v>
      </c>
      <c r="BL324" s="34">
        <v>0</v>
      </c>
      <c r="BM324" s="34">
        <v>0</v>
      </c>
      <c r="BN324" s="34">
        <v>0</v>
      </c>
      <c r="BO324" s="34">
        <v>0</v>
      </c>
      <c r="BP324" s="34">
        <v>0</v>
      </c>
      <c r="BQ324" s="34">
        <v>0</v>
      </c>
      <c r="BR324" s="34">
        <v>0</v>
      </c>
      <c r="BS324" s="34">
        <v>0</v>
      </c>
      <c r="BT324" s="34">
        <v>0</v>
      </c>
      <c r="BU324" s="34">
        <v>0</v>
      </c>
      <c r="BV324" s="34">
        <v>0</v>
      </c>
      <c r="BW324" s="34">
        <v>0</v>
      </c>
      <c r="BX324" s="34">
        <v>0</v>
      </c>
      <c r="BY324" s="34">
        <v>0</v>
      </c>
      <c r="BZ324" s="34">
        <v>0</v>
      </c>
      <c r="CA324" s="34">
        <v>0</v>
      </c>
      <c r="CB324" s="34">
        <v>0</v>
      </c>
      <c r="CC324" s="34">
        <v>0</v>
      </c>
      <c r="CD324" s="34">
        <v>0</v>
      </c>
      <c r="CE324" s="34">
        <v>435.13367</v>
      </c>
      <c r="CF324" s="34">
        <v>38.72</v>
      </c>
      <c r="CG324" s="34">
        <v>0</v>
      </c>
      <c r="CH324" s="27" t="s">
        <v>182</v>
      </c>
      <c r="CI324" s="276" t="s">
        <v>1628</v>
      </c>
      <c r="CJ324" s="276" t="s">
        <v>279</v>
      </c>
      <c r="CK324" s="300" t="s">
        <v>80</v>
      </c>
      <c r="CL324" s="279" t="s">
        <v>80</v>
      </c>
      <c r="CM324" s="3"/>
    </row>
    <row r="325" spans="1:91" ht="72">
      <c r="A325" s="770"/>
      <c r="B325" s="36" t="s">
        <v>1636</v>
      </c>
      <c r="C325" s="10" t="s">
        <v>80</v>
      </c>
      <c r="D325" s="27" t="s">
        <v>1310</v>
      </c>
      <c r="E325" s="27" t="s">
        <v>1637</v>
      </c>
      <c r="F325" s="10" t="s">
        <v>1638</v>
      </c>
      <c r="G325" s="10" t="s">
        <v>80</v>
      </c>
      <c r="H325" s="27" t="s">
        <v>1626</v>
      </c>
      <c r="I325" s="34">
        <v>420</v>
      </c>
      <c r="J325" s="34">
        <v>420</v>
      </c>
      <c r="K325" s="34">
        <v>0</v>
      </c>
      <c r="L325" s="34">
        <v>0</v>
      </c>
      <c r="M325" s="34">
        <v>357</v>
      </c>
      <c r="N325" s="34">
        <v>0</v>
      </c>
      <c r="O325" s="107" t="s">
        <v>80</v>
      </c>
      <c r="P325" s="34">
        <v>0</v>
      </c>
      <c r="Q325" s="34">
        <v>0</v>
      </c>
      <c r="R325" s="34">
        <v>0</v>
      </c>
      <c r="S325" s="34">
        <v>0</v>
      </c>
      <c r="T325" s="34">
        <v>0</v>
      </c>
      <c r="U325" s="34">
        <v>0</v>
      </c>
      <c r="V325" s="34">
        <v>0</v>
      </c>
      <c r="W325" s="34">
        <v>0</v>
      </c>
      <c r="X325" s="34">
        <v>0</v>
      </c>
      <c r="Y325" s="34">
        <v>0</v>
      </c>
      <c r="Z325" s="34">
        <v>0</v>
      </c>
      <c r="AA325" s="34">
        <v>0</v>
      </c>
      <c r="AB325" s="34">
        <v>63</v>
      </c>
      <c r="AC325" s="34">
        <v>0</v>
      </c>
      <c r="AD325" s="34">
        <v>0</v>
      </c>
      <c r="AE325" s="34">
        <v>63</v>
      </c>
      <c r="AF325" s="34">
        <v>0</v>
      </c>
      <c r="AG325" s="34">
        <v>0</v>
      </c>
      <c r="AH325" s="34">
        <v>0</v>
      </c>
      <c r="AI325" s="34">
        <v>0</v>
      </c>
      <c r="AJ325" s="34">
        <v>0</v>
      </c>
      <c r="AK325" s="34">
        <v>0</v>
      </c>
      <c r="AL325" s="34">
        <v>0</v>
      </c>
      <c r="AM325" s="34">
        <v>0</v>
      </c>
      <c r="AN325" s="34">
        <v>0</v>
      </c>
      <c r="AO325" s="34">
        <v>0</v>
      </c>
      <c r="AP325" s="34">
        <v>0</v>
      </c>
      <c r="AQ325" s="34">
        <v>0</v>
      </c>
      <c r="AR325" s="34">
        <v>0</v>
      </c>
      <c r="AS325" s="34">
        <v>0</v>
      </c>
      <c r="AT325" s="34">
        <v>0</v>
      </c>
      <c r="AU325" s="34">
        <v>0</v>
      </c>
      <c r="AV325" s="34">
        <v>0</v>
      </c>
      <c r="AW325" s="34">
        <v>0</v>
      </c>
      <c r="AX325" s="34">
        <v>0</v>
      </c>
      <c r="AY325" s="34">
        <v>0</v>
      </c>
      <c r="AZ325" s="34">
        <v>0</v>
      </c>
      <c r="BA325" s="34">
        <v>0</v>
      </c>
      <c r="BB325" s="34">
        <v>0</v>
      </c>
      <c r="BC325" s="34">
        <v>0</v>
      </c>
      <c r="BD325" s="34">
        <v>0</v>
      </c>
      <c r="BE325" s="34">
        <v>0</v>
      </c>
      <c r="BF325" s="34">
        <v>0</v>
      </c>
      <c r="BG325" s="34">
        <v>0</v>
      </c>
      <c r="BH325" s="34">
        <v>0</v>
      </c>
      <c r="BI325" s="34">
        <v>0</v>
      </c>
      <c r="BJ325" s="34">
        <v>0</v>
      </c>
      <c r="BK325" s="34">
        <v>0</v>
      </c>
      <c r="BL325" s="34">
        <v>0</v>
      </c>
      <c r="BM325" s="34">
        <v>0</v>
      </c>
      <c r="BN325" s="34">
        <v>0</v>
      </c>
      <c r="BO325" s="34">
        <v>63</v>
      </c>
      <c r="BP325" s="34">
        <v>0</v>
      </c>
      <c r="BQ325" s="34">
        <v>0</v>
      </c>
      <c r="BR325" s="34">
        <v>63</v>
      </c>
      <c r="BS325" s="34">
        <v>0</v>
      </c>
      <c r="BT325" s="34">
        <v>0</v>
      </c>
      <c r="BU325" s="34">
        <v>0</v>
      </c>
      <c r="BV325" s="34">
        <v>0</v>
      </c>
      <c r="BW325" s="34">
        <v>0</v>
      </c>
      <c r="BX325" s="34">
        <v>0</v>
      </c>
      <c r="BY325" s="34">
        <v>0</v>
      </c>
      <c r="BZ325" s="34">
        <v>0</v>
      </c>
      <c r="CA325" s="34">
        <v>0</v>
      </c>
      <c r="CB325" s="34">
        <v>0</v>
      </c>
      <c r="CC325" s="34">
        <v>0</v>
      </c>
      <c r="CD325" s="34">
        <v>0</v>
      </c>
      <c r="CE325" s="34">
        <v>0</v>
      </c>
      <c r="CF325" s="34">
        <v>357</v>
      </c>
      <c r="CG325" s="34">
        <v>0</v>
      </c>
      <c r="CH325" s="27" t="s">
        <v>182</v>
      </c>
      <c r="CI325" s="276" t="s">
        <v>1628</v>
      </c>
      <c r="CJ325" s="276" t="s">
        <v>279</v>
      </c>
      <c r="CK325" s="300" t="s">
        <v>80</v>
      </c>
      <c r="CL325" s="279" t="s">
        <v>80</v>
      </c>
      <c r="CM325" s="3"/>
    </row>
    <row r="326" spans="1:91" ht="54">
      <c r="A326" s="770"/>
      <c r="B326" s="36" t="s">
        <v>1639</v>
      </c>
      <c r="C326" s="10" t="s">
        <v>80</v>
      </c>
      <c r="D326" s="27" t="s">
        <v>108</v>
      </c>
      <c r="E326" s="27" t="s">
        <v>1640</v>
      </c>
      <c r="F326" s="10" t="s">
        <v>1641</v>
      </c>
      <c r="G326" s="10" t="s">
        <v>80</v>
      </c>
      <c r="H326" s="27" t="s">
        <v>1626</v>
      </c>
      <c r="I326" s="34">
        <v>570</v>
      </c>
      <c r="J326" s="34">
        <v>570</v>
      </c>
      <c r="K326" s="34">
        <v>0</v>
      </c>
      <c r="L326" s="34">
        <v>0</v>
      </c>
      <c r="M326" s="34">
        <v>484.5</v>
      </c>
      <c r="N326" s="34">
        <v>484.5</v>
      </c>
      <c r="O326" s="107" t="s">
        <v>1627</v>
      </c>
      <c r="P326" s="34">
        <v>0</v>
      </c>
      <c r="Q326" s="34">
        <v>0</v>
      </c>
      <c r="R326" s="34">
        <v>0</v>
      </c>
      <c r="S326" s="34">
        <v>0</v>
      </c>
      <c r="T326" s="34">
        <v>0</v>
      </c>
      <c r="U326" s="34">
        <v>0</v>
      </c>
      <c r="V326" s="34">
        <v>0</v>
      </c>
      <c r="W326" s="34">
        <v>67.5</v>
      </c>
      <c r="X326" s="34">
        <v>0</v>
      </c>
      <c r="Y326" s="34">
        <v>382.5</v>
      </c>
      <c r="Z326" s="34">
        <v>450</v>
      </c>
      <c r="AA326" s="34">
        <v>0</v>
      </c>
      <c r="AB326" s="34">
        <v>18</v>
      </c>
      <c r="AC326" s="34">
        <v>0</v>
      </c>
      <c r="AD326" s="34">
        <v>102</v>
      </c>
      <c r="AE326" s="34">
        <v>120</v>
      </c>
      <c r="AF326" s="34">
        <v>0</v>
      </c>
      <c r="AG326" s="34">
        <v>0</v>
      </c>
      <c r="AH326" s="34">
        <v>0</v>
      </c>
      <c r="AI326" s="34">
        <v>0</v>
      </c>
      <c r="AJ326" s="34">
        <v>0</v>
      </c>
      <c r="AK326" s="34">
        <v>0</v>
      </c>
      <c r="AL326" s="34">
        <v>0</v>
      </c>
      <c r="AM326" s="34">
        <v>0</v>
      </c>
      <c r="AN326" s="34">
        <v>0</v>
      </c>
      <c r="AO326" s="34">
        <v>0</v>
      </c>
      <c r="AP326" s="34">
        <v>0</v>
      </c>
      <c r="AQ326" s="34">
        <v>0</v>
      </c>
      <c r="AR326" s="34">
        <v>0</v>
      </c>
      <c r="AS326" s="34">
        <v>0</v>
      </c>
      <c r="AT326" s="34">
        <v>0</v>
      </c>
      <c r="AU326" s="34">
        <v>0</v>
      </c>
      <c r="AV326" s="34">
        <v>0</v>
      </c>
      <c r="AW326" s="34">
        <v>0</v>
      </c>
      <c r="AX326" s="34">
        <v>0</v>
      </c>
      <c r="AY326" s="34">
        <v>0</v>
      </c>
      <c r="AZ326" s="34">
        <v>67.5</v>
      </c>
      <c r="BA326" s="34">
        <v>0</v>
      </c>
      <c r="BB326" s="34">
        <v>382.5</v>
      </c>
      <c r="BC326" s="34">
        <v>450</v>
      </c>
      <c r="BD326" s="34">
        <v>0</v>
      </c>
      <c r="BE326" s="34">
        <v>0</v>
      </c>
      <c r="BF326" s="34">
        <v>0</v>
      </c>
      <c r="BG326" s="34">
        <v>0</v>
      </c>
      <c r="BH326" s="34">
        <v>0</v>
      </c>
      <c r="BI326" s="34">
        <v>0</v>
      </c>
      <c r="BJ326" s="34">
        <v>0</v>
      </c>
      <c r="BK326" s="34">
        <v>0</v>
      </c>
      <c r="BL326" s="34">
        <v>0</v>
      </c>
      <c r="BM326" s="34">
        <v>0</v>
      </c>
      <c r="BN326" s="34">
        <v>0</v>
      </c>
      <c r="BO326" s="34">
        <v>18</v>
      </c>
      <c r="BP326" s="34">
        <v>0</v>
      </c>
      <c r="BQ326" s="34">
        <v>102</v>
      </c>
      <c r="BR326" s="34">
        <v>120</v>
      </c>
      <c r="BS326" s="34">
        <v>0</v>
      </c>
      <c r="BT326" s="34">
        <v>0</v>
      </c>
      <c r="BU326" s="34">
        <v>0</v>
      </c>
      <c r="BV326" s="34">
        <v>0</v>
      </c>
      <c r="BW326" s="34">
        <v>0</v>
      </c>
      <c r="BX326" s="34">
        <v>0</v>
      </c>
      <c r="BY326" s="34">
        <v>0</v>
      </c>
      <c r="BZ326" s="34">
        <v>0</v>
      </c>
      <c r="CA326" s="34">
        <v>0</v>
      </c>
      <c r="CB326" s="34">
        <v>0</v>
      </c>
      <c r="CC326" s="34">
        <v>0</v>
      </c>
      <c r="CD326" s="34">
        <v>0</v>
      </c>
      <c r="CE326" s="34">
        <v>484.5</v>
      </c>
      <c r="CF326" s="34">
        <v>0</v>
      </c>
      <c r="CG326" s="34">
        <v>0</v>
      </c>
      <c r="CH326" s="27" t="s">
        <v>182</v>
      </c>
      <c r="CI326" s="276" t="s">
        <v>1628</v>
      </c>
      <c r="CJ326" s="276" t="s">
        <v>279</v>
      </c>
      <c r="CK326" s="300" t="s">
        <v>80</v>
      </c>
      <c r="CL326" s="279" t="s">
        <v>80</v>
      </c>
      <c r="CM326" s="3"/>
    </row>
    <row r="327" spans="1:91" ht="72">
      <c r="A327" s="770"/>
      <c r="B327" s="36" t="s">
        <v>1642</v>
      </c>
      <c r="C327" s="10" t="s">
        <v>80</v>
      </c>
      <c r="D327" s="27" t="s">
        <v>135</v>
      </c>
      <c r="E327" s="27" t="s">
        <v>1643</v>
      </c>
      <c r="F327" s="10" t="s">
        <v>1644</v>
      </c>
      <c r="G327" s="10" t="s">
        <v>80</v>
      </c>
      <c r="H327" s="27" t="s">
        <v>1626</v>
      </c>
      <c r="I327" s="34">
        <v>350</v>
      </c>
      <c r="J327" s="34">
        <v>300</v>
      </c>
      <c r="K327" s="34">
        <v>50</v>
      </c>
      <c r="L327" s="34">
        <v>0</v>
      </c>
      <c r="M327" s="34">
        <v>255</v>
      </c>
      <c r="N327" s="34">
        <v>255</v>
      </c>
      <c r="O327" s="107" t="s">
        <v>1627</v>
      </c>
      <c r="P327" s="34">
        <v>0</v>
      </c>
      <c r="Q327" s="34">
        <v>0</v>
      </c>
      <c r="R327" s="34">
        <v>0</v>
      </c>
      <c r="S327" s="34">
        <v>0</v>
      </c>
      <c r="T327" s="34">
        <v>0</v>
      </c>
      <c r="U327" s="34">
        <v>0</v>
      </c>
      <c r="V327" s="34">
        <v>0</v>
      </c>
      <c r="W327" s="34">
        <v>15</v>
      </c>
      <c r="X327" s="34">
        <v>0</v>
      </c>
      <c r="Y327" s="34">
        <v>85</v>
      </c>
      <c r="Z327" s="34">
        <v>100</v>
      </c>
      <c r="AA327" s="34">
        <v>0</v>
      </c>
      <c r="AB327" s="34">
        <v>30</v>
      </c>
      <c r="AC327" s="34">
        <v>0</v>
      </c>
      <c r="AD327" s="34">
        <v>170</v>
      </c>
      <c r="AE327" s="34">
        <v>200</v>
      </c>
      <c r="AF327" s="34">
        <v>0</v>
      </c>
      <c r="AG327" s="34">
        <v>0</v>
      </c>
      <c r="AH327" s="34">
        <v>0</v>
      </c>
      <c r="AI327" s="34">
        <v>0</v>
      </c>
      <c r="AJ327" s="34">
        <v>0</v>
      </c>
      <c r="AK327" s="34">
        <v>0</v>
      </c>
      <c r="AL327" s="34">
        <v>0</v>
      </c>
      <c r="AM327" s="34">
        <v>0</v>
      </c>
      <c r="AN327" s="34">
        <v>0</v>
      </c>
      <c r="AO327" s="34">
        <v>0</v>
      </c>
      <c r="AP327" s="34">
        <v>0</v>
      </c>
      <c r="AQ327" s="34">
        <v>0</v>
      </c>
      <c r="AR327" s="34">
        <v>0</v>
      </c>
      <c r="AS327" s="34">
        <v>0</v>
      </c>
      <c r="AT327" s="34">
        <v>0</v>
      </c>
      <c r="AU327" s="34">
        <v>0</v>
      </c>
      <c r="AV327" s="34">
        <v>0</v>
      </c>
      <c r="AW327" s="34">
        <v>0</v>
      </c>
      <c r="AX327" s="34">
        <v>0</v>
      </c>
      <c r="AY327" s="34">
        <v>0</v>
      </c>
      <c r="AZ327" s="34">
        <v>15</v>
      </c>
      <c r="BA327" s="34">
        <v>0</v>
      </c>
      <c r="BB327" s="34">
        <v>85</v>
      </c>
      <c r="BC327" s="34">
        <v>100</v>
      </c>
      <c r="BD327" s="34">
        <v>0</v>
      </c>
      <c r="BE327" s="34">
        <v>0</v>
      </c>
      <c r="BF327" s="34">
        <v>0</v>
      </c>
      <c r="BG327" s="34">
        <v>0</v>
      </c>
      <c r="BH327" s="34">
        <v>0</v>
      </c>
      <c r="BI327" s="34">
        <v>0</v>
      </c>
      <c r="BJ327" s="34">
        <v>0</v>
      </c>
      <c r="BK327" s="34">
        <v>0</v>
      </c>
      <c r="BL327" s="34">
        <v>0</v>
      </c>
      <c r="BM327" s="34">
        <v>0</v>
      </c>
      <c r="BN327" s="34">
        <v>0</v>
      </c>
      <c r="BO327" s="34">
        <v>30</v>
      </c>
      <c r="BP327" s="34">
        <v>0</v>
      </c>
      <c r="BQ327" s="34">
        <v>170</v>
      </c>
      <c r="BR327" s="34">
        <v>200</v>
      </c>
      <c r="BS327" s="34">
        <v>0</v>
      </c>
      <c r="BT327" s="34">
        <v>0</v>
      </c>
      <c r="BU327" s="34">
        <v>0</v>
      </c>
      <c r="BV327" s="34">
        <v>0</v>
      </c>
      <c r="BW327" s="34">
        <v>0</v>
      </c>
      <c r="BX327" s="34">
        <v>0</v>
      </c>
      <c r="BY327" s="34">
        <v>0</v>
      </c>
      <c r="BZ327" s="34">
        <v>0</v>
      </c>
      <c r="CA327" s="34">
        <v>0</v>
      </c>
      <c r="CB327" s="34">
        <v>0</v>
      </c>
      <c r="CC327" s="34">
        <v>0</v>
      </c>
      <c r="CD327" s="34">
        <v>0</v>
      </c>
      <c r="CE327" s="34">
        <v>255</v>
      </c>
      <c r="CF327" s="34">
        <v>50</v>
      </c>
      <c r="CG327" s="34">
        <v>0</v>
      </c>
      <c r="CH327" s="27" t="s">
        <v>182</v>
      </c>
      <c r="CI327" s="276" t="s">
        <v>1628</v>
      </c>
      <c r="CJ327" s="276" t="s">
        <v>279</v>
      </c>
      <c r="CK327" s="300" t="s">
        <v>80</v>
      </c>
      <c r="CL327" s="279" t="s">
        <v>80</v>
      </c>
      <c r="CM327" s="3"/>
    </row>
    <row r="328" spans="1:91" ht="108">
      <c r="A328" s="770"/>
      <c r="B328" s="36" t="s">
        <v>1645</v>
      </c>
      <c r="C328" s="10" t="s">
        <v>80</v>
      </c>
      <c r="D328" s="27" t="s">
        <v>100</v>
      </c>
      <c r="E328" s="27" t="s">
        <v>1233</v>
      </c>
      <c r="F328" s="10">
        <v>49535013</v>
      </c>
      <c r="G328" s="10" t="s">
        <v>80</v>
      </c>
      <c r="H328" s="27" t="s">
        <v>1646</v>
      </c>
      <c r="I328" s="34">
        <v>1851</v>
      </c>
      <c r="J328" s="34">
        <v>1851</v>
      </c>
      <c r="K328" s="34">
        <v>0</v>
      </c>
      <c r="L328" s="34">
        <v>0</v>
      </c>
      <c r="M328" s="34">
        <v>1665.9</v>
      </c>
      <c r="N328" s="34">
        <v>1665.9</v>
      </c>
      <c r="O328" s="107" t="s">
        <v>1647</v>
      </c>
      <c r="P328" s="34">
        <v>0</v>
      </c>
      <c r="Q328" s="34">
        <v>0</v>
      </c>
      <c r="R328" s="34">
        <v>0</v>
      </c>
      <c r="S328" s="34">
        <v>0</v>
      </c>
      <c r="T328" s="34">
        <v>0</v>
      </c>
      <c r="U328" s="34">
        <v>0</v>
      </c>
      <c r="V328" s="34">
        <v>0</v>
      </c>
      <c r="W328" s="34">
        <v>185.1</v>
      </c>
      <c r="X328" s="34">
        <v>0</v>
      </c>
      <c r="Y328" s="34">
        <v>1665.9</v>
      </c>
      <c r="Z328" s="34">
        <v>1851</v>
      </c>
      <c r="AA328" s="34">
        <v>0</v>
      </c>
      <c r="AB328" s="34">
        <v>0</v>
      </c>
      <c r="AC328" s="34">
        <v>0</v>
      </c>
      <c r="AD328" s="34">
        <v>0</v>
      </c>
      <c r="AE328" s="34">
        <v>0</v>
      </c>
      <c r="AF328" s="34">
        <v>1665.9</v>
      </c>
      <c r="AG328" s="34">
        <v>0</v>
      </c>
      <c r="AH328" s="34">
        <v>0</v>
      </c>
      <c r="AI328" s="34">
        <v>0</v>
      </c>
      <c r="AJ328" s="34">
        <v>0</v>
      </c>
      <c r="AK328" s="34">
        <v>0</v>
      </c>
      <c r="AL328" s="34">
        <v>0</v>
      </c>
      <c r="AM328" s="34">
        <v>0</v>
      </c>
      <c r="AN328" s="34">
        <v>0</v>
      </c>
      <c r="AO328" s="34">
        <v>0</v>
      </c>
      <c r="AP328" s="34">
        <v>0</v>
      </c>
      <c r="AQ328" s="34">
        <v>0</v>
      </c>
      <c r="AR328" s="34">
        <v>0</v>
      </c>
      <c r="AS328" s="34">
        <v>0</v>
      </c>
      <c r="AT328" s="34">
        <v>0</v>
      </c>
      <c r="AU328" s="34">
        <v>185.1</v>
      </c>
      <c r="AV328" s="34">
        <v>0</v>
      </c>
      <c r="AW328" s="34">
        <v>1665.9</v>
      </c>
      <c r="AX328" s="34">
        <v>1851</v>
      </c>
      <c r="AY328" s="34">
        <v>0</v>
      </c>
      <c r="AZ328" s="34">
        <v>0</v>
      </c>
      <c r="BA328" s="34">
        <v>0</v>
      </c>
      <c r="BB328" s="34">
        <v>0</v>
      </c>
      <c r="BC328" s="34">
        <v>0</v>
      </c>
      <c r="BD328" s="34">
        <v>0</v>
      </c>
      <c r="BE328" s="34">
        <v>0</v>
      </c>
      <c r="BF328" s="34">
        <v>0</v>
      </c>
      <c r="BG328" s="34">
        <v>0</v>
      </c>
      <c r="BH328" s="34">
        <v>0</v>
      </c>
      <c r="BI328" s="34">
        <v>0</v>
      </c>
      <c r="BJ328" s="34">
        <v>0</v>
      </c>
      <c r="BK328" s="34">
        <v>0</v>
      </c>
      <c r="BL328" s="34">
        <v>0</v>
      </c>
      <c r="BM328" s="34">
        <v>0</v>
      </c>
      <c r="BN328" s="34">
        <v>1665.9</v>
      </c>
      <c r="BO328" s="34">
        <v>0</v>
      </c>
      <c r="BP328" s="34">
        <v>0</v>
      </c>
      <c r="BQ328" s="34">
        <v>0</v>
      </c>
      <c r="BR328" s="34">
        <v>0</v>
      </c>
      <c r="BS328" s="34">
        <v>0</v>
      </c>
      <c r="BT328" s="34">
        <v>0</v>
      </c>
      <c r="BU328" s="34">
        <v>0</v>
      </c>
      <c r="BV328" s="34">
        <v>0</v>
      </c>
      <c r="BW328" s="34">
        <v>0</v>
      </c>
      <c r="BX328" s="34">
        <v>0</v>
      </c>
      <c r="BY328" s="34">
        <v>0</v>
      </c>
      <c r="BZ328" s="34">
        <v>0</v>
      </c>
      <c r="CA328" s="34">
        <v>0</v>
      </c>
      <c r="CB328" s="34">
        <v>0</v>
      </c>
      <c r="CC328" s="34">
        <v>0</v>
      </c>
      <c r="CD328" s="34">
        <v>0</v>
      </c>
      <c r="CE328" s="34">
        <v>0</v>
      </c>
      <c r="CF328" s="34">
        <v>0</v>
      </c>
      <c r="CG328" s="34">
        <v>0</v>
      </c>
      <c r="CH328" s="27" t="s">
        <v>1666</v>
      </c>
      <c r="CI328" s="276" t="s">
        <v>1648</v>
      </c>
      <c r="CJ328" s="276" t="s">
        <v>80</v>
      </c>
      <c r="CK328" s="300" t="s">
        <v>80</v>
      </c>
      <c r="CL328" s="279" t="s">
        <v>80</v>
      </c>
      <c r="CM328" s="3"/>
    </row>
    <row r="329" spans="1:91" ht="72">
      <c r="A329" s="770"/>
      <c r="B329" s="36" t="s">
        <v>1649</v>
      </c>
      <c r="C329" s="10" t="s">
        <v>80</v>
      </c>
      <c r="D329" s="27" t="s">
        <v>125</v>
      </c>
      <c r="E329" s="27" t="s">
        <v>1236</v>
      </c>
      <c r="F329" s="10">
        <v>61664651</v>
      </c>
      <c r="G329" s="10" t="s">
        <v>80</v>
      </c>
      <c r="H329" s="27" t="s">
        <v>1646</v>
      </c>
      <c r="I329" s="34">
        <v>1850</v>
      </c>
      <c r="J329" s="34">
        <v>1850</v>
      </c>
      <c r="K329" s="34">
        <v>0</v>
      </c>
      <c r="L329" s="34">
        <v>0</v>
      </c>
      <c r="M329" s="34">
        <v>1665</v>
      </c>
      <c r="N329" s="34">
        <v>1665</v>
      </c>
      <c r="O329" s="107" t="s">
        <v>1647</v>
      </c>
      <c r="P329" s="34">
        <v>0</v>
      </c>
      <c r="Q329" s="34">
        <v>0</v>
      </c>
      <c r="R329" s="34">
        <v>0</v>
      </c>
      <c r="S329" s="34">
        <v>0</v>
      </c>
      <c r="T329" s="34">
        <v>0</v>
      </c>
      <c r="U329" s="34">
        <v>0</v>
      </c>
      <c r="V329" s="34">
        <v>0</v>
      </c>
      <c r="W329" s="34">
        <v>185</v>
      </c>
      <c r="X329" s="34">
        <v>0</v>
      </c>
      <c r="Y329" s="34">
        <v>1665</v>
      </c>
      <c r="Z329" s="34">
        <v>1850</v>
      </c>
      <c r="AA329" s="34">
        <v>0</v>
      </c>
      <c r="AB329" s="34">
        <v>0</v>
      </c>
      <c r="AC329" s="34">
        <v>0</v>
      </c>
      <c r="AD329" s="34">
        <v>0</v>
      </c>
      <c r="AE329" s="34">
        <v>0</v>
      </c>
      <c r="AF329" s="34">
        <v>1665</v>
      </c>
      <c r="AG329" s="34">
        <v>0</v>
      </c>
      <c r="AH329" s="34">
        <v>0</v>
      </c>
      <c r="AI329" s="34">
        <v>0</v>
      </c>
      <c r="AJ329" s="34">
        <v>0</v>
      </c>
      <c r="AK329" s="34">
        <v>0</v>
      </c>
      <c r="AL329" s="34">
        <v>0</v>
      </c>
      <c r="AM329" s="34">
        <v>0</v>
      </c>
      <c r="AN329" s="34">
        <v>0</v>
      </c>
      <c r="AO329" s="34">
        <v>0</v>
      </c>
      <c r="AP329" s="34">
        <v>0</v>
      </c>
      <c r="AQ329" s="34">
        <v>0</v>
      </c>
      <c r="AR329" s="34">
        <v>0</v>
      </c>
      <c r="AS329" s="34">
        <v>0</v>
      </c>
      <c r="AT329" s="34">
        <v>0</v>
      </c>
      <c r="AU329" s="34">
        <v>185</v>
      </c>
      <c r="AV329" s="34">
        <v>0</v>
      </c>
      <c r="AW329" s="34">
        <v>1665</v>
      </c>
      <c r="AX329" s="34">
        <v>1850</v>
      </c>
      <c r="AY329" s="34">
        <v>0</v>
      </c>
      <c r="AZ329" s="34">
        <v>0</v>
      </c>
      <c r="BA329" s="34">
        <v>0</v>
      </c>
      <c r="BB329" s="34">
        <v>0</v>
      </c>
      <c r="BC329" s="34">
        <v>0</v>
      </c>
      <c r="BD329" s="34">
        <v>0</v>
      </c>
      <c r="BE329" s="34">
        <v>0</v>
      </c>
      <c r="BF329" s="34">
        <v>0</v>
      </c>
      <c r="BG329" s="34">
        <v>0</v>
      </c>
      <c r="BH329" s="34">
        <v>0</v>
      </c>
      <c r="BI329" s="34">
        <v>0</v>
      </c>
      <c r="BJ329" s="34">
        <v>0</v>
      </c>
      <c r="BK329" s="34">
        <v>0</v>
      </c>
      <c r="BL329" s="34">
        <v>0</v>
      </c>
      <c r="BM329" s="34">
        <v>0</v>
      </c>
      <c r="BN329" s="34">
        <v>1665</v>
      </c>
      <c r="BO329" s="34">
        <v>0</v>
      </c>
      <c r="BP329" s="34">
        <v>0</v>
      </c>
      <c r="BQ329" s="34">
        <v>0</v>
      </c>
      <c r="BR329" s="34">
        <v>0</v>
      </c>
      <c r="BS329" s="34">
        <v>0</v>
      </c>
      <c r="BT329" s="34">
        <v>0</v>
      </c>
      <c r="BU329" s="34">
        <v>0</v>
      </c>
      <c r="BV329" s="34">
        <v>0</v>
      </c>
      <c r="BW329" s="34">
        <v>0</v>
      </c>
      <c r="BX329" s="34">
        <v>0</v>
      </c>
      <c r="BY329" s="34">
        <v>0</v>
      </c>
      <c r="BZ329" s="34">
        <v>0</v>
      </c>
      <c r="CA329" s="34">
        <v>0</v>
      </c>
      <c r="CB329" s="34">
        <v>0</v>
      </c>
      <c r="CC329" s="34">
        <v>0</v>
      </c>
      <c r="CD329" s="34">
        <v>0</v>
      </c>
      <c r="CE329" s="34">
        <v>0</v>
      </c>
      <c r="CF329" s="34">
        <v>0</v>
      </c>
      <c r="CG329" s="34">
        <v>0</v>
      </c>
      <c r="CH329" s="27" t="s">
        <v>1666</v>
      </c>
      <c r="CI329" s="276" t="s">
        <v>1648</v>
      </c>
      <c r="CJ329" s="276" t="s">
        <v>80</v>
      </c>
      <c r="CK329" s="300" t="s">
        <v>80</v>
      </c>
      <c r="CL329" s="279" t="s">
        <v>80</v>
      </c>
      <c r="CM329" s="3"/>
    </row>
    <row r="330" spans="1:91" ht="108">
      <c r="A330" s="770"/>
      <c r="B330" s="36" t="s">
        <v>1650</v>
      </c>
      <c r="C330" s="10" t="s">
        <v>80</v>
      </c>
      <c r="D330" s="27" t="s">
        <v>1651</v>
      </c>
      <c r="E330" s="27" t="s">
        <v>1238</v>
      </c>
      <c r="F330" s="10" t="s">
        <v>1239</v>
      </c>
      <c r="G330" s="10" t="s">
        <v>80</v>
      </c>
      <c r="H330" s="27" t="s">
        <v>1646</v>
      </c>
      <c r="I330" s="34">
        <v>1810</v>
      </c>
      <c r="J330" s="34">
        <v>1810</v>
      </c>
      <c r="K330" s="34">
        <v>0</v>
      </c>
      <c r="L330" s="34">
        <v>0</v>
      </c>
      <c r="M330" s="34">
        <v>1629</v>
      </c>
      <c r="N330" s="34">
        <v>1629</v>
      </c>
      <c r="O330" s="107" t="s">
        <v>1647</v>
      </c>
      <c r="P330" s="34">
        <v>0</v>
      </c>
      <c r="Q330" s="34">
        <v>0</v>
      </c>
      <c r="R330" s="34">
        <v>0</v>
      </c>
      <c r="S330" s="34">
        <v>0</v>
      </c>
      <c r="T330" s="34">
        <v>0</v>
      </c>
      <c r="U330" s="34">
        <v>0</v>
      </c>
      <c r="V330" s="34">
        <v>0</v>
      </c>
      <c r="W330" s="34">
        <v>181</v>
      </c>
      <c r="X330" s="34">
        <v>0</v>
      </c>
      <c r="Y330" s="34">
        <v>1629</v>
      </c>
      <c r="Z330" s="34">
        <v>1810</v>
      </c>
      <c r="AA330" s="34">
        <v>0</v>
      </c>
      <c r="AB330" s="34">
        <v>0</v>
      </c>
      <c r="AC330" s="34">
        <v>0</v>
      </c>
      <c r="AD330" s="34">
        <v>0</v>
      </c>
      <c r="AE330" s="34">
        <v>0</v>
      </c>
      <c r="AF330" s="34">
        <v>1629</v>
      </c>
      <c r="AG330" s="34">
        <v>0</v>
      </c>
      <c r="AH330" s="34">
        <v>0</v>
      </c>
      <c r="AI330" s="34">
        <v>0</v>
      </c>
      <c r="AJ330" s="34">
        <v>0</v>
      </c>
      <c r="AK330" s="34">
        <v>0</v>
      </c>
      <c r="AL330" s="34">
        <v>0</v>
      </c>
      <c r="AM330" s="34">
        <v>0</v>
      </c>
      <c r="AN330" s="34">
        <v>0</v>
      </c>
      <c r="AO330" s="34">
        <v>0</v>
      </c>
      <c r="AP330" s="34">
        <v>0</v>
      </c>
      <c r="AQ330" s="34">
        <v>0</v>
      </c>
      <c r="AR330" s="34">
        <v>0</v>
      </c>
      <c r="AS330" s="34">
        <v>0</v>
      </c>
      <c r="AT330" s="34">
        <v>0</v>
      </c>
      <c r="AU330" s="34">
        <v>0</v>
      </c>
      <c r="AV330" s="34">
        <v>0</v>
      </c>
      <c r="AW330" s="34">
        <v>0</v>
      </c>
      <c r="AX330" s="34">
        <v>0</v>
      </c>
      <c r="AY330" s="34">
        <v>0</v>
      </c>
      <c r="AZ330" s="34">
        <v>181</v>
      </c>
      <c r="BA330" s="34">
        <v>0</v>
      </c>
      <c r="BB330" s="34">
        <v>1629</v>
      </c>
      <c r="BC330" s="34">
        <v>1810</v>
      </c>
      <c r="BD330" s="34">
        <v>0</v>
      </c>
      <c r="BE330" s="34">
        <v>0</v>
      </c>
      <c r="BF330" s="34">
        <v>0</v>
      </c>
      <c r="BG330" s="34">
        <v>0</v>
      </c>
      <c r="BH330" s="34">
        <v>0</v>
      </c>
      <c r="BI330" s="34">
        <v>0</v>
      </c>
      <c r="BJ330" s="34">
        <v>0</v>
      </c>
      <c r="BK330" s="34">
        <v>0</v>
      </c>
      <c r="BL330" s="34">
        <v>0</v>
      </c>
      <c r="BM330" s="34">
        <v>0</v>
      </c>
      <c r="BN330" s="34">
        <v>1629</v>
      </c>
      <c r="BO330" s="34">
        <v>0</v>
      </c>
      <c r="BP330" s="34">
        <v>0</v>
      </c>
      <c r="BQ330" s="34">
        <v>0</v>
      </c>
      <c r="BR330" s="34">
        <v>0</v>
      </c>
      <c r="BS330" s="34">
        <v>0</v>
      </c>
      <c r="BT330" s="34">
        <v>0</v>
      </c>
      <c r="BU330" s="34">
        <v>0</v>
      </c>
      <c r="BV330" s="34">
        <v>0</v>
      </c>
      <c r="BW330" s="34">
        <v>0</v>
      </c>
      <c r="BX330" s="34">
        <v>0</v>
      </c>
      <c r="BY330" s="34">
        <v>0</v>
      </c>
      <c r="BZ330" s="34">
        <v>0</v>
      </c>
      <c r="CA330" s="34">
        <v>0</v>
      </c>
      <c r="CB330" s="34">
        <v>0</v>
      </c>
      <c r="CC330" s="34">
        <v>0</v>
      </c>
      <c r="CD330" s="34">
        <v>0</v>
      </c>
      <c r="CE330" s="34">
        <v>0</v>
      </c>
      <c r="CF330" s="34">
        <v>0</v>
      </c>
      <c r="CG330" s="34">
        <v>0</v>
      </c>
      <c r="CH330" s="27" t="s">
        <v>1666</v>
      </c>
      <c r="CI330" s="276" t="s">
        <v>1648</v>
      </c>
      <c r="CJ330" s="276" t="s">
        <v>80</v>
      </c>
      <c r="CK330" s="300" t="s">
        <v>80</v>
      </c>
      <c r="CL330" s="279" t="s">
        <v>80</v>
      </c>
      <c r="CM330" s="3"/>
    </row>
    <row r="331" spans="1:91" ht="46.5">
      <c r="A331" s="770"/>
      <c r="B331" s="36" t="s">
        <v>1652</v>
      </c>
      <c r="C331" s="10" t="s">
        <v>80</v>
      </c>
      <c r="D331" s="27" t="s">
        <v>98</v>
      </c>
      <c r="E331" s="27" t="s">
        <v>1241</v>
      </c>
      <c r="F331" s="10" t="s">
        <v>1242</v>
      </c>
      <c r="G331" s="10" t="s">
        <v>80</v>
      </c>
      <c r="H331" s="27" t="s">
        <v>1646</v>
      </c>
      <c r="I331" s="34">
        <v>1950</v>
      </c>
      <c r="J331" s="34">
        <v>1851.1110000000001</v>
      </c>
      <c r="K331" s="34">
        <v>98.888999999999996</v>
      </c>
      <c r="L331" s="34">
        <v>0</v>
      </c>
      <c r="M331" s="34">
        <v>1666</v>
      </c>
      <c r="N331" s="34">
        <v>1666</v>
      </c>
      <c r="O331" s="107" t="s">
        <v>1647</v>
      </c>
      <c r="P331" s="34">
        <v>0</v>
      </c>
      <c r="Q331" s="34">
        <v>0</v>
      </c>
      <c r="R331" s="34">
        <v>0</v>
      </c>
      <c r="S331" s="34">
        <v>0</v>
      </c>
      <c r="T331" s="34">
        <v>0</v>
      </c>
      <c r="U331" s="34">
        <v>0</v>
      </c>
      <c r="V331" s="34">
        <v>0</v>
      </c>
      <c r="W331" s="34">
        <v>185.11099999999999</v>
      </c>
      <c r="X331" s="34">
        <v>0</v>
      </c>
      <c r="Y331" s="34">
        <v>1666</v>
      </c>
      <c r="Z331" s="34">
        <v>1851.1109999999999</v>
      </c>
      <c r="AA331" s="34">
        <v>0</v>
      </c>
      <c r="AB331" s="34">
        <v>0</v>
      </c>
      <c r="AC331" s="34">
        <v>0</v>
      </c>
      <c r="AD331" s="34">
        <v>0</v>
      </c>
      <c r="AE331" s="34">
        <v>0</v>
      </c>
      <c r="AF331" s="34">
        <v>1666</v>
      </c>
      <c r="AG331" s="34">
        <v>0</v>
      </c>
      <c r="AH331" s="34">
        <v>0</v>
      </c>
      <c r="AI331" s="34">
        <v>0</v>
      </c>
      <c r="AJ331" s="34">
        <v>0</v>
      </c>
      <c r="AK331" s="34">
        <v>0</v>
      </c>
      <c r="AL331" s="34">
        <v>0</v>
      </c>
      <c r="AM331" s="34">
        <v>0</v>
      </c>
      <c r="AN331" s="34">
        <v>0</v>
      </c>
      <c r="AO331" s="34">
        <v>0</v>
      </c>
      <c r="AP331" s="34">
        <v>0</v>
      </c>
      <c r="AQ331" s="34">
        <v>0</v>
      </c>
      <c r="AR331" s="34">
        <v>0</v>
      </c>
      <c r="AS331" s="34">
        <v>0</v>
      </c>
      <c r="AT331" s="34">
        <v>0</v>
      </c>
      <c r="AU331" s="34">
        <v>185.11099999999999</v>
      </c>
      <c r="AV331" s="34">
        <v>0</v>
      </c>
      <c r="AW331" s="34">
        <v>1666</v>
      </c>
      <c r="AX331" s="34">
        <v>1851.1109999999999</v>
      </c>
      <c r="AY331" s="34">
        <v>0</v>
      </c>
      <c r="AZ331" s="34">
        <v>0</v>
      </c>
      <c r="BA331" s="34">
        <v>0</v>
      </c>
      <c r="BB331" s="34">
        <v>0</v>
      </c>
      <c r="BC331" s="34">
        <v>0</v>
      </c>
      <c r="BD331" s="34">
        <v>0</v>
      </c>
      <c r="BE331" s="34">
        <v>0</v>
      </c>
      <c r="BF331" s="34">
        <v>0</v>
      </c>
      <c r="BG331" s="34">
        <v>0</v>
      </c>
      <c r="BH331" s="34">
        <v>0</v>
      </c>
      <c r="BI331" s="34">
        <v>0</v>
      </c>
      <c r="BJ331" s="34">
        <v>0</v>
      </c>
      <c r="BK331" s="34">
        <v>0</v>
      </c>
      <c r="BL331" s="34">
        <v>0</v>
      </c>
      <c r="BM331" s="34">
        <v>0</v>
      </c>
      <c r="BN331" s="34">
        <v>1666</v>
      </c>
      <c r="BO331" s="34">
        <v>0</v>
      </c>
      <c r="BP331" s="34">
        <v>0</v>
      </c>
      <c r="BQ331" s="34">
        <v>0</v>
      </c>
      <c r="BR331" s="34">
        <v>0</v>
      </c>
      <c r="BS331" s="34">
        <v>0</v>
      </c>
      <c r="BT331" s="34">
        <v>0</v>
      </c>
      <c r="BU331" s="34">
        <v>0</v>
      </c>
      <c r="BV331" s="34">
        <v>0</v>
      </c>
      <c r="BW331" s="34">
        <v>0</v>
      </c>
      <c r="BX331" s="34">
        <v>0</v>
      </c>
      <c r="BY331" s="34">
        <v>0</v>
      </c>
      <c r="BZ331" s="34">
        <v>0</v>
      </c>
      <c r="CA331" s="34">
        <v>0</v>
      </c>
      <c r="CB331" s="34">
        <v>0</v>
      </c>
      <c r="CC331" s="34">
        <v>0</v>
      </c>
      <c r="CD331" s="34">
        <v>0</v>
      </c>
      <c r="CE331" s="34">
        <v>0</v>
      </c>
      <c r="CF331" s="34">
        <v>98.888999999999996</v>
      </c>
      <c r="CG331" s="34">
        <v>0</v>
      </c>
      <c r="CH331" s="27" t="s">
        <v>1666</v>
      </c>
      <c r="CI331" s="276" t="s">
        <v>1648</v>
      </c>
      <c r="CJ331" s="276" t="s">
        <v>80</v>
      </c>
      <c r="CK331" s="300" t="s">
        <v>80</v>
      </c>
      <c r="CL331" s="279" t="s">
        <v>80</v>
      </c>
      <c r="CM331" s="3"/>
    </row>
    <row r="332" spans="1:91" s="41" customFormat="1" ht="38.25" customHeight="1">
      <c r="A332" s="770"/>
      <c r="B332" s="75" t="s">
        <v>536</v>
      </c>
      <c r="C332" s="63" t="s">
        <v>80</v>
      </c>
      <c r="D332" s="63" t="s">
        <v>80</v>
      </c>
      <c r="E332" s="63" t="s">
        <v>80</v>
      </c>
      <c r="F332" s="63" t="s">
        <v>80</v>
      </c>
      <c r="G332" s="95" t="s">
        <v>80</v>
      </c>
      <c r="H332" s="63" t="s">
        <v>80</v>
      </c>
      <c r="I332" s="26">
        <f>SUM(I306:I331)</f>
        <v>39772.76296</v>
      </c>
      <c r="J332" s="26">
        <f t="shared" ref="J332:BU332" si="14">SUM(J306:J331)</f>
        <v>28668.11306</v>
      </c>
      <c r="K332" s="26">
        <f t="shared" si="14"/>
        <v>11104.649999999996</v>
      </c>
      <c r="L332" s="26">
        <f t="shared" si="14"/>
        <v>430</v>
      </c>
      <c r="M332" s="26">
        <f t="shared" si="14"/>
        <v>25259.44342</v>
      </c>
      <c r="N332" s="26">
        <f t="shared" si="14"/>
        <v>24902.44342</v>
      </c>
      <c r="O332" s="26">
        <f t="shared" si="14"/>
        <v>0</v>
      </c>
      <c r="P332" s="26">
        <f t="shared" si="14"/>
        <v>17130.1211</v>
      </c>
      <c r="Q332" s="26">
        <f t="shared" si="14"/>
        <v>15326.41</v>
      </c>
      <c r="R332" s="26">
        <f t="shared" si="14"/>
        <v>774.99611999999991</v>
      </c>
      <c r="S332" s="26">
        <f t="shared" si="14"/>
        <v>0</v>
      </c>
      <c r="T332" s="26">
        <f t="shared" si="14"/>
        <v>0</v>
      </c>
      <c r="U332" s="26">
        <f t="shared" si="14"/>
        <v>774.99611999999991</v>
      </c>
      <c r="V332" s="26">
        <f t="shared" si="14"/>
        <v>6625.9</v>
      </c>
      <c r="W332" s="26">
        <f t="shared" si="14"/>
        <v>1071.49929</v>
      </c>
      <c r="X332" s="26">
        <f t="shared" si="14"/>
        <v>108</v>
      </c>
      <c r="Y332" s="26">
        <f t="shared" si="14"/>
        <v>8405.5336700000007</v>
      </c>
      <c r="Z332" s="26">
        <f t="shared" si="14"/>
        <v>9585.0329600000005</v>
      </c>
      <c r="AA332" s="26">
        <f t="shared" si="14"/>
        <v>6625.9</v>
      </c>
      <c r="AB332" s="26">
        <f t="shared" si="14"/>
        <v>154.23525000000001</v>
      </c>
      <c r="AC332" s="26">
        <f t="shared" si="14"/>
        <v>0</v>
      </c>
      <c r="AD332" s="26">
        <f t="shared" si="14"/>
        <v>516.99974999999995</v>
      </c>
      <c r="AE332" s="26">
        <f t="shared" si="14"/>
        <v>671.23500000000001</v>
      </c>
      <c r="AF332" s="26">
        <f t="shared" si="14"/>
        <v>8095.9</v>
      </c>
      <c r="AG332" s="26">
        <f t="shared" si="14"/>
        <v>0</v>
      </c>
      <c r="AH332" s="26">
        <f t="shared" si="14"/>
        <v>414</v>
      </c>
      <c r="AI332" s="26">
        <f t="shared" si="14"/>
        <v>653.5</v>
      </c>
      <c r="AJ332" s="26">
        <f t="shared" si="14"/>
        <v>1067.5</v>
      </c>
      <c r="AK332" s="26">
        <f t="shared" si="14"/>
        <v>0</v>
      </c>
      <c r="AL332" s="26">
        <f t="shared" si="14"/>
        <v>414</v>
      </c>
      <c r="AM332" s="26">
        <f t="shared" si="14"/>
        <v>0</v>
      </c>
      <c r="AN332" s="26">
        <f t="shared" si="14"/>
        <v>414</v>
      </c>
      <c r="AO332" s="26">
        <f t="shared" si="14"/>
        <v>6625.9</v>
      </c>
      <c r="AP332" s="26">
        <f t="shared" si="14"/>
        <v>0</v>
      </c>
      <c r="AQ332" s="26">
        <f t="shared" si="14"/>
        <v>108</v>
      </c>
      <c r="AR332" s="26">
        <f t="shared" si="14"/>
        <v>163</v>
      </c>
      <c r="AS332" s="26">
        <f t="shared" si="14"/>
        <v>271</v>
      </c>
      <c r="AT332" s="26">
        <f t="shared" si="14"/>
        <v>6625.9</v>
      </c>
      <c r="AU332" s="26">
        <f t="shared" si="14"/>
        <v>555.21100000000001</v>
      </c>
      <c r="AV332" s="26">
        <f t="shared" si="14"/>
        <v>0</v>
      </c>
      <c r="AW332" s="26">
        <f t="shared" si="14"/>
        <v>4996.8999999999996</v>
      </c>
      <c r="AX332" s="26">
        <f t="shared" si="14"/>
        <v>5552.1109999999999</v>
      </c>
      <c r="AY332" s="26">
        <f t="shared" si="14"/>
        <v>0</v>
      </c>
      <c r="AZ332" s="26">
        <f t="shared" si="14"/>
        <v>466.28829000000002</v>
      </c>
      <c r="BA332" s="26">
        <f t="shared" si="14"/>
        <v>0</v>
      </c>
      <c r="BB332" s="26">
        <f t="shared" si="14"/>
        <v>3245.6336700000002</v>
      </c>
      <c r="BC332" s="26">
        <f t="shared" si="14"/>
        <v>3711.9219600000001</v>
      </c>
      <c r="BD332" s="26">
        <f t="shared" si="14"/>
        <v>0</v>
      </c>
      <c r="BE332" s="26">
        <f t="shared" si="14"/>
        <v>50</v>
      </c>
      <c r="BF332" s="26">
        <f t="shared" si="14"/>
        <v>0</v>
      </c>
      <c r="BG332" s="26">
        <f t="shared" si="14"/>
        <v>0</v>
      </c>
      <c r="BH332" s="26">
        <f t="shared" si="14"/>
        <v>50</v>
      </c>
      <c r="BI332" s="26">
        <f t="shared" si="14"/>
        <v>0</v>
      </c>
      <c r="BJ332" s="26">
        <f t="shared" si="14"/>
        <v>0</v>
      </c>
      <c r="BK332" s="26">
        <f t="shared" si="14"/>
        <v>0</v>
      </c>
      <c r="BL332" s="26">
        <f t="shared" si="14"/>
        <v>0</v>
      </c>
      <c r="BM332" s="26">
        <f t="shared" si="14"/>
        <v>0</v>
      </c>
      <c r="BN332" s="26">
        <f t="shared" si="14"/>
        <v>6625.9</v>
      </c>
      <c r="BO332" s="26">
        <f t="shared" si="14"/>
        <v>154.23525000000001</v>
      </c>
      <c r="BP332" s="26">
        <f t="shared" si="14"/>
        <v>0</v>
      </c>
      <c r="BQ332" s="26">
        <f t="shared" si="14"/>
        <v>516.99974999999995</v>
      </c>
      <c r="BR332" s="26">
        <f t="shared" si="14"/>
        <v>671.23500000000001</v>
      </c>
      <c r="BS332" s="26">
        <f t="shared" si="14"/>
        <v>816.5</v>
      </c>
      <c r="BT332" s="26">
        <f t="shared" si="14"/>
        <v>0</v>
      </c>
      <c r="BU332" s="26">
        <f t="shared" si="14"/>
        <v>0</v>
      </c>
      <c r="BV332" s="26">
        <f t="shared" ref="BV332:CG332" si="15">SUM(BV306:BV331)</f>
        <v>0</v>
      </c>
      <c r="BW332" s="26">
        <f t="shared" si="15"/>
        <v>0</v>
      </c>
      <c r="BX332" s="26">
        <f t="shared" si="15"/>
        <v>0</v>
      </c>
      <c r="BY332" s="26">
        <f t="shared" si="15"/>
        <v>0</v>
      </c>
      <c r="BZ332" s="26">
        <f t="shared" si="15"/>
        <v>0</v>
      </c>
      <c r="CA332" s="26">
        <f t="shared" si="15"/>
        <v>0</v>
      </c>
      <c r="CB332" s="26">
        <f t="shared" si="15"/>
        <v>0</v>
      </c>
      <c r="CC332" s="26">
        <f t="shared" si="15"/>
        <v>653.5</v>
      </c>
      <c r="CD332" s="26">
        <f t="shared" si="15"/>
        <v>0</v>
      </c>
      <c r="CE332" s="26">
        <f t="shared" si="15"/>
        <v>2133.6334200000001</v>
      </c>
      <c r="CF332" s="26">
        <f t="shared" si="15"/>
        <v>713.49789999999996</v>
      </c>
      <c r="CG332" s="26">
        <f t="shared" si="15"/>
        <v>11192.876</v>
      </c>
      <c r="CH332" s="63" t="s">
        <v>80</v>
      </c>
      <c r="CI332" s="305" t="s">
        <v>80</v>
      </c>
      <c r="CJ332" s="306" t="s">
        <v>80</v>
      </c>
      <c r="CK332" s="307" t="s">
        <v>80</v>
      </c>
      <c r="CL332" s="321" t="s">
        <v>80</v>
      </c>
      <c r="CM332" s="50"/>
    </row>
    <row r="333" spans="1:91" s="41" customFormat="1" ht="23.25">
      <c r="A333" s="770"/>
      <c r="B333" s="76" t="s">
        <v>537</v>
      </c>
      <c r="C333" s="65" t="s">
        <v>80</v>
      </c>
      <c r="D333" s="65" t="s">
        <v>80</v>
      </c>
      <c r="E333" s="65" t="s">
        <v>80</v>
      </c>
      <c r="F333" s="65" t="s">
        <v>80</v>
      </c>
      <c r="G333" s="93" t="s">
        <v>80</v>
      </c>
      <c r="H333" s="65" t="s">
        <v>80</v>
      </c>
      <c r="I333" s="44">
        <f>I305+I332</f>
        <v>1982905.382470001</v>
      </c>
      <c r="J333" s="44">
        <f t="shared" ref="J333:BU333" si="16">J305+J332</f>
        <v>1585900.9008800006</v>
      </c>
      <c r="K333" s="44">
        <f t="shared" si="16"/>
        <v>397004.48168999999</v>
      </c>
      <c r="L333" s="44">
        <f t="shared" si="16"/>
        <v>555756.99882200011</v>
      </c>
      <c r="M333" s="44">
        <f t="shared" si="16"/>
        <v>720931.07769799978</v>
      </c>
      <c r="N333" s="44">
        <f t="shared" si="16"/>
        <v>688411.6052079997</v>
      </c>
      <c r="O333" s="44">
        <f t="shared" si="16"/>
        <v>44074</v>
      </c>
      <c r="P333" s="44">
        <f t="shared" si="16"/>
        <v>777153.27801500016</v>
      </c>
      <c r="Q333" s="44">
        <f t="shared" si="16"/>
        <v>159320.08508600004</v>
      </c>
      <c r="R333" s="44">
        <f t="shared" si="16"/>
        <v>199427.91830999998</v>
      </c>
      <c r="S333" s="44">
        <f t="shared" si="16"/>
        <v>133160.93831000003</v>
      </c>
      <c r="T333" s="44">
        <f t="shared" si="16"/>
        <v>408814.58180999989</v>
      </c>
      <c r="U333" s="44">
        <f t="shared" si="16"/>
        <v>741403.43843000021</v>
      </c>
      <c r="V333" s="44">
        <f t="shared" si="16"/>
        <v>38044.646939999999</v>
      </c>
      <c r="W333" s="44">
        <f t="shared" si="16"/>
        <v>72806.304649999991</v>
      </c>
      <c r="X333" s="44">
        <f t="shared" si="16"/>
        <v>112617.71088</v>
      </c>
      <c r="Y333" s="44">
        <f t="shared" si="16"/>
        <v>78511.362917000006</v>
      </c>
      <c r="Z333" s="44">
        <f t="shared" si="16"/>
        <v>263935.378447</v>
      </c>
      <c r="AA333" s="44">
        <f t="shared" si="16"/>
        <v>180108.32943199997</v>
      </c>
      <c r="AB333" s="44">
        <f t="shared" si="16"/>
        <v>70773.712199999994</v>
      </c>
      <c r="AC333" s="44">
        <f t="shared" si="16"/>
        <v>111114.69450999999</v>
      </c>
      <c r="AD333" s="44">
        <f t="shared" si="16"/>
        <v>134599.57726000002</v>
      </c>
      <c r="AE333" s="44">
        <f t="shared" si="16"/>
        <v>316487.98397</v>
      </c>
      <c r="AF333" s="44">
        <f t="shared" si="16"/>
        <v>177998.60918299999</v>
      </c>
      <c r="AG333" s="44">
        <f t="shared" si="16"/>
        <v>38961.418019999997</v>
      </c>
      <c r="AH333" s="44">
        <f t="shared" si="16"/>
        <v>31167.470789999996</v>
      </c>
      <c r="AI333" s="44">
        <f t="shared" si="16"/>
        <v>39740.589979999997</v>
      </c>
      <c r="AJ333" s="44">
        <f t="shared" si="16"/>
        <v>109869.47878999998</v>
      </c>
      <c r="AK333" s="44">
        <f t="shared" si="16"/>
        <v>36300.178509999998</v>
      </c>
      <c r="AL333" s="44">
        <f t="shared" si="16"/>
        <v>31167.470789999996</v>
      </c>
      <c r="AM333" s="44">
        <f t="shared" si="16"/>
        <v>14087.089980000002</v>
      </c>
      <c r="AN333" s="44">
        <f t="shared" si="16"/>
        <v>81554.739279999994</v>
      </c>
      <c r="AO333" s="44">
        <f t="shared" si="16"/>
        <v>39875.494470000005</v>
      </c>
      <c r="AP333" s="44">
        <f t="shared" si="16"/>
        <v>0</v>
      </c>
      <c r="AQ333" s="44">
        <f t="shared" si="16"/>
        <v>108</v>
      </c>
      <c r="AR333" s="44">
        <f t="shared" si="16"/>
        <v>11406.126301</v>
      </c>
      <c r="AS333" s="44">
        <f t="shared" si="16"/>
        <v>11514.126301</v>
      </c>
      <c r="AT333" s="44">
        <f t="shared" si="16"/>
        <v>6625.9</v>
      </c>
      <c r="AU333" s="44">
        <f t="shared" si="16"/>
        <v>24133.508330000001</v>
      </c>
      <c r="AV333" s="44">
        <f t="shared" si="16"/>
        <v>18451.226780000001</v>
      </c>
      <c r="AW333" s="44">
        <f t="shared" si="16"/>
        <v>12530.571596</v>
      </c>
      <c r="AX333" s="44">
        <f t="shared" si="16"/>
        <v>55115.306706000003</v>
      </c>
      <c r="AY333" s="44">
        <f t="shared" si="16"/>
        <v>471.31083999999998</v>
      </c>
      <c r="AZ333" s="44">
        <f t="shared" si="16"/>
        <v>15600.519950000002</v>
      </c>
      <c r="BA333" s="44">
        <f t="shared" si="16"/>
        <v>36184.042700000005</v>
      </c>
      <c r="BB333" s="44">
        <f t="shared" si="16"/>
        <v>46987.964010000003</v>
      </c>
      <c r="BC333" s="44">
        <f t="shared" si="16"/>
        <v>98772.526660000003</v>
      </c>
      <c r="BD333" s="44">
        <f t="shared" si="16"/>
        <v>139988.30687</v>
      </c>
      <c r="BE333" s="44">
        <f t="shared" si="16"/>
        <v>33072.276370000007</v>
      </c>
      <c r="BF333" s="44">
        <f t="shared" si="16"/>
        <v>57874.441399999996</v>
      </c>
      <c r="BG333" s="44">
        <f t="shared" si="16"/>
        <v>7586.7010100000007</v>
      </c>
      <c r="BH333" s="44">
        <f t="shared" si="16"/>
        <v>98533.418779999993</v>
      </c>
      <c r="BI333" s="44">
        <f t="shared" si="16"/>
        <v>244.52809200000002</v>
      </c>
      <c r="BJ333" s="44">
        <f t="shared" si="16"/>
        <v>34591.419959999999</v>
      </c>
      <c r="BK333" s="44">
        <f t="shared" si="16"/>
        <v>31534.742879999998</v>
      </c>
      <c r="BL333" s="44">
        <f t="shared" si="16"/>
        <v>73127.519950000016</v>
      </c>
      <c r="BM333" s="44">
        <f t="shared" si="16"/>
        <v>139253.68278999999</v>
      </c>
      <c r="BN333" s="44">
        <f t="shared" si="16"/>
        <v>7259.9226349999999</v>
      </c>
      <c r="BO333" s="44">
        <f t="shared" si="16"/>
        <v>24048.418390000003</v>
      </c>
      <c r="BP333" s="44">
        <f t="shared" si="16"/>
        <v>36270.502629999995</v>
      </c>
      <c r="BQ333" s="44">
        <f t="shared" si="16"/>
        <v>23864.112419999998</v>
      </c>
      <c r="BR333" s="44">
        <f t="shared" si="16"/>
        <v>84183.033440000014</v>
      </c>
      <c r="BS333" s="44">
        <f t="shared" si="16"/>
        <v>44477.928805999996</v>
      </c>
      <c r="BT333" s="44">
        <f t="shared" si="16"/>
        <v>7950.8600500000002</v>
      </c>
      <c r="BU333" s="44">
        <f t="shared" si="16"/>
        <v>27166.025999999998</v>
      </c>
      <c r="BV333" s="44">
        <f t="shared" ref="BV333:CG333" si="17">BV305+BV332</f>
        <v>17146.768889999999</v>
      </c>
      <c r="BW333" s="44">
        <f t="shared" si="17"/>
        <v>52263.65494</v>
      </c>
      <c r="BX333" s="44">
        <f t="shared" si="17"/>
        <v>9446.0908600000002</v>
      </c>
      <c r="BY333" s="44">
        <f t="shared" si="17"/>
        <v>4183.0137999999997</v>
      </c>
      <c r="BZ333" s="44">
        <f t="shared" si="17"/>
        <v>16143.423000000001</v>
      </c>
      <c r="CA333" s="44">
        <f t="shared" si="17"/>
        <v>20461.175999999999</v>
      </c>
      <c r="CB333" s="44">
        <f t="shared" si="17"/>
        <v>40787.612800000003</v>
      </c>
      <c r="CC333" s="44">
        <f t="shared" si="17"/>
        <v>119364.661632</v>
      </c>
      <c r="CD333" s="44">
        <f t="shared" si="17"/>
        <v>14067.515240000001</v>
      </c>
      <c r="CE333" s="44">
        <f t="shared" si="17"/>
        <v>84427.033177000005</v>
      </c>
      <c r="CF333" s="44">
        <f t="shared" si="17"/>
        <v>1083.54486</v>
      </c>
      <c r="CG333" s="44">
        <f t="shared" si="17"/>
        <v>34719.432000000001</v>
      </c>
      <c r="CH333" s="65" t="s">
        <v>80</v>
      </c>
      <c r="CI333" s="309" t="s">
        <v>80</v>
      </c>
      <c r="CJ333" s="310" t="s">
        <v>80</v>
      </c>
      <c r="CK333" s="311" t="s">
        <v>80</v>
      </c>
      <c r="CL333" s="322" t="s">
        <v>80</v>
      </c>
      <c r="CM333" s="50"/>
    </row>
    <row r="334" spans="1:91" ht="126.75" customHeight="1">
      <c r="A334" s="770" t="s">
        <v>274</v>
      </c>
      <c r="B334" s="36" t="s">
        <v>599</v>
      </c>
      <c r="C334" s="36" t="s">
        <v>692</v>
      </c>
      <c r="D334" s="27" t="s">
        <v>196</v>
      </c>
      <c r="E334" s="27" t="s">
        <v>1045</v>
      </c>
      <c r="F334" s="10" t="s">
        <v>1046</v>
      </c>
      <c r="G334" s="10" t="s">
        <v>1665</v>
      </c>
      <c r="H334" s="27" t="s">
        <v>363</v>
      </c>
      <c r="I334" s="9">
        <v>144258</v>
      </c>
      <c r="J334" s="9">
        <v>122906</v>
      </c>
      <c r="K334" s="9">
        <v>21352</v>
      </c>
      <c r="L334" s="9">
        <v>0</v>
      </c>
      <c r="M334" s="9">
        <v>110616</v>
      </c>
      <c r="N334" s="9">
        <v>110616</v>
      </c>
      <c r="O334" s="133">
        <v>44742</v>
      </c>
      <c r="P334" s="9">
        <v>55409.26</v>
      </c>
      <c r="Q334" s="9">
        <v>0</v>
      </c>
      <c r="R334" s="9">
        <v>0</v>
      </c>
      <c r="S334" s="9">
        <v>0</v>
      </c>
      <c r="T334" s="9">
        <v>22100</v>
      </c>
      <c r="U334" s="9">
        <v>22100</v>
      </c>
      <c r="V334" s="9">
        <v>0</v>
      </c>
      <c r="W334" s="9">
        <v>12290</v>
      </c>
      <c r="X334" s="9">
        <v>21352</v>
      </c>
      <c r="Y334" s="9">
        <v>88516</v>
      </c>
      <c r="Z334" s="9">
        <v>122158</v>
      </c>
      <c r="AA334" s="9">
        <v>55433.79</v>
      </c>
      <c r="AB334" s="9">
        <v>0</v>
      </c>
      <c r="AC334" s="9">
        <v>0</v>
      </c>
      <c r="AD334" s="9">
        <v>0</v>
      </c>
      <c r="AE334" s="9">
        <v>0</v>
      </c>
      <c r="AF334" s="9">
        <v>55182.21</v>
      </c>
      <c r="AG334" s="9">
        <v>8000</v>
      </c>
      <c r="AH334" s="9">
        <v>0</v>
      </c>
      <c r="AI334" s="9">
        <v>72000</v>
      </c>
      <c r="AJ334" s="9">
        <v>80000</v>
      </c>
      <c r="AK334" s="9">
        <v>5500</v>
      </c>
      <c r="AL334" s="9">
        <v>0</v>
      </c>
      <c r="AM334" s="9">
        <v>49500</v>
      </c>
      <c r="AN334" s="9">
        <v>55000</v>
      </c>
      <c r="AO334" s="9">
        <v>0</v>
      </c>
      <c r="AP334" s="9">
        <v>5500</v>
      </c>
      <c r="AQ334" s="9">
        <v>0</v>
      </c>
      <c r="AR334" s="9">
        <v>49500</v>
      </c>
      <c r="AS334" s="9">
        <v>55000</v>
      </c>
      <c r="AT334" s="9">
        <v>0</v>
      </c>
      <c r="AU334" s="9">
        <v>2500</v>
      </c>
      <c r="AV334" s="9">
        <v>0</v>
      </c>
      <c r="AW334" s="9">
        <v>22500</v>
      </c>
      <c r="AX334" s="9">
        <v>25000</v>
      </c>
      <c r="AY334" s="9">
        <v>0</v>
      </c>
      <c r="AZ334" s="9">
        <v>1500</v>
      </c>
      <c r="BA334" s="9">
        <v>5100</v>
      </c>
      <c r="BB334" s="9">
        <v>13500</v>
      </c>
      <c r="BC334" s="9">
        <v>20100</v>
      </c>
      <c r="BD334" s="9">
        <v>10433.790000000001</v>
      </c>
      <c r="BE334" s="9">
        <v>2790</v>
      </c>
      <c r="BF334" s="9">
        <v>16252</v>
      </c>
      <c r="BG334" s="9">
        <v>3016</v>
      </c>
      <c r="BH334" s="34">
        <v>22058</v>
      </c>
      <c r="BI334" s="9">
        <v>45000</v>
      </c>
      <c r="BJ334" s="9">
        <v>0</v>
      </c>
      <c r="BK334" s="9">
        <v>0</v>
      </c>
      <c r="BL334" s="9">
        <v>0</v>
      </c>
      <c r="BM334" s="9">
        <v>0</v>
      </c>
      <c r="BN334" s="9">
        <v>0</v>
      </c>
      <c r="BO334" s="9">
        <v>0</v>
      </c>
      <c r="BP334" s="9">
        <v>0</v>
      </c>
      <c r="BQ334" s="9">
        <v>0</v>
      </c>
      <c r="BR334" s="9">
        <v>0</v>
      </c>
      <c r="BS334" s="9">
        <v>0</v>
      </c>
      <c r="BT334" s="9">
        <v>0</v>
      </c>
      <c r="BU334" s="9">
        <v>0</v>
      </c>
      <c r="BV334" s="9">
        <v>0</v>
      </c>
      <c r="BW334" s="9">
        <v>0</v>
      </c>
      <c r="BX334" s="9">
        <v>0</v>
      </c>
      <c r="BY334" s="9">
        <v>0</v>
      </c>
      <c r="BZ334" s="9">
        <v>0</v>
      </c>
      <c r="CA334" s="9">
        <v>0</v>
      </c>
      <c r="CB334" s="9">
        <v>0</v>
      </c>
      <c r="CC334" s="9">
        <v>55182.21</v>
      </c>
      <c r="CD334" s="34">
        <v>0</v>
      </c>
      <c r="CE334" s="34">
        <v>0</v>
      </c>
      <c r="CF334" s="34">
        <v>0</v>
      </c>
      <c r="CG334" s="34">
        <v>0</v>
      </c>
      <c r="CH334" s="27" t="s">
        <v>1666</v>
      </c>
      <c r="CI334" s="276" t="s">
        <v>600</v>
      </c>
      <c r="CJ334" s="276" t="s">
        <v>80</v>
      </c>
      <c r="CK334" s="278" t="s">
        <v>996</v>
      </c>
      <c r="CL334" s="301" t="s">
        <v>1667</v>
      </c>
    </row>
    <row r="335" spans="1:91" ht="180">
      <c r="A335" s="770"/>
      <c r="B335" s="36" t="s">
        <v>298</v>
      </c>
      <c r="C335" s="36" t="s">
        <v>1047</v>
      </c>
      <c r="D335" s="27" t="s">
        <v>197</v>
      </c>
      <c r="E335" s="27" t="s">
        <v>1048</v>
      </c>
      <c r="F335" s="10" t="s">
        <v>1049</v>
      </c>
      <c r="G335" s="10">
        <v>3405</v>
      </c>
      <c r="H335" s="27" t="s">
        <v>491</v>
      </c>
      <c r="I335" s="173">
        <v>69232</v>
      </c>
      <c r="J335" s="9">
        <v>51590</v>
      </c>
      <c r="K335" s="9">
        <v>17642</v>
      </c>
      <c r="L335" s="9">
        <v>0</v>
      </c>
      <c r="M335" s="9">
        <v>46431</v>
      </c>
      <c r="N335" s="9">
        <v>46431</v>
      </c>
      <c r="O335" s="133">
        <v>44742</v>
      </c>
      <c r="P335" s="9">
        <v>25579</v>
      </c>
      <c r="Q335" s="9">
        <v>2034.2898399999999</v>
      </c>
      <c r="R335" s="9">
        <v>2899.81</v>
      </c>
      <c r="S335" s="9">
        <v>747.24</v>
      </c>
      <c r="T335" s="9">
        <v>21932.2</v>
      </c>
      <c r="U335" s="9">
        <v>25579.25</v>
      </c>
      <c r="V335" s="9">
        <v>2034.2898399999999</v>
      </c>
      <c r="W335" s="9">
        <v>3050</v>
      </c>
      <c r="X335" s="9">
        <v>9278</v>
      </c>
      <c r="Y335" s="9">
        <v>25950</v>
      </c>
      <c r="Z335" s="9">
        <v>38278</v>
      </c>
      <c r="AA335" s="9">
        <v>9895.58</v>
      </c>
      <c r="AB335" s="9">
        <v>0</v>
      </c>
      <c r="AC335" s="9">
        <v>5374.75</v>
      </c>
      <c r="AD335" s="9">
        <v>0</v>
      </c>
      <c r="AE335" s="9">
        <v>5374.75</v>
      </c>
      <c r="AF335" s="9">
        <v>33234.83</v>
      </c>
      <c r="AG335" s="9">
        <v>2525</v>
      </c>
      <c r="AH335" s="9">
        <v>6128</v>
      </c>
      <c r="AI335" s="9">
        <v>22975</v>
      </c>
      <c r="AJ335" s="9">
        <v>31628</v>
      </c>
      <c r="AK335" s="9">
        <v>0</v>
      </c>
      <c r="AL335" s="9">
        <v>0</v>
      </c>
      <c r="AM335" s="9">
        <v>0</v>
      </c>
      <c r="AN335" s="9">
        <v>0</v>
      </c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9">
        <v>0</v>
      </c>
      <c r="AV335" s="9">
        <v>0</v>
      </c>
      <c r="AW335" s="9">
        <v>0</v>
      </c>
      <c r="AX335" s="9">
        <v>0</v>
      </c>
      <c r="AY335" s="9">
        <v>0</v>
      </c>
      <c r="AZ335" s="9">
        <v>2525</v>
      </c>
      <c r="BA335" s="9">
        <v>6128</v>
      </c>
      <c r="BB335" s="9">
        <v>22975</v>
      </c>
      <c r="BC335" s="9">
        <v>31628</v>
      </c>
      <c r="BD335" s="9">
        <v>0</v>
      </c>
      <c r="BE335" s="9">
        <v>525</v>
      </c>
      <c r="BF335" s="9">
        <v>3150</v>
      </c>
      <c r="BG335" s="9">
        <v>2975</v>
      </c>
      <c r="BH335" s="34">
        <v>6650</v>
      </c>
      <c r="BI335" s="9">
        <v>9895.58</v>
      </c>
      <c r="BJ335" s="9">
        <v>0</v>
      </c>
      <c r="BK335" s="9">
        <v>0</v>
      </c>
      <c r="BL335" s="9">
        <v>0</v>
      </c>
      <c r="BM335" s="9">
        <v>0</v>
      </c>
      <c r="BN335" s="9">
        <v>0</v>
      </c>
      <c r="BO335" s="9">
        <v>0</v>
      </c>
      <c r="BP335" s="9">
        <v>5374.75</v>
      </c>
      <c r="BQ335" s="9">
        <v>0</v>
      </c>
      <c r="BR335" s="9">
        <v>5374.75</v>
      </c>
      <c r="BS335" s="9">
        <v>0</v>
      </c>
      <c r="BT335" s="9">
        <v>0</v>
      </c>
      <c r="BU335" s="9">
        <v>0</v>
      </c>
      <c r="BV335" s="9">
        <v>0</v>
      </c>
      <c r="BW335" s="9">
        <v>0</v>
      </c>
      <c r="BX335" s="9">
        <v>0</v>
      </c>
      <c r="BY335" s="9">
        <v>0</v>
      </c>
      <c r="BZ335" s="9">
        <v>0</v>
      </c>
      <c r="CA335" s="9">
        <v>0</v>
      </c>
      <c r="CB335" s="9">
        <v>0</v>
      </c>
      <c r="CC335" s="9">
        <v>33234.83</v>
      </c>
      <c r="CD335" s="34">
        <v>0</v>
      </c>
      <c r="CE335" s="34">
        <v>1266.3</v>
      </c>
      <c r="CF335" s="34">
        <v>0</v>
      </c>
      <c r="CG335" s="34">
        <v>0</v>
      </c>
      <c r="CH335" s="27" t="s">
        <v>1666</v>
      </c>
      <c r="CI335" s="276" t="s">
        <v>601</v>
      </c>
      <c r="CJ335" s="276" t="s">
        <v>1668</v>
      </c>
      <c r="CK335" s="278" t="s">
        <v>761</v>
      </c>
      <c r="CL335" s="279" t="s">
        <v>762</v>
      </c>
    </row>
    <row r="336" spans="1:91" ht="126" customHeight="1">
      <c r="A336" s="770"/>
      <c r="B336" s="36" t="s">
        <v>602</v>
      </c>
      <c r="C336" s="36" t="s">
        <v>694</v>
      </c>
      <c r="D336" s="27" t="s">
        <v>198</v>
      </c>
      <c r="E336" s="27" t="s">
        <v>1050</v>
      </c>
      <c r="F336" s="10" t="s">
        <v>1051</v>
      </c>
      <c r="G336" s="10" t="s">
        <v>1669</v>
      </c>
      <c r="H336" s="27" t="s">
        <v>305</v>
      </c>
      <c r="I336" s="15">
        <v>82668</v>
      </c>
      <c r="J336" s="34">
        <v>76114</v>
      </c>
      <c r="K336" s="34">
        <v>6554</v>
      </c>
      <c r="L336" s="34">
        <v>0</v>
      </c>
      <c r="M336" s="34">
        <v>68502.44</v>
      </c>
      <c r="N336" s="34">
        <v>68502.44</v>
      </c>
      <c r="O336" s="138">
        <v>44926</v>
      </c>
      <c r="P336" s="34">
        <v>68492.758285999997</v>
      </c>
      <c r="Q336" s="34">
        <v>2786.29</v>
      </c>
      <c r="R336" s="34">
        <v>2880.2759999999998</v>
      </c>
      <c r="S336" s="34">
        <v>3237.7649999999999</v>
      </c>
      <c r="T336" s="34">
        <v>33774.716999999997</v>
      </c>
      <c r="U336" s="34">
        <v>39892.757999999994</v>
      </c>
      <c r="V336" s="34">
        <v>2034.2898399999999</v>
      </c>
      <c r="W336" s="34">
        <v>4277.5239999999994</v>
      </c>
      <c r="X336" s="34">
        <v>0</v>
      </c>
      <c r="Y336" s="34">
        <v>38497.716</v>
      </c>
      <c r="Z336" s="34">
        <v>42775.24</v>
      </c>
      <c r="AA336" s="34">
        <v>30853.43</v>
      </c>
      <c r="AB336" s="34">
        <v>0</v>
      </c>
      <c r="AC336" s="34">
        <v>0</v>
      </c>
      <c r="AD336" s="34">
        <v>0</v>
      </c>
      <c r="AE336" s="34">
        <v>0</v>
      </c>
      <c r="AF336" s="34">
        <v>25903.61</v>
      </c>
      <c r="AG336" s="34">
        <v>2860</v>
      </c>
      <c r="AH336" s="34">
        <v>0</v>
      </c>
      <c r="AI336" s="34">
        <v>25740</v>
      </c>
      <c r="AJ336" s="34">
        <v>28600</v>
      </c>
      <c r="AK336" s="34">
        <v>2860</v>
      </c>
      <c r="AL336" s="34">
        <v>0</v>
      </c>
      <c r="AM336" s="34">
        <v>25740</v>
      </c>
      <c r="AN336" s="34">
        <v>28600</v>
      </c>
      <c r="AO336" s="34">
        <v>11767.9</v>
      </c>
      <c r="AP336" s="34">
        <v>2860</v>
      </c>
      <c r="AQ336" s="34">
        <v>0</v>
      </c>
      <c r="AR336" s="34">
        <v>25740</v>
      </c>
      <c r="AS336" s="34">
        <v>28600</v>
      </c>
      <c r="AT336" s="34">
        <v>0</v>
      </c>
      <c r="AU336" s="34">
        <v>0</v>
      </c>
      <c r="AV336" s="34">
        <v>0</v>
      </c>
      <c r="AW336" s="34">
        <v>0</v>
      </c>
      <c r="AX336" s="34">
        <v>0</v>
      </c>
      <c r="AY336" s="34">
        <v>11767.9</v>
      </c>
      <c r="AZ336" s="34">
        <v>0</v>
      </c>
      <c r="BA336" s="34">
        <v>0</v>
      </c>
      <c r="BB336" s="34">
        <v>0</v>
      </c>
      <c r="BC336" s="34">
        <v>0</v>
      </c>
      <c r="BD336" s="34">
        <v>19085.53</v>
      </c>
      <c r="BE336" s="34">
        <v>1417.5239999999999</v>
      </c>
      <c r="BF336" s="34">
        <v>0</v>
      </c>
      <c r="BG336" s="34">
        <v>12757.716</v>
      </c>
      <c r="BH336" s="34">
        <v>14175.24</v>
      </c>
      <c r="BI336" s="34">
        <v>0</v>
      </c>
      <c r="BJ336" s="34">
        <v>0</v>
      </c>
      <c r="BK336" s="34">
        <v>0</v>
      </c>
      <c r="BL336" s="34">
        <v>0</v>
      </c>
      <c r="BM336" s="34">
        <v>0</v>
      </c>
      <c r="BN336" s="34">
        <v>15403.61</v>
      </c>
      <c r="BO336" s="34">
        <v>0</v>
      </c>
      <c r="BP336" s="34">
        <v>0</v>
      </c>
      <c r="BQ336" s="34">
        <v>0</v>
      </c>
      <c r="BR336" s="34">
        <v>0</v>
      </c>
      <c r="BS336" s="34">
        <v>0</v>
      </c>
      <c r="BT336" s="34">
        <v>0</v>
      </c>
      <c r="BU336" s="34">
        <v>0</v>
      </c>
      <c r="BV336" s="34">
        <v>0</v>
      </c>
      <c r="BW336" s="34">
        <v>0</v>
      </c>
      <c r="BX336" s="34">
        <v>10500</v>
      </c>
      <c r="BY336" s="34">
        <v>0</v>
      </c>
      <c r="BZ336" s="34">
        <v>0</v>
      </c>
      <c r="CA336" s="34">
        <v>0</v>
      </c>
      <c r="CB336" s="34">
        <v>0</v>
      </c>
      <c r="CC336" s="34">
        <v>0</v>
      </c>
      <c r="CD336" s="34">
        <v>0</v>
      </c>
      <c r="CE336" s="34">
        <v>9711.11</v>
      </c>
      <c r="CF336" s="34">
        <v>0</v>
      </c>
      <c r="CG336" s="34">
        <v>0</v>
      </c>
      <c r="CH336" s="27" t="s">
        <v>1666</v>
      </c>
      <c r="CI336" s="276" t="s">
        <v>199</v>
      </c>
      <c r="CJ336" s="276" t="s">
        <v>1670</v>
      </c>
      <c r="CK336" s="300">
        <v>43641</v>
      </c>
      <c r="CL336" s="301">
        <v>44742</v>
      </c>
    </row>
    <row r="337" spans="1:91" ht="87.75" customHeight="1">
      <c r="A337" s="770"/>
      <c r="B337" s="28" t="s">
        <v>365</v>
      </c>
      <c r="C337" s="68" t="s">
        <v>80</v>
      </c>
      <c r="D337" s="23" t="s">
        <v>366</v>
      </c>
      <c r="E337" s="212" t="s">
        <v>1052</v>
      </c>
      <c r="F337" s="16" t="s">
        <v>1053</v>
      </c>
      <c r="G337" s="16">
        <v>4827</v>
      </c>
      <c r="H337" s="23" t="s">
        <v>745</v>
      </c>
      <c r="I337" s="33">
        <v>18979.591</v>
      </c>
      <c r="J337" s="33">
        <v>13972.297</v>
      </c>
      <c r="K337" s="33">
        <v>5007.2939999999999</v>
      </c>
      <c r="L337" s="33">
        <v>0</v>
      </c>
      <c r="M337" s="33">
        <v>5588.9189999999999</v>
      </c>
      <c r="N337" s="34">
        <v>5588.9189999999999</v>
      </c>
      <c r="O337" s="134">
        <v>45473</v>
      </c>
      <c r="P337" s="33">
        <v>424.35</v>
      </c>
      <c r="Q337" s="33">
        <v>0</v>
      </c>
      <c r="R337" s="33">
        <v>424.34699999999998</v>
      </c>
      <c r="S337" s="33">
        <v>0</v>
      </c>
      <c r="T337" s="33">
        <v>0</v>
      </c>
      <c r="U337" s="33">
        <v>424.34699999999998</v>
      </c>
      <c r="V337" s="33">
        <v>0</v>
      </c>
      <c r="W337" s="33">
        <v>0</v>
      </c>
      <c r="X337" s="33">
        <v>0</v>
      </c>
      <c r="Y337" s="33">
        <v>0</v>
      </c>
      <c r="Z337" s="33">
        <v>0</v>
      </c>
      <c r="AA337" s="33">
        <v>0</v>
      </c>
      <c r="AB337" s="33">
        <v>0</v>
      </c>
      <c r="AC337" s="33">
        <v>0</v>
      </c>
      <c r="AD337" s="33">
        <v>0</v>
      </c>
      <c r="AE337" s="33">
        <v>0</v>
      </c>
      <c r="AF337" s="33">
        <v>0</v>
      </c>
      <c r="AG337" s="33">
        <v>0</v>
      </c>
      <c r="AH337" s="33">
        <v>0</v>
      </c>
      <c r="AI337" s="33">
        <v>0</v>
      </c>
      <c r="AJ337" s="33">
        <v>0</v>
      </c>
      <c r="AK337" s="33">
        <v>0</v>
      </c>
      <c r="AL337" s="33">
        <v>0</v>
      </c>
      <c r="AM337" s="33">
        <v>0</v>
      </c>
      <c r="AN337" s="33">
        <v>0</v>
      </c>
      <c r="AO337" s="33">
        <v>0</v>
      </c>
      <c r="AP337" s="33">
        <v>0</v>
      </c>
      <c r="AQ337" s="33">
        <v>0</v>
      </c>
      <c r="AR337" s="33">
        <v>0</v>
      </c>
      <c r="AS337" s="33">
        <v>0</v>
      </c>
      <c r="AT337" s="33">
        <v>0</v>
      </c>
      <c r="AU337" s="33">
        <v>0</v>
      </c>
      <c r="AV337" s="33">
        <v>0</v>
      </c>
      <c r="AW337" s="33">
        <v>0</v>
      </c>
      <c r="AX337" s="33">
        <v>0</v>
      </c>
      <c r="AY337" s="33">
        <v>0</v>
      </c>
      <c r="AZ337" s="33">
        <v>0</v>
      </c>
      <c r="BA337" s="33">
        <v>0</v>
      </c>
      <c r="BB337" s="33">
        <v>0</v>
      </c>
      <c r="BC337" s="33">
        <v>0</v>
      </c>
      <c r="BD337" s="33">
        <v>0</v>
      </c>
      <c r="BE337" s="33">
        <v>0</v>
      </c>
      <c r="BF337" s="33">
        <v>0</v>
      </c>
      <c r="BG337" s="33">
        <v>0</v>
      </c>
      <c r="BH337" s="33">
        <v>0</v>
      </c>
      <c r="BI337" s="33">
        <v>0</v>
      </c>
      <c r="BJ337" s="33">
        <v>0</v>
      </c>
      <c r="BK337" s="33">
        <v>0</v>
      </c>
      <c r="BL337" s="33">
        <v>0</v>
      </c>
      <c r="BM337" s="33">
        <v>0</v>
      </c>
      <c r="BN337" s="33">
        <v>0</v>
      </c>
      <c r="BO337" s="33">
        <v>0</v>
      </c>
      <c r="BP337" s="33">
        <v>0</v>
      </c>
      <c r="BQ337" s="33">
        <v>0</v>
      </c>
      <c r="BR337" s="33">
        <v>0</v>
      </c>
      <c r="BS337" s="33">
        <v>0</v>
      </c>
      <c r="BT337" s="33">
        <v>0</v>
      </c>
      <c r="BU337" s="33">
        <v>0</v>
      </c>
      <c r="BV337" s="33">
        <v>0</v>
      </c>
      <c r="BW337" s="33">
        <v>0</v>
      </c>
      <c r="BX337" s="33">
        <v>0</v>
      </c>
      <c r="BY337" s="33">
        <v>0</v>
      </c>
      <c r="BZ337" s="33">
        <v>0</v>
      </c>
      <c r="CA337" s="33">
        <v>0</v>
      </c>
      <c r="CB337" s="33">
        <v>0</v>
      </c>
      <c r="CC337" s="33">
        <v>0</v>
      </c>
      <c r="CD337" s="33">
        <v>18555.243999999999</v>
      </c>
      <c r="CE337" s="33">
        <v>5588.9189999999999</v>
      </c>
      <c r="CF337" s="33">
        <v>0</v>
      </c>
      <c r="CG337" s="33">
        <v>0</v>
      </c>
      <c r="CH337" s="23" t="s">
        <v>182</v>
      </c>
      <c r="CI337" s="289" t="s">
        <v>1510</v>
      </c>
      <c r="CJ337" s="289" t="s">
        <v>80</v>
      </c>
      <c r="CK337" s="320" t="s">
        <v>80</v>
      </c>
      <c r="CL337" s="313">
        <v>45291</v>
      </c>
    </row>
    <row r="338" spans="1:91" s="40" customFormat="1" ht="54">
      <c r="A338" s="770"/>
      <c r="B338" s="28" t="s">
        <v>367</v>
      </c>
      <c r="C338" s="68" t="s">
        <v>80</v>
      </c>
      <c r="D338" s="23" t="s">
        <v>368</v>
      </c>
      <c r="E338" s="23" t="s">
        <v>1054</v>
      </c>
      <c r="F338" s="16" t="s">
        <v>1055</v>
      </c>
      <c r="G338" s="16">
        <v>4828</v>
      </c>
      <c r="H338" s="23" t="s">
        <v>745</v>
      </c>
      <c r="I338" s="33">
        <v>5512.76</v>
      </c>
      <c r="J338" s="33">
        <v>5512.76</v>
      </c>
      <c r="K338" s="33">
        <v>0</v>
      </c>
      <c r="L338" s="33">
        <v>0</v>
      </c>
      <c r="M338" s="33">
        <v>2205.1</v>
      </c>
      <c r="N338" s="33">
        <v>2205.1</v>
      </c>
      <c r="O338" s="134">
        <v>41820</v>
      </c>
      <c r="P338" s="33">
        <v>467.06</v>
      </c>
      <c r="Q338" s="33">
        <v>0</v>
      </c>
      <c r="R338" s="33">
        <v>467.06</v>
      </c>
      <c r="S338" s="33">
        <v>0</v>
      </c>
      <c r="T338" s="33">
        <v>0</v>
      </c>
      <c r="U338" s="33">
        <v>467.06</v>
      </c>
      <c r="V338" s="33">
        <v>0</v>
      </c>
      <c r="W338" s="33">
        <v>0</v>
      </c>
      <c r="X338" s="33">
        <v>0</v>
      </c>
      <c r="Y338" s="33">
        <v>0</v>
      </c>
      <c r="Z338" s="33">
        <v>0</v>
      </c>
      <c r="AA338" s="33">
        <v>0</v>
      </c>
      <c r="AB338" s="33">
        <v>0</v>
      </c>
      <c r="AC338" s="33">
        <v>0</v>
      </c>
      <c r="AD338" s="33">
        <v>0</v>
      </c>
      <c r="AE338" s="33">
        <v>0</v>
      </c>
      <c r="AF338" s="33">
        <v>0</v>
      </c>
      <c r="AG338" s="33">
        <v>0</v>
      </c>
      <c r="AH338" s="33">
        <v>0</v>
      </c>
      <c r="AI338" s="33">
        <v>0</v>
      </c>
      <c r="AJ338" s="33">
        <v>0</v>
      </c>
      <c r="AK338" s="33">
        <v>0</v>
      </c>
      <c r="AL338" s="33">
        <v>0</v>
      </c>
      <c r="AM338" s="33">
        <v>0</v>
      </c>
      <c r="AN338" s="33">
        <v>0</v>
      </c>
      <c r="AO338" s="33">
        <v>0</v>
      </c>
      <c r="AP338" s="33">
        <v>0</v>
      </c>
      <c r="AQ338" s="33">
        <v>0</v>
      </c>
      <c r="AR338" s="33">
        <v>0</v>
      </c>
      <c r="AS338" s="33">
        <v>0</v>
      </c>
      <c r="AT338" s="33">
        <v>0</v>
      </c>
      <c r="AU338" s="33">
        <v>0</v>
      </c>
      <c r="AV338" s="33">
        <v>0</v>
      </c>
      <c r="AW338" s="33">
        <v>0</v>
      </c>
      <c r="AX338" s="33">
        <v>0</v>
      </c>
      <c r="AY338" s="33">
        <v>0</v>
      </c>
      <c r="AZ338" s="33">
        <v>0</v>
      </c>
      <c r="BA338" s="33">
        <v>0</v>
      </c>
      <c r="BB338" s="33">
        <v>0</v>
      </c>
      <c r="BC338" s="33">
        <v>0</v>
      </c>
      <c r="BD338" s="33">
        <v>0</v>
      </c>
      <c r="BE338" s="33">
        <v>0</v>
      </c>
      <c r="BF338" s="33">
        <v>0</v>
      </c>
      <c r="BG338" s="33">
        <v>0</v>
      </c>
      <c r="BH338" s="33">
        <v>0</v>
      </c>
      <c r="BI338" s="33">
        <v>0</v>
      </c>
      <c r="BJ338" s="33">
        <v>0</v>
      </c>
      <c r="BK338" s="33">
        <v>0</v>
      </c>
      <c r="BL338" s="33">
        <v>0</v>
      </c>
      <c r="BM338" s="33">
        <v>0</v>
      </c>
      <c r="BN338" s="33">
        <v>0</v>
      </c>
      <c r="BO338" s="33">
        <v>0</v>
      </c>
      <c r="BP338" s="33">
        <v>0</v>
      </c>
      <c r="BQ338" s="33">
        <v>0</v>
      </c>
      <c r="BR338" s="33">
        <v>0</v>
      </c>
      <c r="BS338" s="33">
        <v>0</v>
      </c>
      <c r="BT338" s="33">
        <v>0</v>
      </c>
      <c r="BU338" s="33">
        <v>0</v>
      </c>
      <c r="BV338" s="33">
        <v>0</v>
      </c>
      <c r="BW338" s="33">
        <v>0</v>
      </c>
      <c r="BX338" s="33">
        <v>0</v>
      </c>
      <c r="BY338" s="33">
        <v>0</v>
      </c>
      <c r="BZ338" s="33">
        <v>0</v>
      </c>
      <c r="CA338" s="33">
        <v>0</v>
      </c>
      <c r="CB338" s="33">
        <v>0</v>
      </c>
      <c r="CC338" s="33">
        <v>0</v>
      </c>
      <c r="CD338" s="33">
        <v>5045.7</v>
      </c>
      <c r="CE338" s="33">
        <v>2205.1</v>
      </c>
      <c r="CF338" s="33">
        <v>0</v>
      </c>
      <c r="CG338" s="33">
        <v>0</v>
      </c>
      <c r="CH338" s="23" t="s">
        <v>182</v>
      </c>
      <c r="CI338" s="289" t="s">
        <v>763</v>
      </c>
      <c r="CJ338" s="289" t="s">
        <v>80</v>
      </c>
      <c r="CK338" s="320" t="s">
        <v>80</v>
      </c>
      <c r="CL338" s="313">
        <v>45291</v>
      </c>
    </row>
    <row r="339" spans="1:91" s="40" customFormat="1" ht="54">
      <c r="A339" s="770"/>
      <c r="B339" s="28" t="s">
        <v>764</v>
      </c>
      <c r="C339" s="68" t="s">
        <v>80</v>
      </c>
      <c r="D339" s="23" t="s">
        <v>366</v>
      </c>
      <c r="E339" s="23" t="s">
        <v>1052</v>
      </c>
      <c r="F339" s="16" t="s">
        <v>1053</v>
      </c>
      <c r="G339" s="16" t="s">
        <v>765</v>
      </c>
      <c r="H339" s="23" t="s">
        <v>766</v>
      </c>
      <c r="I339" s="33">
        <v>6712.94</v>
      </c>
      <c r="J339" s="33">
        <v>6712.94</v>
      </c>
      <c r="K339" s="33">
        <v>0</v>
      </c>
      <c r="L339" s="33">
        <v>0</v>
      </c>
      <c r="M339" s="33">
        <v>6712.94</v>
      </c>
      <c r="N339" s="33">
        <v>0</v>
      </c>
      <c r="O339" s="134" t="s">
        <v>80</v>
      </c>
      <c r="P339" s="33">
        <v>0</v>
      </c>
      <c r="Q339" s="33">
        <v>0</v>
      </c>
      <c r="R339" s="33">
        <v>0</v>
      </c>
      <c r="S339" s="33">
        <v>0</v>
      </c>
      <c r="T339" s="33">
        <v>0</v>
      </c>
      <c r="U339" s="33">
        <v>0</v>
      </c>
      <c r="V339" s="33">
        <v>0</v>
      </c>
      <c r="W339" s="33">
        <v>0</v>
      </c>
      <c r="X339" s="33">
        <v>0</v>
      </c>
      <c r="Y339" s="33">
        <v>0</v>
      </c>
      <c r="Z339" s="33">
        <v>0</v>
      </c>
      <c r="AA339" s="33">
        <v>0</v>
      </c>
      <c r="AB339" s="33">
        <v>0</v>
      </c>
      <c r="AC339" s="33">
        <v>0</v>
      </c>
      <c r="AD339" s="33">
        <v>0</v>
      </c>
      <c r="AE339" s="33">
        <v>0</v>
      </c>
      <c r="AF339" s="33">
        <v>6712.94</v>
      </c>
      <c r="AG339" s="33">
        <v>0</v>
      </c>
      <c r="AH339" s="33">
        <v>0</v>
      </c>
      <c r="AI339" s="33">
        <v>0</v>
      </c>
      <c r="AJ339" s="33">
        <v>0</v>
      </c>
      <c r="AK339" s="33">
        <v>0</v>
      </c>
      <c r="AL339" s="33">
        <v>0</v>
      </c>
      <c r="AM339" s="33">
        <v>0</v>
      </c>
      <c r="AN339" s="33">
        <v>0</v>
      </c>
      <c r="AO339" s="33">
        <v>0</v>
      </c>
      <c r="AP339" s="33">
        <v>0</v>
      </c>
      <c r="AQ339" s="33">
        <v>0</v>
      </c>
      <c r="AR339" s="33">
        <v>0</v>
      </c>
      <c r="AS339" s="33">
        <v>0</v>
      </c>
      <c r="AT339" s="33">
        <v>0</v>
      </c>
      <c r="AU339" s="33">
        <v>0</v>
      </c>
      <c r="AV339" s="33">
        <v>0</v>
      </c>
      <c r="AW339" s="33">
        <v>0</v>
      </c>
      <c r="AX339" s="33">
        <v>0</v>
      </c>
      <c r="AY339" s="33">
        <v>0</v>
      </c>
      <c r="AZ339" s="33">
        <v>0</v>
      </c>
      <c r="BA339" s="33">
        <v>0</v>
      </c>
      <c r="BB339" s="33">
        <v>0</v>
      </c>
      <c r="BC339" s="33">
        <v>0</v>
      </c>
      <c r="BD339" s="33">
        <v>0</v>
      </c>
      <c r="BE339" s="33">
        <v>0</v>
      </c>
      <c r="BF339" s="33">
        <v>0</v>
      </c>
      <c r="BG339" s="33">
        <v>0</v>
      </c>
      <c r="BH339" s="33">
        <v>0</v>
      </c>
      <c r="BI339" s="33">
        <v>0</v>
      </c>
      <c r="BJ339" s="33">
        <v>0</v>
      </c>
      <c r="BK339" s="33">
        <v>0</v>
      </c>
      <c r="BL339" s="33">
        <v>0</v>
      </c>
      <c r="BM339" s="33">
        <v>0</v>
      </c>
      <c r="BN339" s="33">
        <v>0</v>
      </c>
      <c r="BO339" s="33">
        <v>0</v>
      </c>
      <c r="BP339" s="33">
        <v>0</v>
      </c>
      <c r="BQ339" s="33">
        <v>0</v>
      </c>
      <c r="BR339" s="33">
        <v>0</v>
      </c>
      <c r="BS339" s="33">
        <v>0</v>
      </c>
      <c r="BT339" s="33">
        <v>0</v>
      </c>
      <c r="BU339" s="33">
        <v>0</v>
      </c>
      <c r="BV339" s="33">
        <v>0</v>
      </c>
      <c r="BW339" s="33">
        <v>0</v>
      </c>
      <c r="BX339" s="33">
        <v>0</v>
      </c>
      <c r="BY339" s="33">
        <v>0</v>
      </c>
      <c r="BZ339" s="33">
        <v>0</v>
      </c>
      <c r="CA339" s="33">
        <v>0</v>
      </c>
      <c r="CB339" s="33">
        <v>0</v>
      </c>
      <c r="CC339" s="33">
        <v>6712.94</v>
      </c>
      <c r="CD339" s="33">
        <v>6712.94</v>
      </c>
      <c r="CE339" s="33">
        <v>0</v>
      </c>
      <c r="CF339" s="33">
        <v>0</v>
      </c>
      <c r="CG339" s="33">
        <v>0</v>
      </c>
      <c r="CH339" s="23" t="s">
        <v>182</v>
      </c>
      <c r="CI339" s="289" t="s">
        <v>806</v>
      </c>
      <c r="CJ339" s="289" t="s">
        <v>80</v>
      </c>
      <c r="CK339" s="300" t="s">
        <v>80</v>
      </c>
      <c r="CL339" s="301" t="s">
        <v>80</v>
      </c>
    </row>
    <row r="340" spans="1:91" s="40" customFormat="1" ht="23.25">
      <c r="A340" s="770"/>
      <c r="B340" s="77" t="s">
        <v>266</v>
      </c>
      <c r="C340" s="64" t="s">
        <v>80</v>
      </c>
      <c r="D340" s="64" t="s">
        <v>80</v>
      </c>
      <c r="E340" s="64" t="s">
        <v>80</v>
      </c>
      <c r="F340" s="64" t="s">
        <v>80</v>
      </c>
      <c r="G340" s="94" t="s">
        <v>80</v>
      </c>
      <c r="H340" s="64" t="s">
        <v>80</v>
      </c>
      <c r="I340" s="45">
        <f>SUM(I334:I339)</f>
        <v>327363.29100000003</v>
      </c>
      <c r="J340" s="45">
        <f t="shared" ref="J340:CG340" si="18">SUM(J334:J339)</f>
        <v>276807.99700000003</v>
      </c>
      <c r="K340" s="45">
        <f t="shared" si="18"/>
        <v>50555.294000000002</v>
      </c>
      <c r="L340" s="45">
        <f t="shared" si="18"/>
        <v>0</v>
      </c>
      <c r="M340" s="45">
        <f t="shared" si="18"/>
        <v>240056.399</v>
      </c>
      <c r="N340" s="45">
        <f t="shared" si="18"/>
        <v>233343.459</v>
      </c>
      <c r="O340" s="45" t="s">
        <v>80</v>
      </c>
      <c r="P340" s="45">
        <f t="shared" si="18"/>
        <v>150372.42828600001</v>
      </c>
      <c r="Q340" s="45">
        <f t="shared" si="18"/>
        <v>4820.5798400000003</v>
      </c>
      <c r="R340" s="45">
        <f t="shared" si="18"/>
        <v>6671.4929999999995</v>
      </c>
      <c r="S340" s="45">
        <f t="shared" si="18"/>
        <v>3985.0050000000001</v>
      </c>
      <c r="T340" s="45">
        <f t="shared" si="18"/>
        <v>77806.916999999987</v>
      </c>
      <c r="U340" s="45">
        <f t="shared" si="18"/>
        <v>88463.414999999994</v>
      </c>
      <c r="V340" s="45">
        <f t="shared" si="18"/>
        <v>4068.5796799999998</v>
      </c>
      <c r="W340" s="45">
        <f t="shared" si="18"/>
        <v>19617.523999999998</v>
      </c>
      <c r="X340" s="45">
        <f t="shared" si="18"/>
        <v>30630</v>
      </c>
      <c r="Y340" s="45">
        <f t="shared" si="18"/>
        <v>152963.71600000001</v>
      </c>
      <c r="Z340" s="45">
        <f t="shared" si="18"/>
        <v>203211.24</v>
      </c>
      <c r="AA340" s="45">
        <f t="shared" si="18"/>
        <v>96182.8</v>
      </c>
      <c r="AB340" s="45">
        <f t="shared" si="18"/>
        <v>0</v>
      </c>
      <c r="AC340" s="45">
        <f t="shared" si="18"/>
        <v>5374.75</v>
      </c>
      <c r="AD340" s="45">
        <f t="shared" si="18"/>
        <v>0</v>
      </c>
      <c r="AE340" s="45">
        <f t="shared" si="18"/>
        <v>5374.75</v>
      </c>
      <c r="AF340" s="45">
        <f t="shared" si="18"/>
        <v>121033.59000000001</v>
      </c>
      <c r="AG340" s="45">
        <f t="shared" si="18"/>
        <v>13385</v>
      </c>
      <c r="AH340" s="45">
        <f t="shared" si="18"/>
        <v>6128</v>
      </c>
      <c r="AI340" s="45">
        <f t="shared" si="18"/>
        <v>120715</v>
      </c>
      <c r="AJ340" s="45">
        <f t="shared" si="18"/>
        <v>140228</v>
      </c>
      <c r="AK340" s="45">
        <f t="shared" si="18"/>
        <v>8360</v>
      </c>
      <c r="AL340" s="45">
        <f t="shared" si="18"/>
        <v>0</v>
      </c>
      <c r="AM340" s="45">
        <f t="shared" si="18"/>
        <v>75240</v>
      </c>
      <c r="AN340" s="45">
        <f t="shared" si="18"/>
        <v>83600</v>
      </c>
      <c r="AO340" s="45">
        <f t="shared" si="18"/>
        <v>11767.9</v>
      </c>
      <c r="AP340" s="45">
        <f t="shared" si="18"/>
        <v>8360</v>
      </c>
      <c r="AQ340" s="45">
        <f t="shared" si="18"/>
        <v>0</v>
      </c>
      <c r="AR340" s="45">
        <f t="shared" si="18"/>
        <v>75240</v>
      </c>
      <c r="AS340" s="45">
        <f t="shared" si="18"/>
        <v>83600</v>
      </c>
      <c r="AT340" s="45">
        <f t="shared" si="18"/>
        <v>0</v>
      </c>
      <c r="AU340" s="45">
        <f t="shared" si="18"/>
        <v>2500</v>
      </c>
      <c r="AV340" s="45">
        <f t="shared" si="18"/>
        <v>0</v>
      </c>
      <c r="AW340" s="45">
        <f t="shared" si="18"/>
        <v>22500</v>
      </c>
      <c r="AX340" s="45">
        <f t="shared" si="18"/>
        <v>25000</v>
      </c>
      <c r="AY340" s="45">
        <f t="shared" si="18"/>
        <v>11767.9</v>
      </c>
      <c r="AZ340" s="45">
        <f t="shared" si="18"/>
        <v>4025</v>
      </c>
      <c r="BA340" s="45">
        <f t="shared" si="18"/>
        <v>11228</v>
      </c>
      <c r="BB340" s="45">
        <f t="shared" si="18"/>
        <v>36475</v>
      </c>
      <c r="BC340" s="45">
        <f t="shared" si="18"/>
        <v>51728</v>
      </c>
      <c r="BD340" s="45">
        <f t="shared" si="18"/>
        <v>29519.32</v>
      </c>
      <c r="BE340" s="45">
        <f t="shared" si="18"/>
        <v>4732.5239999999994</v>
      </c>
      <c r="BF340" s="45">
        <f t="shared" si="18"/>
        <v>19402</v>
      </c>
      <c r="BG340" s="45">
        <f t="shared" si="18"/>
        <v>18748.716</v>
      </c>
      <c r="BH340" s="45">
        <f t="shared" si="18"/>
        <v>42883.24</v>
      </c>
      <c r="BI340" s="45">
        <f t="shared" si="18"/>
        <v>54895.58</v>
      </c>
      <c r="BJ340" s="45">
        <f t="shared" si="18"/>
        <v>0</v>
      </c>
      <c r="BK340" s="45">
        <f t="shared" si="18"/>
        <v>0</v>
      </c>
      <c r="BL340" s="45">
        <f t="shared" si="18"/>
        <v>0</v>
      </c>
      <c r="BM340" s="45">
        <f t="shared" si="18"/>
        <v>0</v>
      </c>
      <c r="BN340" s="45">
        <f t="shared" si="18"/>
        <v>15403.61</v>
      </c>
      <c r="BO340" s="45">
        <f t="shared" si="18"/>
        <v>0</v>
      </c>
      <c r="BP340" s="45">
        <f t="shared" si="18"/>
        <v>5374.75</v>
      </c>
      <c r="BQ340" s="45">
        <f t="shared" si="18"/>
        <v>0</v>
      </c>
      <c r="BR340" s="45">
        <f t="shared" si="18"/>
        <v>5374.75</v>
      </c>
      <c r="BS340" s="45">
        <f t="shared" si="18"/>
        <v>0</v>
      </c>
      <c r="BT340" s="45">
        <f t="shared" si="18"/>
        <v>0</v>
      </c>
      <c r="BU340" s="45">
        <f t="shared" si="18"/>
        <v>0</v>
      </c>
      <c r="BV340" s="45">
        <f t="shared" si="18"/>
        <v>0</v>
      </c>
      <c r="BW340" s="45">
        <f t="shared" si="18"/>
        <v>0</v>
      </c>
      <c r="BX340" s="45">
        <f t="shared" si="18"/>
        <v>10500</v>
      </c>
      <c r="BY340" s="45">
        <f t="shared" si="18"/>
        <v>0</v>
      </c>
      <c r="BZ340" s="45">
        <f t="shared" si="18"/>
        <v>0</v>
      </c>
      <c r="CA340" s="45">
        <f t="shared" si="18"/>
        <v>0</v>
      </c>
      <c r="CB340" s="45">
        <f t="shared" si="18"/>
        <v>0</v>
      </c>
      <c r="CC340" s="45">
        <f t="shared" si="18"/>
        <v>95129.98000000001</v>
      </c>
      <c r="CD340" s="45">
        <f t="shared" si="18"/>
        <v>30313.883999999998</v>
      </c>
      <c r="CE340" s="45">
        <f t="shared" si="18"/>
        <v>18771.428999999996</v>
      </c>
      <c r="CF340" s="45">
        <f t="shared" si="18"/>
        <v>0</v>
      </c>
      <c r="CG340" s="45">
        <f t="shared" si="18"/>
        <v>0</v>
      </c>
      <c r="CH340" s="64" t="s">
        <v>80</v>
      </c>
      <c r="CI340" s="297" t="s">
        <v>80</v>
      </c>
      <c r="CJ340" s="318" t="s">
        <v>80</v>
      </c>
      <c r="CK340" s="298" t="s">
        <v>80</v>
      </c>
      <c r="CL340" s="299" t="s">
        <v>80</v>
      </c>
    </row>
    <row r="341" spans="1:91" s="41" customFormat="1" ht="54">
      <c r="A341" s="770"/>
      <c r="B341" s="213" t="s">
        <v>979</v>
      </c>
      <c r="C341" s="214" t="s">
        <v>80</v>
      </c>
      <c r="D341" s="215" t="s">
        <v>366</v>
      </c>
      <c r="E341" s="215" t="s">
        <v>1052</v>
      </c>
      <c r="F341" s="215" t="s">
        <v>1053</v>
      </c>
      <c r="G341" s="215" t="s">
        <v>980</v>
      </c>
      <c r="H341" s="215" t="s">
        <v>574</v>
      </c>
      <c r="I341" s="122">
        <v>201.6</v>
      </c>
      <c r="J341" s="122">
        <v>201.6</v>
      </c>
      <c r="K341" s="122">
        <v>0</v>
      </c>
      <c r="L341" s="122">
        <v>0</v>
      </c>
      <c r="M341" s="122">
        <v>71</v>
      </c>
      <c r="N341" s="122">
        <v>0</v>
      </c>
      <c r="O341" s="122" t="s">
        <v>80</v>
      </c>
      <c r="P341" s="122">
        <v>30.4</v>
      </c>
      <c r="Q341" s="122">
        <v>0</v>
      </c>
      <c r="R341" s="122">
        <v>30.4</v>
      </c>
      <c r="S341" s="122">
        <v>0</v>
      </c>
      <c r="T341" s="122">
        <v>0</v>
      </c>
      <c r="U341" s="122">
        <v>30.4</v>
      </c>
      <c r="V341" s="122">
        <v>0</v>
      </c>
      <c r="W341" s="122">
        <v>100.2</v>
      </c>
      <c r="X341" s="122">
        <v>0</v>
      </c>
      <c r="Y341" s="122">
        <v>0</v>
      </c>
      <c r="Z341" s="122">
        <v>100.2</v>
      </c>
      <c r="AA341" s="122">
        <v>0</v>
      </c>
      <c r="AB341" s="122">
        <v>0</v>
      </c>
      <c r="AC341" s="122">
        <v>0</v>
      </c>
      <c r="AD341" s="122">
        <v>0</v>
      </c>
      <c r="AE341" s="122">
        <v>0</v>
      </c>
      <c r="AF341" s="122">
        <v>0</v>
      </c>
      <c r="AG341" s="122">
        <v>0</v>
      </c>
      <c r="AH341" s="122">
        <v>0</v>
      </c>
      <c r="AI341" s="122">
        <v>0</v>
      </c>
      <c r="AJ341" s="122">
        <v>0</v>
      </c>
      <c r="AK341" s="122">
        <v>0</v>
      </c>
      <c r="AL341" s="122">
        <v>0</v>
      </c>
      <c r="AM341" s="122">
        <v>0</v>
      </c>
      <c r="AN341" s="122">
        <v>0</v>
      </c>
      <c r="AO341" s="122">
        <v>0</v>
      </c>
      <c r="AP341" s="122">
        <v>0</v>
      </c>
      <c r="AQ341" s="122">
        <v>0</v>
      </c>
      <c r="AR341" s="122">
        <v>0</v>
      </c>
      <c r="AS341" s="122">
        <v>0</v>
      </c>
      <c r="AT341" s="122">
        <v>0</v>
      </c>
      <c r="AU341" s="122">
        <v>0</v>
      </c>
      <c r="AV341" s="122">
        <v>0</v>
      </c>
      <c r="AW341" s="122">
        <v>0</v>
      </c>
      <c r="AX341" s="122">
        <v>0</v>
      </c>
      <c r="AY341" s="122">
        <v>0</v>
      </c>
      <c r="AZ341" s="122">
        <v>100.2</v>
      </c>
      <c r="BA341" s="216">
        <v>0</v>
      </c>
      <c r="BB341" s="122">
        <v>0</v>
      </c>
      <c r="BC341" s="122">
        <v>100.2</v>
      </c>
      <c r="BD341" s="122">
        <v>0</v>
      </c>
      <c r="BE341" s="122">
        <v>0</v>
      </c>
      <c r="BF341" s="122">
        <v>0</v>
      </c>
      <c r="BG341" s="122">
        <v>0</v>
      </c>
      <c r="BH341" s="122">
        <v>0</v>
      </c>
      <c r="BI341" s="122">
        <v>0</v>
      </c>
      <c r="BJ341" s="122">
        <v>0</v>
      </c>
      <c r="BK341" s="122">
        <v>0</v>
      </c>
      <c r="BL341" s="122">
        <v>0</v>
      </c>
      <c r="BM341" s="122">
        <v>0</v>
      </c>
      <c r="BN341" s="122">
        <v>0</v>
      </c>
      <c r="BO341" s="122">
        <v>0</v>
      </c>
      <c r="BP341" s="122">
        <v>0</v>
      </c>
      <c r="BQ341" s="122">
        <v>0</v>
      </c>
      <c r="BR341" s="122">
        <f>BO341+BP341+BQ341</f>
        <v>0</v>
      </c>
      <c r="BS341" s="122">
        <v>0</v>
      </c>
      <c r="BT341" s="122">
        <v>0</v>
      </c>
      <c r="BU341" s="122">
        <v>0</v>
      </c>
      <c r="BV341" s="122">
        <v>0</v>
      </c>
      <c r="BW341" s="122">
        <v>0</v>
      </c>
      <c r="BX341" s="122">
        <v>0</v>
      </c>
      <c r="BY341" s="122">
        <v>0</v>
      </c>
      <c r="BZ341" s="122">
        <v>0</v>
      </c>
      <c r="CA341" s="122">
        <v>0</v>
      </c>
      <c r="CB341" s="122">
        <v>0</v>
      </c>
      <c r="CC341" s="122">
        <v>0</v>
      </c>
      <c r="CD341" s="122">
        <v>0</v>
      </c>
      <c r="CE341" s="122">
        <v>0</v>
      </c>
      <c r="CF341" s="122">
        <v>71</v>
      </c>
      <c r="CG341" s="122">
        <v>0</v>
      </c>
      <c r="CH341" s="215" t="s">
        <v>1666</v>
      </c>
      <c r="CI341" s="323" t="s">
        <v>997</v>
      </c>
      <c r="CJ341" s="323" t="s">
        <v>80</v>
      </c>
      <c r="CK341" s="324" t="s">
        <v>80</v>
      </c>
      <c r="CL341" s="324">
        <v>44196</v>
      </c>
      <c r="CM341" s="50"/>
    </row>
    <row r="342" spans="1:91" s="41" customFormat="1" ht="54">
      <c r="A342" s="770"/>
      <c r="B342" s="36" t="s">
        <v>1511</v>
      </c>
      <c r="C342" s="90" t="s">
        <v>80</v>
      </c>
      <c r="D342" s="27" t="s">
        <v>1512</v>
      </c>
      <c r="E342" s="27" t="s">
        <v>1671</v>
      </c>
      <c r="F342" s="215" t="s">
        <v>1672</v>
      </c>
      <c r="G342" s="10" t="s">
        <v>1513</v>
      </c>
      <c r="H342" s="27" t="s">
        <v>1514</v>
      </c>
      <c r="I342" s="34">
        <v>28.1</v>
      </c>
      <c r="J342" s="34">
        <v>28.1</v>
      </c>
      <c r="K342" s="34">
        <v>0</v>
      </c>
      <c r="L342" s="34">
        <v>0</v>
      </c>
      <c r="M342" s="34">
        <v>3</v>
      </c>
      <c r="N342" s="34">
        <v>0</v>
      </c>
      <c r="O342" s="34" t="s">
        <v>80</v>
      </c>
      <c r="P342" s="34">
        <v>0</v>
      </c>
      <c r="Q342" s="34">
        <v>0</v>
      </c>
      <c r="R342" s="34">
        <v>0</v>
      </c>
      <c r="S342" s="34">
        <v>0</v>
      </c>
      <c r="T342" s="34">
        <v>0</v>
      </c>
      <c r="U342" s="34">
        <v>0</v>
      </c>
      <c r="V342" s="34">
        <v>0</v>
      </c>
      <c r="W342" s="34">
        <v>25.1</v>
      </c>
      <c r="X342" s="34">
        <v>0</v>
      </c>
      <c r="Y342" s="34">
        <v>0</v>
      </c>
      <c r="Z342" s="34">
        <v>25.1</v>
      </c>
      <c r="AA342" s="34">
        <v>0</v>
      </c>
      <c r="AB342" s="34">
        <v>0</v>
      </c>
      <c r="AC342" s="34">
        <v>0</v>
      </c>
      <c r="AD342" s="34">
        <v>0</v>
      </c>
      <c r="AE342" s="34">
        <v>0</v>
      </c>
      <c r="AF342" s="34">
        <v>0</v>
      </c>
      <c r="AG342" s="34">
        <v>0</v>
      </c>
      <c r="AH342" s="34">
        <v>0</v>
      </c>
      <c r="AI342" s="34">
        <v>0</v>
      </c>
      <c r="AJ342" s="34">
        <v>0</v>
      </c>
      <c r="AK342" s="34">
        <v>0</v>
      </c>
      <c r="AL342" s="34">
        <v>0</v>
      </c>
      <c r="AM342" s="34">
        <v>0</v>
      </c>
      <c r="AN342" s="34">
        <v>0</v>
      </c>
      <c r="AO342" s="34">
        <v>0</v>
      </c>
      <c r="AP342" s="34">
        <v>0</v>
      </c>
      <c r="AQ342" s="34">
        <v>0</v>
      </c>
      <c r="AR342" s="34">
        <v>0</v>
      </c>
      <c r="AS342" s="34">
        <v>0</v>
      </c>
      <c r="AT342" s="34">
        <v>0</v>
      </c>
      <c r="AU342" s="34">
        <v>0</v>
      </c>
      <c r="AV342" s="34">
        <v>0</v>
      </c>
      <c r="AW342" s="34">
        <v>0</v>
      </c>
      <c r="AX342" s="34">
        <v>0</v>
      </c>
      <c r="AY342" s="34">
        <v>0</v>
      </c>
      <c r="AZ342" s="34">
        <v>25.1</v>
      </c>
      <c r="BA342" s="34">
        <v>0</v>
      </c>
      <c r="BB342" s="34">
        <v>0</v>
      </c>
      <c r="BC342" s="34">
        <v>25.1</v>
      </c>
      <c r="BD342" s="34">
        <v>0</v>
      </c>
      <c r="BE342" s="34">
        <v>0</v>
      </c>
      <c r="BF342" s="34">
        <v>0</v>
      </c>
      <c r="BG342" s="34">
        <v>0</v>
      </c>
      <c r="BH342" s="34">
        <v>0</v>
      </c>
      <c r="BI342" s="34">
        <v>0</v>
      </c>
      <c r="BJ342" s="34">
        <v>0</v>
      </c>
      <c r="BK342" s="34">
        <v>0</v>
      </c>
      <c r="BL342" s="34">
        <v>0</v>
      </c>
      <c r="BM342" s="34">
        <v>0</v>
      </c>
      <c r="BN342" s="34">
        <v>0</v>
      </c>
      <c r="BO342" s="34">
        <v>0</v>
      </c>
      <c r="BP342" s="34">
        <v>0</v>
      </c>
      <c r="BQ342" s="34">
        <v>0</v>
      </c>
      <c r="BR342" s="34">
        <f t="shared" ref="BR342:BR371" si="19">BO342+BP342+BQ342</f>
        <v>0</v>
      </c>
      <c r="BS342" s="34">
        <v>0</v>
      </c>
      <c r="BT342" s="34">
        <v>0</v>
      </c>
      <c r="BU342" s="34">
        <v>0</v>
      </c>
      <c r="BV342" s="34">
        <v>0</v>
      </c>
      <c r="BW342" s="34">
        <v>0</v>
      </c>
      <c r="BX342" s="34">
        <v>0</v>
      </c>
      <c r="BY342" s="34">
        <v>0</v>
      </c>
      <c r="BZ342" s="34">
        <v>0</v>
      </c>
      <c r="CA342" s="34">
        <v>0</v>
      </c>
      <c r="CB342" s="34">
        <v>0</v>
      </c>
      <c r="CC342" s="34">
        <v>0</v>
      </c>
      <c r="CD342" s="34">
        <v>0</v>
      </c>
      <c r="CE342" s="34">
        <v>0</v>
      </c>
      <c r="CF342" s="34">
        <v>3</v>
      </c>
      <c r="CG342" s="34">
        <v>0</v>
      </c>
      <c r="CH342" s="27" t="s">
        <v>1666</v>
      </c>
      <c r="CI342" s="276" t="s">
        <v>1515</v>
      </c>
      <c r="CJ342" s="276" t="s">
        <v>80</v>
      </c>
      <c r="CK342" s="300" t="s">
        <v>80</v>
      </c>
      <c r="CL342" s="301">
        <v>44196</v>
      </c>
    </row>
    <row r="343" spans="1:91" s="41" customFormat="1" ht="36">
      <c r="A343" s="770"/>
      <c r="B343" s="36" t="s">
        <v>1516</v>
      </c>
      <c r="C343" s="90" t="s">
        <v>80</v>
      </c>
      <c r="D343" s="27" t="s">
        <v>1512</v>
      </c>
      <c r="E343" s="27" t="s">
        <v>1671</v>
      </c>
      <c r="F343" s="215" t="s">
        <v>1672</v>
      </c>
      <c r="G343" s="10" t="s">
        <v>1513</v>
      </c>
      <c r="H343" s="27" t="s">
        <v>1517</v>
      </c>
      <c r="I343" s="34">
        <v>30.5</v>
      </c>
      <c r="J343" s="34">
        <v>30.5</v>
      </c>
      <c r="K343" s="34">
        <v>0</v>
      </c>
      <c r="L343" s="34">
        <v>0</v>
      </c>
      <c r="M343" s="34">
        <v>10</v>
      </c>
      <c r="N343" s="34">
        <v>0</v>
      </c>
      <c r="O343" s="34" t="s">
        <v>80</v>
      </c>
      <c r="P343" s="34">
        <v>0</v>
      </c>
      <c r="Q343" s="34">
        <v>0</v>
      </c>
      <c r="R343" s="34">
        <v>0</v>
      </c>
      <c r="S343" s="34">
        <v>0</v>
      </c>
      <c r="T343" s="34">
        <v>0</v>
      </c>
      <c r="U343" s="34">
        <v>0</v>
      </c>
      <c r="V343" s="34">
        <v>0</v>
      </c>
      <c r="W343" s="34">
        <v>20.5</v>
      </c>
      <c r="X343" s="34">
        <v>0</v>
      </c>
      <c r="Y343" s="34">
        <v>0</v>
      </c>
      <c r="Z343" s="34">
        <v>20.5</v>
      </c>
      <c r="AA343" s="34">
        <v>0</v>
      </c>
      <c r="AB343" s="34">
        <v>0</v>
      </c>
      <c r="AC343" s="34">
        <v>0</v>
      </c>
      <c r="AD343" s="34">
        <v>0</v>
      </c>
      <c r="AE343" s="34">
        <v>0</v>
      </c>
      <c r="AF343" s="34">
        <v>0</v>
      </c>
      <c r="AG343" s="34">
        <v>0</v>
      </c>
      <c r="AH343" s="34">
        <v>0</v>
      </c>
      <c r="AI343" s="34">
        <v>0</v>
      </c>
      <c r="AJ343" s="34">
        <v>0</v>
      </c>
      <c r="AK343" s="34">
        <v>0</v>
      </c>
      <c r="AL343" s="34">
        <v>0</v>
      </c>
      <c r="AM343" s="34">
        <v>0</v>
      </c>
      <c r="AN343" s="34">
        <v>0</v>
      </c>
      <c r="AO343" s="34">
        <v>0</v>
      </c>
      <c r="AP343" s="34">
        <v>0</v>
      </c>
      <c r="AQ343" s="34">
        <v>0</v>
      </c>
      <c r="AR343" s="34">
        <v>0</v>
      </c>
      <c r="AS343" s="34">
        <v>0</v>
      </c>
      <c r="AT343" s="34">
        <v>0</v>
      </c>
      <c r="AU343" s="34">
        <v>0</v>
      </c>
      <c r="AV343" s="34">
        <v>0</v>
      </c>
      <c r="AW343" s="34">
        <v>0</v>
      </c>
      <c r="AX343" s="34">
        <v>0</v>
      </c>
      <c r="AY343" s="34">
        <v>0</v>
      </c>
      <c r="AZ343" s="34">
        <v>20.5</v>
      </c>
      <c r="BA343" s="34">
        <v>0</v>
      </c>
      <c r="BB343" s="34">
        <v>0</v>
      </c>
      <c r="BC343" s="34">
        <v>20.5</v>
      </c>
      <c r="BD343" s="34">
        <v>0</v>
      </c>
      <c r="BE343" s="34">
        <v>0</v>
      </c>
      <c r="BF343" s="34">
        <v>0</v>
      </c>
      <c r="BG343" s="34">
        <v>0</v>
      </c>
      <c r="BH343" s="34">
        <v>0</v>
      </c>
      <c r="BI343" s="34">
        <v>0</v>
      </c>
      <c r="BJ343" s="34">
        <v>0</v>
      </c>
      <c r="BK343" s="34">
        <v>0</v>
      </c>
      <c r="BL343" s="34">
        <v>0</v>
      </c>
      <c r="BM343" s="34">
        <v>0</v>
      </c>
      <c r="BN343" s="34">
        <v>0</v>
      </c>
      <c r="BO343" s="34">
        <v>0</v>
      </c>
      <c r="BP343" s="34">
        <v>0</v>
      </c>
      <c r="BQ343" s="34">
        <v>0</v>
      </c>
      <c r="BR343" s="34">
        <f t="shared" si="19"/>
        <v>0</v>
      </c>
      <c r="BS343" s="34">
        <v>0</v>
      </c>
      <c r="BT343" s="34">
        <v>0</v>
      </c>
      <c r="BU343" s="34">
        <v>0</v>
      </c>
      <c r="BV343" s="34">
        <v>0</v>
      </c>
      <c r="BW343" s="34">
        <v>0</v>
      </c>
      <c r="BX343" s="34">
        <v>0</v>
      </c>
      <c r="BY343" s="34">
        <v>0</v>
      </c>
      <c r="BZ343" s="34">
        <v>0</v>
      </c>
      <c r="CA343" s="34">
        <v>0</v>
      </c>
      <c r="CB343" s="34">
        <v>0</v>
      </c>
      <c r="CC343" s="34">
        <v>0</v>
      </c>
      <c r="CD343" s="34">
        <v>0</v>
      </c>
      <c r="CE343" s="34">
        <v>0</v>
      </c>
      <c r="CF343" s="34">
        <v>10</v>
      </c>
      <c r="CG343" s="34">
        <v>0</v>
      </c>
      <c r="CH343" s="27" t="s">
        <v>1666</v>
      </c>
      <c r="CI343" s="276" t="s">
        <v>1515</v>
      </c>
      <c r="CJ343" s="276" t="s">
        <v>80</v>
      </c>
      <c r="CK343" s="300" t="s">
        <v>80</v>
      </c>
      <c r="CL343" s="301">
        <v>44196</v>
      </c>
    </row>
    <row r="344" spans="1:91" s="41" customFormat="1" ht="46.5">
      <c r="A344" s="770"/>
      <c r="B344" s="38" t="s">
        <v>1673</v>
      </c>
      <c r="C344" s="174" t="s">
        <v>80</v>
      </c>
      <c r="D344" s="25" t="s">
        <v>1674</v>
      </c>
      <c r="E344" s="25" t="s">
        <v>1675</v>
      </c>
      <c r="F344" s="24" t="s">
        <v>1676</v>
      </c>
      <c r="G344" s="24" t="s">
        <v>1513</v>
      </c>
      <c r="H344" s="25" t="s">
        <v>574</v>
      </c>
      <c r="I344" s="22">
        <v>2884</v>
      </c>
      <c r="J344" s="22">
        <v>2884</v>
      </c>
      <c r="K344" s="22">
        <v>0</v>
      </c>
      <c r="L344" s="22">
        <v>0</v>
      </c>
      <c r="M344" s="22">
        <v>851.7</v>
      </c>
      <c r="N344" s="22">
        <v>0</v>
      </c>
      <c r="O344" s="22" t="s">
        <v>80</v>
      </c>
      <c r="P344" s="22">
        <v>0</v>
      </c>
      <c r="Q344" s="22">
        <v>0</v>
      </c>
      <c r="R344" s="22">
        <v>0</v>
      </c>
      <c r="S344" s="22">
        <v>0</v>
      </c>
      <c r="T344" s="22">
        <v>0</v>
      </c>
      <c r="U344" s="22">
        <v>0</v>
      </c>
      <c r="V344" s="22">
        <v>0</v>
      </c>
      <c r="W344" s="22">
        <v>2032.3</v>
      </c>
      <c r="X344" s="22">
        <v>0</v>
      </c>
      <c r="Y344" s="22">
        <v>0</v>
      </c>
      <c r="Z344" s="22">
        <v>2032.3</v>
      </c>
      <c r="AA344" s="22">
        <v>0</v>
      </c>
      <c r="AB344" s="22">
        <v>0</v>
      </c>
      <c r="AC344" s="22">
        <v>0</v>
      </c>
      <c r="AD344" s="22">
        <v>0</v>
      </c>
      <c r="AE344" s="22">
        <v>0</v>
      </c>
      <c r="AF344" s="22">
        <v>0</v>
      </c>
      <c r="AG344" s="22">
        <v>0</v>
      </c>
      <c r="AH344" s="22">
        <v>0</v>
      </c>
      <c r="AI344" s="22">
        <v>0</v>
      </c>
      <c r="AJ344" s="22">
        <v>0</v>
      </c>
      <c r="AK344" s="22">
        <v>0</v>
      </c>
      <c r="AL344" s="22">
        <v>0</v>
      </c>
      <c r="AM344" s="22">
        <v>0</v>
      </c>
      <c r="AN344" s="22">
        <v>0</v>
      </c>
      <c r="AO344" s="22">
        <v>0</v>
      </c>
      <c r="AP344" s="22">
        <v>0</v>
      </c>
      <c r="AQ344" s="22">
        <v>0</v>
      </c>
      <c r="AR344" s="22">
        <v>0</v>
      </c>
      <c r="AS344" s="22">
        <v>0</v>
      </c>
      <c r="AT344" s="22">
        <v>0</v>
      </c>
      <c r="AU344" s="22">
        <v>0</v>
      </c>
      <c r="AV344" s="22">
        <v>0</v>
      </c>
      <c r="AW344" s="22">
        <v>0</v>
      </c>
      <c r="AX344" s="22">
        <v>0</v>
      </c>
      <c r="AY344" s="22">
        <v>0</v>
      </c>
      <c r="AZ344" s="22">
        <v>2032.3</v>
      </c>
      <c r="BA344" s="22">
        <v>0</v>
      </c>
      <c r="BB344" s="22">
        <v>0</v>
      </c>
      <c r="BC344" s="22">
        <v>2032.3</v>
      </c>
      <c r="BD344" s="22">
        <v>0</v>
      </c>
      <c r="BE344" s="22">
        <v>0</v>
      </c>
      <c r="BF344" s="22">
        <v>0</v>
      </c>
      <c r="BG344" s="22">
        <v>0</v>
      </c>
      <c r="BH344" s="22">
        <v>0</v>
      </c>
      <c r="BI344" s="22">
        <v>0</v>
      </c>
      <c r="BJ344" s="22">
        <v>0</v>
      </c>
      <c r="BK344" s="22">
        <v>0</v>
      </c>
      <c r="BL344" s="22">
        <v>0</v>
      </c>
      <c r="BM344" s="22">
        <v>0</v>
      </c>
      <c r="BN344" s="22">
        <v>0</v>
      </c>
      <c r="BO344" s="22">
        <v>0</v>
      </c>
      <c r="BP344" s="22">
        <v>0</v>
      </c>
      <c r="BQ344" s="22">
        <v>0</v>
      </c>
      <c r="BR344" s="22">
        <f t="shared" si="19"/>
        <v>0</v>
      </c>
      <c r="BS344" s="22">
        <v>0</v>
      </c>
      <c r="BT344" s="22">
        <v>0</v>
      </c>
      <c r="BU344" s="22">
        <v>0</v>
      </c>
      <c r="BV344" s="22">
        <v>0</v>
      </c>
      <c r="BW344" s="22">
        <v>0</v>
      </c>
      <c r="BX344" s="22">
        <v>0</v>
      </c>
      <c r="BY344" s="22">
        <v>0</v>
      </c>
      <c r="BZ344" s="22">
        <v>0</v>
      </c>
      <c r="CA344" s="22">
        <v>0</v>
      </c>
      <c r="CB344" s="22">
        <v>0</v>
      </c>
      <c r="CC344" s="22">
        <v>0</v>
      </c>
      <c r="CD344" s="22">
        <v>0</v>
      </c>
      <c r="CE344" s="22">
        <v>0</v>
      </c>
      <c r="CF344" s="22">
        <v>851.7</v>
      </c>
      <c r="CG344" s="22">
        <v>0</v>
      </c>
      <c r="CH344" s="25" t="s">
        <v>182</v>
      </c>
      <c r="CI344" s="293" t="s">
        <v>1677</v>
      </c>
      <c r="CJ344" s="293" t="s">
        <v>80</v>
      </c>
      <c r="CK344" s="325" t="s">
        <v>279</v>
      </c>
      <c r="CL344" s="326">
        <v>44196</v>
      </c>
      <c r="CM344" s="50"/>
    </row>
    <row r="345" spans="1:91" s="41" customFormat="1" ht="36">
      <c r="A345" s="770"/>
      <c r="B345" s="38" t="s">
        <v>1678</v>
      </c>
      <c r="C345" s="174" t="s">
        <v>80</v>
      </c>
      <c r="D345" s="25" t="s">
        <v>200</v>
      </c>
      <c r="E345" s="25" t="s">
        <v>1679</v>
      </c>
      <c r="F345" s="24" t="s">
        <v>1053</v>
      </c>
      <c r="G345" s="24" t="s">
        <v>1513</v>
      </c>
      <c r="H345" s="25" t="s">
        <v>574</v>
      </c>
      <c r="I345" s="22">
        <v>244.875</v>
      </c>
      <c r="J345" s="22">
        <v>244.875</v>
      </c>
      <c r="K345" s="22">
        <v>0</v>
      </c>
      <c r="L345" s="22">
        <v>0</v>
      </c>
      <c r="M345" s="22">
        <v>40</v>
      </c>
      <c r="N345" s="22">
        <v>0</v>
      </c>
      <c r="O345" s="22" t="s">
        <v>80</v>
      </c>
      <c r="P345" s="22">
        <v>0</v>
      </c>
      <c r="Q345" s="22">
        <v>0</v>
      </c>
      <c r="R345" s="22">
        <v>0</v>
      </c>
      <c r="S345" s="22">
        <v>0</v>
      </c>
      <c r="T345" s="22">
        <v>0</v>
      </c>
      <c r="U345" s="22">
        <v>0</v>
      </c>
      <c r="V345" s="22">
        <v>0</v>
      </c>
      <c r="W345" s="22">
        <v>204.875</v>
      </c>
      <c r="X345" s="22">
        <v>0</v>
      </c>
      <c r="Y345" s="22">
        <v>0</v>
      </c>
      <c r="Z345" s="22">
        <v>204.875</v>
      </c>
      <c r="AA345" s="22">
        <v>0</v>
      </c>
      <c r="AB345" s="22">
        <v>0</v>
      </c>
      <c r="AC345" s="22">
        <v>0</v>
      </c>
      <c r="AD345" s="22">
        <v>0</v>
      </c>
      <c r="AE345" s="22">
        <v>0</v>
      </c>
      <c r="AF345" s="22">
        <v>0</v>
      </c>
      <c r="AG345" s="22">
        <v>0</v>
      </c>
      <c r="AH345" s="22">
        <v>0</v>
      </c>
      <c r="AI345" s="22">
        <v>0</v>
      </c>
      <c r="AJ345" s="22">
        <v>0</v>
      </c>
      <c r="AK345" s="22">
        <v>0</v>
      </c>
      <c r="AL345" s="22">
        <v>0</v>
      </c>
      <c r="AM345" s="22">
        <v>0</v>
      </c>
      <c r="AN345" s="22">
        <v>0</v>
      </c>
      <c r="AO345" s="22">
        <v>0</v>
      </c>
      <c r="AP345" s="22">
        <v>0</v>
      </c>
      <c r="AQ345" s="22">
        <v>0</v>
      </c>
      <c r="AR345" s="22">
        <v>0</v>
      </c>
      <c r="AS345" s="22">
        <v>0</v>
      </c>
      <c r="AT345" s="22">
        <v>0</v>
      </c>
      <c r="AU345" s="22">
        <v>0</v>
      </c>
      <c r="AV345" s="22">
        <v>0</v>
      </c>
      <c r="AW345" s="22">
        <v>0</v>
      </c>
      <c r="AX345" s="22">
        <v>0</v>
      </c>
      <c r="AY345" s="22">
        <v>0</v>
      </c>
      <c r="AZ345" s="22">
        <v>204.875</v>
      </c>
      <c r="BA345" s="22">
        <v>0</v>
      </c>
      <c r="BB345" s="22">
        <v>0</v>
      </c>
      <c r="BC345" s="22">
        <v>204.875</v>
      </c>
      <c r="BD345" s="22">
        <v>0</v>
      </c>
      <c r="BE345" s="22">
        <v>0</v>
      </c>
      <c r="BF345" s="22">
        <v>0</v>
      </c>
      <c r="BG345" s="22">
        <v>0</v>
      </c>
      <c r="BH345" s="22">
        <v>0</v>
      </c>
      <c r="BI345" s="22">
        <v>0</v>
      </c>
      <c r="BJ345" s="22">
        <v>0</v>
      </c>
      <c r="BK345" s="22">
        <v>0</v>
      </c>
      <c r="BL345" s="22">
        <v>0</v>
      </c>
      <c r="BM345" s="22">
        <v>0</v>
      </c>
      <c r="BN345" s="22">
        <v>0</v>
      </c>
      <c r="BO345" s="22">
        <v>0</v>
      </c>
      <c r="BP345" s="22">
        <v>0</v>
      </c>
      <c r="BQ345" s="22">
        <v>0</v>
      </c>
      <c r="BR345" s="22">
        <f t="shared" si="19"/>
        <v>0</v>
      </c>
      <c r="BS345" s="22">
        <v>0</v>
      </c>
      <c r="BT345" s="22">
        <v>0</v>
      </c>
      <c r="BU345" s="22">
        <v>0</v>
      </c>
      <c r="BV345" s="22">
        <v>0</v>
      </c>
      <c r="BW345" s="22">
        <v>0</v>
      </c>
      <c r="BX345" s="22">
        <v>0</v>
      </c>
      <c r="BY345" s="22">
        <v>0</v>
      </c>
      <c r="BZ345" s="22">
        <v>0</v>
      </c>
      <c r="CA345" s="22">
        <v>0</v>
      </c>
      <c r="CB345" s="22">
        <v>0</v>
      </c>
      <c r="CC345" s="22">
        <v>0</v>
      </c>
      <c r="CD345" s="22">
        <v>0</v>
      </c>
      <c r="CE345" s="22">
        <v>0</v>
      </c>
      <c r="CF345" s="22">
        <v>40</v>
      </c>
      <c r="CG345" s="22">
        <v>0</v>
      </c>
      <c r="CH345" s="25" t="s">
        <v>1666</v>
      </c>
      <c r="CI345" s="293" t="s">
        <v>1677</v>
      </c>
      <c r="CJ345" s="293" t="s">
        <v>80</v>
      </c>
      <c r="CK345" s="325" t="s">
        <v>279</v>
      </c>
      <c r="CL345" s="326">
        <v>44196</v>
      </c>
      <c r="CM345" s="50"/>
    </row>
    <row r="346" spans="1:91" s="41" customFormat="1" ht="46.5">
      <c r="A346" s="770"/>
      <c r="B346" s="38" t="s">
        <v>1680</v>
      </c>
      <c r="C346" s="174" t="s">
        <v>80</v>
      </c>
      <c r="D346" s="25" t="s">
        <v>978</v>
      </c>
      <c r="E346" s="25" t="s">
        <v>1681</v>
      </c>
      <c r="F346" s="24" t="s">
        <v>1682</v>
      </c>
      <c r="G346" s="24" t="s">
        <v>1513</v>
      </c>
      <c r="H346" s="25" t="s">
        <v>574</v>
      </c>
      <c r="I346" s="22">
        <v>112</v>
      </c>
      <c r="J346" s="22">
        <v>112</v>
      </c>
      <c r="K346" s="22">
        <v>0</v>
      </c>
      <c r="L346" s="22">
        <v>0</v>
      </c>
      <c r="M346" s="22">
        <v>75</v>
      </c>
      <c r="N346" s="22">
        <v>0</v>
      </c>
      <c r="O346" s="22" t="s">
        <v>80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  <c r="V346" s="22">
        <v>0</v>
      </c>
      <c r="W346" s="22">
        <v>37</v>
      </c>
      <c r="X346" s="22">
        <v>0</v>
      </c>
      <c r="Y346" s="22">
        <v>0</v>
      </c>
      <c r="Z346" s="22">
        <v>37</v>
      </c>
      <c r="AA346" s="22">
        <v>0</v>
      </c>
      <c r="AB346" s="22">
        <v>0</v>
      </c>
      <c r="AC346" s="22">
        <v>0</v>
      </c>
      <c r="AD346" s="22">
        <v>0</v>
      </c>
      <c r="AE346" s="22">
        <v>0</v>
      </c>
      <c r="AF346" s="22">
        <v>0</v>
      </c>
      <c r="AG346" s="22">
        <v>0</v>
      </c>
      <c r="AH346" s="22">
        <v>0</v>
      </c>
      <c r="AI346" s="22">
        <v>0</v>
      </c>
      <c r="AJ346" s="22">
        <v>0</v>
      </c>
      <c r="AK346" s="22">
        <v>0</v>
      </c>
      <c r="AL346" s="22">
        <v>0</v>
      </c>
      <c r="AM346" s="22">
        <v>0</v>
      </c>
      <c r="AN346" s="22">
        <v>0</v>
      </c>
      <c r="AO346" s="22">
        <v>0</v>
      </c>
      <c r="AP346" s="22">
        <v>0</v>
      </c>
      <c r="AQ346" s="22">
        <v>0</v>
      </c>
      <c r="AR346" s="22">
        <v>0</v>
      </c>
      <c r="AS346" s="22">
        <v>0</v>
      </c>
      <c r="AT346" s="22">
        <v>0</v>
      </c>
      <c r="AU346" s="22">
        <v>0</v>
      </c>
      <c r="AV346" s="22">
        <v>0</v>
      </c>
      <c r="AW346" s="22">
        <v>0</v>
      </c>
      <c r="AX346" s="22">
        <v>0</v>
      </c>
      <c r="AY346" s="22">
        <v>0</v>
      </c>
      <c r="AZ346" s="22">
        <v>37</v>
      </c>
      <c r="BA346" s="22">
        <v>0</v>
      </c>
      <c r="BB346" s="22">
        <v>0</v>
      </c>
      <c r="BC346" s="22">
        <v>37</v>
      </c>
      <c r="BD346" s="22">
        <v>0</v>
      </c>
      <c r="BE346" s="22">
        <v>0</v>
      </c>
      <c r="BF346" s="22">
        <v>0</v>
      </c>
      <c r="BG346" s="22">
        <v>0</v>
      </c>
      <c r="BH346" s="22">
        <v>0</v>
      </c>
      <c r="BI346" s="22">
        <v>0</v>
      </c>
      <c r="BJ346" s="22">
        <v>0</v>
      </c>
      <c r="BK346" s="22">
        <v>0</v>
      </c>
      <c r="BL346" s="22">
        <v>0</v>
      </c>
      <c r="BM346" s="22">
        <v>0</v>
      </c>
      <c r="BN346" s="22">
        <v>0</v>
      </c>
      <c r="BO346" s="22">
        <v>0</v>
      </c>
      <c r="BP346" s="22">
        <v>0</v>
      </c>
      <c r="BQ346" s="22">
        <v>0</v>
      </c>
      <c r="BR346" s="22">
        <f t="shared" si="19"/>
        <v>0</v>
      </c>
      <c r="BS346" s="22">
        <v>0</v>
      </c>
      <c r="BT346" s="22">
        <v>0</v>
      </c>
      <c r="BU346" s="22">
        <v>0</v>
      </c>
      <c r="BV346" s="22">
        <v>0</v>
      </c>
      <c r="BW346" s="22">
        <v>0</v>
      </c>
      <c r="BX346" s="22">
        <v>0</v>
      </c>
      <c r="BY346" s="22">
        <v>0</v>
      </c>
      <c r="BZ346" s="22">
        <v>0</v>
      </c>
      <c r="CA346" s="22">
        <v>0</v>
      </c>
      <c r="CB346" s="22">
        <v>0</v>
      </c>
      <c r="CC346" s="22">
        <v>0</v>
      </c>
      <c r="CD346" s="22">
        <v>0</v>
      </c>
      <c r="CE346" s="22">
        <v>0</v>
      </c>
      <c r="CF346" s="22">
        <v>78.400000000000006</v>
      </c>
      <c r="CG346" s="22">
        <v>0</v>
      </c>
      <c r="CH346" s="25" t="s">
        <v>1666</v>
      </c>
      <c r="CI346" s="293" t="s">
        <v>1683</v>
      </c>
      <c r="CJ346" s="293" t="s">
        <v>80</v>
      </c>
      <c r="CK346" s="325" t="s">
        <v>279</v>
      </c>
      <c r="CL346" s="326">
        <v>44196</v>
      </c>
      <c r="CM346" s="50"/>
    </row>
    <row r="347" spans="1:91" s="41" customFormat="1" ht="46.5">
      <c r="A347" s="770"/>
      <c r="B347" s="38" t="s">
        <v>1684</v>
      </c>
      <c r="C347" s="174" t="s">
        <v>80</v>
      </c>
      <c r="D347" s="25" t="s">
        <v>1674</v>
      </c>
      <c r="E347" s="25" t="s">
        <v>1675</v>
      </c>
      <c r="F347" s="24" t="s">
        <v>1676</v>
      </c>
      <c r="G347" s="24" t="s">
        <v>1513</v>
      </c>
      <c r="H347" s="25" t="s">
        <v>574</v>
      </c>
      <c r="I347" s="22">
        <v>261.77</v>
      </c>
      <c r="J347" s="22">
        <v>261.77</v>
      </c>
      <c r="K347" s="22">
        <v>0</v>
      </c>
      <c r="L347" s="22">
        <v>0</v>
      </c>
      <c r="M347" s="22">
        <v>146</v>
      </c>
      <c r="N347" s="22">
        <v>0</v>
      </c>
      <c r="O347" s="22" t="s">
        <v>80</v>
      </c>
      <c r="P347" s="22">
        <v>0</v>
      </c>
      <c r="Q347" s="22">
        <v>0</v>
      </c>
      <c r="R347" s="22">
        <v>0</v>
      </c>
      <c r="S347" s="22">
        <v>0</v>
      </c>
      <c r="T347" s="22">
        <v>0</v>
      </c>
      <c r="U347" s="22">
        <v>0</v>
      </c>
      <c r="V347" s="22">
        <v>0</v>
      </c>
      <c r="W347" s="22">
        <v>115.77</v>
      </c>
      <c r="X347" s="22">
        <v>0</v>
      </c>
      <c r="Y347" s="22">
        <v>0</v>
      </c>
      <c r="Z347" s="22">
        <v>115.77</v>
      </c>
      <c r="AA347" s="22">
        <v>0</v>
      </c>
      <c r="AB347" s="22">
        <v>0</v>
      </c>
      <c r="AC347" s="22">
        <v>0</v>
      </c>
      <c r="AD347" s="22">
        <v>0</v>
      </c>
      <c r="AE347" s="22">
        <v>0</v>
      </c>
      <c r="AF347" s="22">
        <v>0</v>
      </c>
      <c r="AG347" s="22">
        <v>0</v>
      </c>
      <c r="AH347" s="22">
        <v>0</v>
      </c>
      <c r="AI347" s="22">
        <v>0</v>
      </c>
      <c r="AJ347" s="22">
        <v>0</v>
      </c>
      <c r="AK347" s="22">
        <v>0</v>
      </c>
      <c r="AL347" s="22">
        <v>0</v>
      </c>
      <c r="AM347" s="22">
        <v>0</v>
      </c>
      <c r="AN347" s="22">
        <v>0</v>
      </c>
      <c r="AO347" s="22">
        <v>0</v>
      </c>
      <c r="AP347" s="22">
        <v>0</v>
      </c>
      <c r="AQ347" s="22">
        <v>0</v>
      </c>
      <c r="AR347" s="22">
        <v>0</v>
      </c>
      <c r="AS347" s="22">
        <v>0</v>
      </c>
      <c r="AT347" s="22">
        <v>0</v>
      </c>
      <c r="AU347" s="22">
        <v>0</v>
      </c>
      <c r="AV347" s="22">
        <v>0</v>
      </c>
      <c r="AW347" s="22">
        <v>0</v>
      </c>
      <c r="AX347" s="22">
        <v>0</v>
      </c>
      <c r="AY347" s="22">
        <v>0</v>
      </c>
      <c r="AZ347" s="22">
        <v>115.77</v>
      </c>
      <c r="BA347" s="22">
        <v>0</v>
      </c>
      <c r="BB347" s="22">
        <v>0</v>
      </c>
      <c r="BC347" s="22">
        <v>115.77</v>
      </c>
      <c r="BD347" s="22">
        <v>0</v>
      </c>
      <c r="BE347" s="22">
        <v>0</v>
      </c>
      <c r="BF347" s="22">
        <v>0</v>
      </c>
      <c r="BG347" s="22">
        <v>0</v>
      </c>
      <c r="BH347" s="22">
        <v>0</v>
      </c>
      <c r="BI347" s="22">
        <v>0</v>
      </c>
      <c r="BJ347" s="22">
        <v>0</v>
      </c>
      <c r="BK347" s="22">
        <v>0</v>
      </c>
      <c r="BL347" s="22">
        <v>0</v>
      </c>
      <c r="BM347" s="22">
        <v>0</v>
      </c>
      <c r="BN347" s="22">
        <v>0</v>
      </c>
      <c r="BO347" s="22">
        <v>0</v>
      </c>
      <c r="BP347" s="22">
        <v>0</v>
      </c>
      <c r="BQ347" s="22">
        <v>0</v>
      </c>
      <c r="BR347" s="22">
        <f t="shared" si="19"/>
        <v>0</v>
      </c>
      <c r="BS347" s="22">
        <v>0</v>
      </c>
      <c r="BT347" s="22">
        <v>0</v>
      </c>
      <c r="BU347" s="22">
        <v>0</v>
      </c>
      <c r="BV347" s="22">
        <v>0</v>
      </c>
      <c r="BW347" s="22">
        <v>0</v>
      </c>
      <c r="BX347" s="22">
        <v>0</v>
      </c>
      <c r="BY347" s="22">
        <v>0</v>
      </c>
      <c r="BZ347" s="22">
        <v>0</v>
      </c>
      <c r="CA347" s="22">
        <v>0</v>
      </c>
      <c r="CB347" s="22">
        <v>0</v>
      </c>
      <c r="CC347" s="22">
        <v>0</v>
      </c>
      <c r="CD347" s="22">
        <v>0</v>
      </c>
      <c r="CE347" s="22">
        <v>0</v>
      </c>
      <c r="CF347" s="22">
        <v>146</v>
      </c>
      <c r="CG347" s="22">
        <v>0</v>
      </c>
      <c r="CH347" s="25" t="s">
        <v>1666</v>
      </c>
      <c r="CI347" s="293" t="s">
        <v>1683</v>
      </c>
      <c r="CJ347" s="293" t="s">
        <v>80</v>
      </c>
      <c r="CK347" s="325" t="s">
        <v>279</v>
      </c>
      <c r="CL347" s="326">
        <v>44196</v>
      </c>
      <c r="CM347" s="50"/>
    </row>
    <row r="348" spans="1:91" s="41" customFormat="1" ht="46.5">
      <c r="A348" s="770"/>
      <c r="B348" s="38" t="s">
        <v>1685</v>
      </c>
      <c r="C348" s="174" t="s">
        <v>80</v>
      </c>
      <c r="D348" s="25" t="s">
        <v>1674</v>
      </c>
      <c r="E348" s="25" t="s">
        <v>1675</v>
      </c>
      <c r="F348" s="24" t="s">
        <v>1676</v>
      </c>
      <c r="G348" s="24" t="s">
        <v>1513</v>
      </c>
      <c r="H348" s="25" t="s">
        <v>574</v>
      </c>
      <c r="I348" s="22">
        <v>34.752000000000002</v>
      </c>
      <c r="J348" s="22">
        <v>34.752000000000002</v>
      </c>
      <c r="K348" s="22">
        <v>0</v>
      </c>
      <c r="L348" s="22">
        <v>0</v>
      </c>
      <c r="M348" s="22">
        <v>21.62</v>
      </c>
      <c r="N348" s="22">
        <v>0</v>
      </c>
      <c r="O348" s="22" t="s">
        <v>80</v>
      </c>
      <c r="P348" s="22">
        <v>0</v>
      </c>
      <c r="Q348" s="22">
        <v>0</v>
      </c>
      <c r="R348" s="22">
        <v>0</v>
      </c>
      <c r="S348" s="22">
        <v>0</v>
      </c>
      <c r="T348" s="22">
        <v>0</v>
      </c>
      <c r="U348" s="22">
        <v>0</v>
      </c>
      <c r="V348" s="22">
        <v>0</v>
      </c>
      <c r="W348" s="22">
        <v>13.132</v>
      </c>
      <c r="X348" s="22">
        <v>0</v>
      </c>
      <c r="Y348" s="22">
        <v>0</v>
      </c>
      <c r="Z348" s="22">
        <v>13.132</v>
      </c>
      <c r="AA348" s="22">
        <v>0</v>
      </c>
      <c r="AB348" s="22">
        <v>0</v>
      </c>
      <c r="AC348" s="22">
        <v>0</v>
      </c>
      <c r="AD348" s="22">
        <v>0</v>
      </c>
      <c r="AE348" s="22">
        <v>0</v>
      </c>
      <c r="AF348" s="22">
        <v>0</v>
      </c>
      <c r="AG348" s="22">
        <v>0</v>
      </c>
      <c r="AH348" s="22">
        <v>0</v>
      </c>
      <c r="AI348" s="22">
        <v>0</v>
      </c>
      <c r="AJ348" s="22">
        <v>0</v>
      </c>
      <c r="AK348" s="22">
        <v>0</v>
      </c>
      <c r="AL348" s="22">
        <v>0</v>
      </c>
      <c r="AM348" s="22">
        <v>0</v>
      </c>
      <c r="AN348" s="22">
        <v>0</v>
      </c>
      <c r="AO348" s="22">
        <v>0</v>
      </c>
      <c r="AP348" s="22">
        <v>0</v>
      </c>
      <c r="AQ348" s="22">
        <v>0</v>
      </c>
      <c r="AR348" s="22">
        <v>0</v>
      </c>
      <c r="AS348" s="22">
        <v>0</v>
      </c>
      <c r="AT348" s="22">
        <v>0</v>
      </c>
      <c r="AU348" s="22">
        <v>0</v>
      </c>
      <c r="AV348" s="22">
        <v>0</v>
      </c>
      <c r="AW348" s="22">
        <v>0</v>
      </c>
      <c r="AX348" s="22">
        <v>0</v>
      </c>
      <c r="AY348" s="22">
        <v>0</v>
      </c>
      <c r="AZ348" s="22">
        <v>13.132</v>
      </c>
      <c r="BA348" s="22">
        <v>0</v>
      </c>
      <c r="BB348" s="22">
        <v>0</v>
      </c>
      <c r="BC348" s="22">
        <v>13.132</v>
      </c>
      <c r="BD348" s="22">
        <v>0</v>
      </c>
      <c r="BE348" s="22">
        <v>0</v>
      </c>
      <c r="BF348" s="22">
        <v>0</v>
      </c>
      <c r="BG348" s="22">
        <v>0</v>
      </c>
      <c r="BH348" s="22">
        <v>0</v>
      </c>
      <c r="BI348" s="22">
        <v>0</v>
      </c>
      <c r="BJ348" s="22">
        <v>0</v>
      </c>
      <c r="BK348" s="22">
        <v>0</v>
      </c>
      <c r="BL348" s="22">
        <v>0</v>
      </c>
      <c r="BM348" s="22">
        <v>0</v>
      </c>
      <c r="BN348" s="22">
        <v>0</v>
      </c>
      <c r="BO348" s="22">
        <v>0</v>
      </c>
      <c r="BP348" s="22">
        <v>0</v>
      </c>
      <c r="BQ348" s="22">
        <v>0</v>
      </c>
      <c r="BR348" s="22">
        <f t="shared" si="19"/>
        <v>0</v>
      </c>
      <c r="BS348" s="22">
        <v>0</v>
      </c>
      <c r="BT348" s="22">
        <v>0</v>
      </c>
      <c r="BU348" s="22">
        <v>0</v>
      </c>
      <c r="BV348" s="22">
        <v>0</v>
      </c>
      <c r="BW348" s="22">
        <v>0</v>
      </c>
      <c r="BX348" s="22">
        <v>0</v>
      </c>
      <c r="BY348" s="22">
        <v>0</v>
      </c>
      <c r="BZ348" s="22">
        <v>0</v>
      </c>
      <c r="CA348" s="22">
        <v>0</v>
      </c>
      <c r="CB348" s="22">
        <v>0</v>
      </c>
      <c r="CC348" s="22">
        <v>0</v>
      </c>
      <c r="CD348" s="22">
        <v>0</v>
      </c>
      <c r="CE348" s="22">
        <v>0</v>
      </c>
      <c r="CF348" s="22">
        <v>21.62</v>
      </c>
      <c r="CG348" s="22">
        <v>0</v>
      </c>
      <c r="CH348" s="25" t="s">
        <v>1666</v>
      </c>
      <c r="CI348" s="293" t="s">
        <v>1683</v>
      </c>
      <c r="CJ348" s="293" t="s">
        <v>80</v>
      </c>
      <c r="CK348" s="325" t="s">
        <v>279</v>
      </c>
      <c r="CL348" s="326">
        <v>44196</v>
      </c>
      <c r="CM348" s="50"/>
    </row>
    <row r="349" spans="1:91" s="41" customFormat="1" ht="36">
      <c r="A349" s="770"/>
      <c r="B349" s="38" t="s">
        <v>1686</v>
      </c>
      <c r="C349" s="174" t="s">
        <v>80</v>
      </c>
      <c r="D349" s="25" t="s">
        <v>1674</v>
      </c>
      <c r="E349" s="25" t="s">
        <v>1675</v>
      </c>
      <c r="F349" s="24" t="s">
        <v>1676</v>
      </c>
      <c r="G349" s="24" t="s">
        <v>1513</v>
      </c>
      <c r="H349" s="25" t="s">
        <v>574</v>
      </c>
      <c r="I349" s="22">
        <v>769.28800000000001</v>
      </c>
      <c r="J349" s="22">
        <v>769.28800000000001</v>
      </c>
      <c r="K349" s="22">
        <v>0</v>
      </c>
      <c r="L349" s="22">
        <v>0</v>
      </c>
      <c r="M349" s="22">
        <v>686.8</v>
      </c>
      <c r="N349" s="22">
        <v>0</v>
      </c>
      <c r="O349" s="22" t="s">
        <v>80</v>
      </c>
      <c r="P349" s="22">
        <v>0</v>
      </c>
      <c r="Q349" s="22">
        <v>0</v>
      </c>
      <c r="R349" s="22">
        <v>0</v>
      </c>
      <c r="S349" s="22">
        <v>0</v>
      </c>
      <c r="T349" s="22">
        <v>0</v>
      </c>
      <c r="U349" s="22">
        <v>0</v>
      </c>
      <c r="V349" s="22">
        <v>0</v>
      </c>
      <c r="W349" s="22">
        <v>82.488</v>
      </c>
      <c r="X349" s="22">
        <v>0</v>
      </c>
      <c r="Y349" s="22">
        <v>0</v>
      </c>
      <c r="Z349" s="22">
        <v>82.488</v>
      </c>
      <c r="AA349" s="22">
        <v>0</v>
      </c>
      <c r="AB349" s="22">
        <v>0</v>
      </c>
      <c r="AC349" s="22">
        <v>0</v>
      </c>
      <c r="AD349" s="22">
        <v>0</v>
      </c>
      <c r="AE349" s="22">
        <v>0</v>
      </c>
      <c r="AF349" s="22">
        <v>0</v>
      </c>
      <c r="AG349" s="22">
        <v>0</v>
      </c>
      <c r="AH349" s="22">
        <v>0</v>
      </c>
      <c r="AI349" s="22">
        <v>0</v>
      </c>
      <c r="AJ349" s="22">
        <v>0</v>
      </c>
      <c r="AK349" s="22">
        <v>0</v>
      </c>
      <c r="AL349" s="22">
        <v>0</v>
      </c>
      <c r="AM349" s="22">
        <v>0</v>
      </c>
      <c r="AN349" s="22">
        <v>0</v>
      </c>
      <c r="AO349" s="22">
        <v>0</v>
      </c>
      <c r="AP349" s="22">
        <v>0</v>
      </c>
      <c r="AQ349" s="22">
        <v>0</v>
      </c>
      <c r="AR349" s="22">
        <v>0</v>
      </c>
      <c r="AS349" s="22">
        <v>0</v>
      </c>
      <c r="AT349" s="22">
        <v>0</v>
      </c>
      <c r="AU349" s="22">
        <v>0</v>
      </c>
      <c r="AV349" s="22">
        <v>0</v>
      </c>
      <c r="AW349" s="22">
        <v>0</v>
      </c>
      <c r="AX349" s="22">
        <v>0</v>
      </c>
      <c r="AY349" s="22">
        <v>0</v>
      </c>
      <c r="AZ349" s="22">
        <v>82.488</v>
      </c>
      <c r="BA349" s="22">
        <v>0</v>
      </c>
      <c r="BB349" s="22">
        <v>0</v>
      </c>
      <c r="BC349" s="22">
        <v>82.488</v>
      </c>
      <c r="BD349" s="22">
        <v>0</v>
      </c>
      <c r="BE349" s="22">
        <v>0</v>
      </c>
      <c r="BF349" s="22">
        <v>0</v>
      </c>
      <c r="BG349" s="22">
        <v>0</v>
      </c>
      <c r="BH349" s="22">
        <v>0</v>
      </c>
      <c r="BI349" s="22">
        <v>0</v>
      </c>
      <c r="BJ349" s="22">
        <v>0</v>
      </c>
      <c r="BK349" s="22">
        <v>0</v>
      </c>
      <c r="BL349" s="22">
        <v>0</v>
      </c>
      <c r="BM349" s="22">
        <v>0</v>
      </c>
      <c r="BN349" s="22">
        <v>0</v>
      </c>
      <c r="BO349" s="22">
        <v>0</v>
      </c>
      <c r="BP349" s="22">
        <v>0</v>
      </c>
      <c r="BQ349" s="22">
        <v>0</v>
      </c>
      <c r="BR349" s="22">
        <f t="shared" si="19"/>
        <v>0</v>
      </c>
      <c r="BS349" s="22">
        <v>0</v>
      </c>
      <c r="BT349" s="22">
        <v>0</v>
      </c>
      <c r="BU349" s="22">
        <v>0</v>
      </c>
      <c r="BV349" s="22">
        <v>0</v>
      </c>
      <c r="BW349" s="22">
        <v>0</v>
      </c>
      <c r="BX349" s="22">
        <v>0</v>
      </c>
      <c r="BY349" s="22">
        <v>0</v>
      </c>
      <c r="BZ349" s="22">
        <v>0</v>
      </c>
      <c r="CA349" s="22">
        <v>0</v>
      </c>
      <c r="CB349" s="22">
        <v>0</v>
      </c>
      <c r="CC349" s="22">
        <v>0</v>
      </c>
      <c r="CD349" s="22">
        <v>0</v>
      </c>
      <c r="CE349" s="22">
        <v>0</v>
      </c>
      <c r="CF349" s="22">
        <v>686.8</v>
      </c>
      <c r="CG349" s="22">
        <v>0</v>
      </c>
      <c r="CH349" s="25" t="s">
        <v>1666</v>
      </c>
      <c r="CI349" s="293" t="s">
        <v>1683</v>
      </c>
      <c r="CJ349" s="293" t="s">
        <v>80</v>
      </c>
      <c r="CK349" s="325" t="s">
        <v>279</v>
      </c>
      <c r="CL349" s="326">
        <v>44196</v>
      </c>
      <c r="CM349" s="50"/>
    </row>
    <row r="350" spans="1:91" s="41" customFormat="1" ht="69.75">
      <c r="A350" s="770"/>
      <c r="B350" s="38" t="s">
        <v>1687</v>
      </c>
      <c r="C350" s="174" t="s">
        <v>80</v>
      </c>
      <c r="D350" s="25" t="s">
        <v>1688</v>
      </c>
      <c r="E350" s="25" t="s">
        <v>1671</v>
      </c>
      <c r="F350" s="24" t="s">
        <v>1672</v>
      </c>
      <c r="G350" s="24" t="s">
        <v>1513</v>
      </c>
      <c r="H350" s="25" t="s">
        <v>574</v>
      </c>
      <c r="I350" s="22">
        <v>79.7</v>
      </c>
      <c r="J350" s="22">
        <v>79.7</v>
      </c>
      <c r="K350" s="22">
        <v>0</v>
      </c>
      <c r="L350" s="22">
        <v>0</v>
      </c>
      <c r="M350" s="22">
        <v>55</v>
      </c>
      <c r="N350" s="22">
        <v>0</v>
      </c>
      <c r="O350" s="22" t="s">
        <v>80</v>
      </c>
      <c r="P350" s="22">
        <v>0</v>
      </c>
      <c r="Q350" s="22">
        <v>0</v>
      </c>
      <c r="R350" s="22">
        <v>0</v>
      </c>
      <c r="S350" s="22">
        <v>0</v>
      </c>
      <c r="T350" s="22">
        <v>0</v>
      </c>
      <c r="U350" s="22">
        <v>0</v>
      </c>
      <c r="V350" s="22">
        <v>0</v>
      </c>
      <c r="W350" s="22">
        <v>24.7</v>
      </c>
      <c r="X350" s="22">
        <v>0</v>
      </c>
      <c r="Y350" s="22">
        <v>0</v>
      </c>
      <c r="Z350" s="22">
        <v>24.7</v>
      </c>
      <c r="AA350" s="22">
        <v>0</v>
      </c>
      <c r="AB350" s="22">
        <v>0</v>
      </c>
      <c r="AC350" s="22">
        <v>0</v>
      </c>
      <c r="AD350" s="22">
        <v>0</v>
      </c>
      <c r="AE350" s="22">
        <v>0</v>
      </c>
      <c r="AF350" s="22">
        <v>0</v>
      </c>
      <c r="AG350" s="22">
        <v>0</v>
      </c>
      <c r="AH350" s="22">
        <v>0</v>
      </c>
      <c r="AI350" s="22">
        <v>0</v>
      </c>
      <c r="AJ350" s="22">
        <v>0</v>
      </c>
      <c r="AK350" s="22">
        <v>0</v>
      </c>
      <c r="AL350" s="22">
        <v>0</v>
      </c>
      <c r="AM350" s="22">
        <v>0</v>
      </c>
      <c r="AN350" s="22">
        <v>0</v>
      </c>
      <c r="AO350" s="22">
        <v>0</v>
      </c>
      <c r="AP350" s="22">
        <v>0</v>
      </c>
      <c r="AQ350" s="22">
        <v>0</v>
      </c>
      <c r="AR350" s="22">
        <v>0</v>
      </c>
      <c r="AS350" s="22">
        <v>0</v>
      </c>
      <c r="AT350" s="22">
        <v>0</v>
      </c>
      <c r="AU350" s="22">
        <v>0</v>
      </c>
      <c r="AV350" s="22">
        <v>0</v>
      </c>
      <c r="AW350" s="22">
        <v>0</v>
      </c>
      <c r="AX350" s="22">
        <v>0</v>
      </c>
      <c r="AY350" s="22">
        <v>0</v>
      </c>
      <c r="AZ350" s="22">
        <v>24.7</v>
      </c>
      <c r="BA350" s="22">
        <v>0</v>
      </c>
      <c r="BB350" s="22">
        <v>0</v>
      </c>
      <c r="BC350" s="22">
        <v>24.7</v>
      </c>
      <c r="BD350" s="22">
        <v>0</v>
      </c>
      <c r="BE350" s="22">
        <v>0</v>
      </c>
      <c r="BF350" s="22">
        <v>0</v>
      </c>
      <c r="BG350" s="22">
        <v>0</v>
      </c>
      <c r="BH350" s="22">
        <v>0</v>
      </c>
      <c r="BI350" s="22">
        <v>0</v>
      </c>
      <c r="BJ350" s="22">
        <v>0</v>
      </c>
      <c r="BK350" s="22">
        <v>0</v>
      </c>
      <c r="BL350" s="22">
        <v>0</v>
      </c>
      <c r="BM350" s="22">
        <v>0</v>
      </c>
      <c r="BN350" s="22">
        <v>0</v>
      </c>
      <c r="BO350" s="22">
        <v>0</v>
      </c>
      <c r="BP350" s="22">
        <v>0</v>
      </c>
      <c r="BQ350" s="22">
        <v>0</v>
      </c>
      <c r="BR350" s="22">
        <f t="shared" si="19"/>
        <v>0</v>
      </c>
      <c r="BS350" s="22">
        <v>0</v>
      </c>
      <c r="BT350" s="22">
        <v>0</v>
      </c>
      <c r="BU350" s="22">
        <v>0</v>
      </c>
      <c r="BV350" s="22">
        <v>0</v>
      </c>
      <c r="BW350" s="22">
        <v>0</v>
      </c>
      <c r="BX350" s="22">
        <v>0</v>
      </c>
      <c r="BY350" s="22">
        <v>0</v>
      </c>
      <c r="BZ350" s="22">
        <v>0</v>
      </c>
      <c r="CA350" s="22">
        <v>0</v>
      </c>
      <c r="CB350" s="22">
        <v>0</v>
      </c>
      <c r="CC350" s="22">
        <v>0</v>
      </c>
      <c r="CD350" s="22">
        <v>0</v>
      </c>
      <c r="CE350" s="22">
        <v>0</v>
      </c>
      <c r="CF350" s="22">
        <v>55</v>
      </c>
      <c r="CG350" s="22">
        <v>0</v>
      </c>
      <c r="CH350" s="25" t="s">
        <v>1666</v>
      </c>
      <c r="CI350" s="293" t="s">
        <v>1683</v>
      </c>
      <c r="CJ350" s="293" t="s">
        <v>80</v>
      </c>
      <c r="CK350" s="325" t="s">
        <v>279</v>
      </c>
      <c r="CL350" s="326">
        <v>44196</v>
      </c>
      <c r="CM350" s="50"/>
    </row>
    <row r="351" spans="1:91" s="41" customFormat="1" ht="46.5">
      <c r="A351" s="770"/>
      <c r="B351" s="38" t="s">
        <v>1689</v>
      </c>
      <c r="C351" s="174" t="s">
        <v>80</v>
      </c>
      <c r="D351" s="25" t="s">
        <v>1690</v>
      </c>
      <c r="E351" s="25" t="s">
        <v>1691</v>
      </c>
      <c r="F351" s="24" t="s">
        <v>1692</v>
      </c>
      <c r="G351" s="24" t="s">
        <v>1513</v>
      </c>
      <c r="H351" s="25" t="s">
        <v>574</v>
      </c>
      <c r="I351" s="22">
        <v>343.89400000000001</v>
      </c>
      <c r="J351" s="22">
        <v>343.89400000000001</v>
      </c>
      <c r="K351" s="22">
        <v>0</v>
      </c>
      <c r="L351" s="22">
        <v>0</v>
      </c>
      <c r="M351" s="22">
        <v>130</v>
      </c>
      <c r="N351" s="22">
        <v>0</v>
      </c>
      <c r="O351" s="22" t="s">
        <v>80</v>
      </c>
      <c r="P351" s="22">
        <v>0</v>
      </c>
      <c r="Q351" s="22">
        <v>0</v>
      </c>
      <c r="R351" s="22">
        <v>0</v>
      </c>
      <c r="S351" s="22">
        <v>0</v>
      </c>
      <c r="T351" s="22">
        <v>0</v>
      </c>
      <c r="U351" s="22">
        <v>0</v>
      </c>
      <c r="V351" s="22">
        <v>0</v>
      </c>
      <c r="W351" s="22">
        <v>213.89400000000001</v>
      </c>
      <c r="X351" s="22">
        <v>0</v>
      </c>
      <c r="Y351" s="22">
        <v>0</v>
      </c>
      <c r="Z351" s="22">
        <v>213.89400000000001</v>
      </c>
      <c r="AA351" s="22">
        <v>0</v>
      </c>
      <c r="AB351" s="22">
        <v>0</v>
      </c>
      <c r="AC351" s="22">
        <v>0</v>
      </c>
      <c r="AD351" s="22">
        <v>0</v>
      </c>
      <c r="AE351" s="22">
        <v>0</v>
      </c>
      <c r="AF351" s="22">
        <v>0</v>
      </c>
      <c r="AG351" s="22">
        <v>0</v>
      </c>
      <c r="AH351" s="22">
        <v>0</v>
      </c>
      <c r="AI351" s="22">
        <v>0</v>
      </c>
      <c r="AJ351" s="22">
        <v>0</v>
      </c>
      <c r="AK351" s="22">
        <v>0</v>
      </c>
      <c r="AL351" s="22">
        <v>0</v>
      </c>
      <c r="AM351" s="22">
        <v>0</v>
      </c>
      <c r="AN351" s="22">
        <v>0</v>
      </c>
      <c r="AO351" s="22">
        <v>0</v>
      </c>
      <c r="AP351" s="22">
        <v>0</v>
      </c>
      <c r="AQ351" s="22">
        <v>0</v>
      </c>
      <c r="AR351" s="22">
        <v>0</v>
      </c>
      <c r="AS351" s="22">
        <v>0</v>
      </c>
      <c r="AT351" s="22">
        <v>0</v>
      </c>
      <c r="AU351" s="22">
        <v>0</v>
      </c>
      <c r="AV351" s="22">
        <v>0</v>
      </c>
      <c r="AW351" s="22">
        <v>0</v>
      </c>
      <c r="AX351" s="22">
        <v>0</v>
      </c>
      <c r="AY351" s="22">
        <v>0</v>
      </c>
      <c r="AZ351" s="22">
        <v>213.89400000000001</v>
      </c>
      <c r="BA351" s="22">
        <v>0</v>
      </c>
      <c r="BB351" s="22">
        <v>0</v>
      </c>
      <c r="BC351" s="22">
        <v>213.89400000000001</v>
      </c>
      <c r="BD351" s="22">
        <v>0</v>
      </c>
      <c r="BE351" s="22">
        <v>0</v>
      </c>
      <c r="BF351" s="22">
        <v>0</v>
      </c>
      <c r="BG351" s="22">
        <v>0</v>
      </c>
      <c r="BH351" s="22">
        <v>0</v>
      </c>
      <c r="BI351" s="22">
        <v>0</v>
      </c>
      <c r="BJ351" s="22">
        <v>0</v>
      </c>
      <c r="BK351" s="22">
        <v>0</v>
      </c>
      <c r="BL351" s="22">
        <v>0</v>
      </c>
      <c r="BM351" s="22">
        <v>0</v>
      </c>
      <c r="BN351" s="22">
        <v>0</v>
      </c>
      <c r="BO351" s="22">
        <v>0</v>
      </c>
      <c r="BP351" s="22">
        <v>0</v>
      </c>
      <c r="BQ351" s="22">
        <v>0</v>
      </c>
      <c r="BR351" s="22">
        <f t="shared" si="19"/>
        <v>0</v>
      </c>
      <c r="BS351" s="22">
        <v>0</v>
      </c>
      <c r="BT351" s="22">
        <v>0</v>
      </c>
      <c r="BU351" s="22">
        <v>0</v>
      </c>
      <c r="BV351" s="22">
        <v>0</v>
      </c>
      <c r="BW351" s="22">
        <v>0</v>
      </c>
      <c r="BX351" s="22">
        <v>0</v>
      </c>
      <c r="BY351" s="22">
        <v>0</v>
      </c>
      <c r="BZ351" s="22">
        <v>0</v>
      </c>
      <c r="CA351" s="22">
        <v>0</v>
      </c>
      <c r="CB351" s="22">
        <v>0</v>
      </c>
      <c r="CC351" s="22">
        <v>0</v>
      </c>
      <c r="CD351" s="22">
        <v>0</v>
      </c>
      <c r="CE351" s="22">
        <v>0</v>
      </c>
      <c r="CF351" s="22">
        <v>130</v>
      </c>
      <c r="CG351" s="22">
        <v>0</v>
      </c>
      <c r="CH351" s="25" t="s">
        <v>1666</v>
      </c>
      <c r="CI351" s="293" t="s">
        <v>1683</v>
      </c>
      <c r="CJ351" s="293" t="s">
        <v>80</v>
      </c>
      <c r="CK351" s="325" t="s">
        <v>279</v>
      </c>
      <c r="CL351" s="326">
        <v>44196</v>
      </c>
      <c r="CM351" s="50"/>
    </row>
    <row r="352" spans="1:91" s="41" customFormat="1" ht="36">
      <c r="A352" s="770"/>
      <c r="B352" s="38" t="s">
        <v>1693</v>
      </c>
      <c r="C352" s="174" t="s">
        <v>80</v>
      </c>
      <c r="D352" s="25" t="s">
        <v>200</v>
      </c>
      <c r="E352" s="25" t="s">
        <v>1679</v>
      </c>
      <c r="F352" s="24" t="s">
        <v>1053</v>
      </c>
      <c r="G352" s="24" t="s">
        <v>1513</v>
      </c>
      <c r="H352" s="25" t="s">
        <v>574</v>
      </c>
      <c r="I352" s="22">
        <v>3194.4</v>
      </c>
      <c r="J352" s="22">
        <v>3194.4</v>
      </c>
      <c r="K352" s="22">
        <v>0</v>
      </c>
      <c r="L352" s="22">
        <v>0</v>
      </c>
      <c r="M352" s="22">
        <v>2236.08</v>
      </c>
      <c r="N352" s="22">
        <v>0</v>
      </c>
      <c r="O352" s="22" t="s">
        <v>80</v>
      </c>
      <c r="P352" s="22">
        <v>0</v>
      </c>
      <c r="Q352" s="22">
        <v>0</v>
      </c>
      <c r="R352" s="22">
        <v>0</v>
      </c>
      <c r="S352" s="22">
        <v>0</v>
      </c>
      <c r="T352" s="22">
        <v>0</v>
      </c>
      <c r="U352" s="22">
        <v>0</v>
      </c>
      <c r="V352" s="22">
        <v>0</v>
      </c>
      <c r="W352" s="22">
        <v>0</v>
      </c>
      <c r="X352" s="22">
        <v>0</v>
      </c>
      <c r="Y352" s="22">
        <v>0</v>
      </c>
      <c r="Z352" s="22">
        <v>0</v>
      </c>
      <c r="AA352" s="22">
        <v>0</v>
      </c>
      <c r="AB352" s="22">
        <v>958.32</v>
      </c>
      <c r="AC352" s="22">
        <v>0</v>
      </c>
      <c r="AD352" s="22">
        <v>0</v>
      </c>
      <c r="AE352" s="22">
        <v>958.32</v>
      </c>
      <c r="AF352" s="22">
        <v>0</v>
      </c>
      <c r="AG352" s="22">
        <v>0</v>
      </c>
      <c r="AH352" s="22">
        <v>0</v>
      </c>
      <c r="AI352" s="22">
        <v>0</v>
      </c>
      <c r="AJ352" s="22">
        <v>0</v>
      </c>
      <c r="AK352" s="22">
        <v>0</v>
      </c>
      <c r="AL352" s="22">
        <v>0</v>
      </c>
      <c r="AM352" s="22">
        <v>0</v>
      </c>
      <c r="AN352" s="22">
        <v>0</v>
      </c>
      <c r="AO352" s="22">
        <v>0</v>
      </c>
      <c r="AP352" s="22">
        <v>0</v>
      </c>
      <c r="AQ352" s="22">
        <v>0</v>
      </c>
      <c r="AR352" s="22">
        <v>0</v>
      </c>
      <c r="AS352" s="22">
        <v>0</v>
      </c>
      <c r="AT352" s="22">
        <v>0</v>
      </c>
      <c r="AU352" s="22">
        <v>0</v>
      </c>
      <c r="AV352" s="22">
        <v>0</v>
      </c>
      <c r="AW352" s="22">
        <v>0</v>
      </c>
      <c r="AX352" s="22">
        <v>0</v>
      </c>
      <c r="AY352" s="22">
        <v>0</v>
      </c>
      <c r="AZ352" s="22">
        <v>0</v>
      </c>
      <c r="BA352" s="22">
        <v>0</v>
      </c>
      <c r="BB352" s="22">
        <v>0</v>
      </c>
      <c r="BC352" s="22">
        <v>0</v>
      </c>
      <c r="BD352" s="22">
        <v>0</v>
      </c>
      <c r="BE352" s="22">
        <v>0</v>
      </c>
      <c r="BF352" s="22">
        <v>0</v>
      </c>
      <c r="BG352" s="22">
        <v>0</v>
      </c>
      <c r="BH352" s="22">
        <v>0</v>
      </c>
      <c r="BI352" s="22">
        <v>0</v>
      </c>
      <c r="BJ352" s="22">
        <v>0</v>
      </c>
      <c r="BK352" s="22">
        <v>0</v>
      </c>
      <c r="BL352" s="22">
        <v>0</v>
      </c>
      <c r="BM352" s="22">
        <v>0</v>
      </c>
      <c r="BN352" s="22">
        <v>0</v>
      </c>
      <c r="BO352" s="22">
        <v>958.32</v>
      </c>
      <c r="BP352" s="22">
        <v>0</v>
      </c>
      <c r="BQ352" s="22">
        <v>0</v>
      </c>
      <c r="BR352" s="22">
        <f t="shared" si="19"/>
        <v>958.32</v>
      </c>
      <c r="BS352" s="22">
        <v>0</v>
      </c>
      <c r="BT352" s="22">
        <v>0</v>
      </c>
      <c r="BU352" s="22">
        <v>0</v>
      </c>
      <c r="BV352" s="22">
        <v>0</v>
      </c>
      <c r="BW352" s="22">
        <v>0</v>
      </c>
      <c r="BX352" s="22">
        <v>0</v>
      </c>
      <c r="BY352" s="22">
        <v>0</v>
      </c>
      <c r="BZ352" s="22">
        <v>0</v>
      </c>
      <c r="CA352" s="22">
        <v>0</v>
      </c>
      <c r="CB352" s="22">
        <v>0</v>
      </c>
      <c r="CC352" s="22">
        <v>0</v>
      </c>
      <c r="CD352" s="22">
        <v>0</v>
      </c>
      <c r="CE352" s="22">
        <v>0</v>
      </c>
      <c r="CF352" s="22">
        <v>2236.08</v>
      </c>
      <c r="CG352" s="22">
        <v>0</v>
      </c>
      <c r="CH352" s="25" t="s">
        <v>182</v>
      </c>
      <c r="CI352" s="293" t="s">
        <v>1694</v>
      </c>
      <c r="CJ352" s="293" t="s">
        <v>80</v>
      </c>
      <c r="CK352" s="325" t="s">
        <v>279</v>
      </c>
      <c r="CL352" s="326">
        <v>44561</v>
      </c>
      <c r="CM352" s="50"/>
    </row>
    <row r="353" spans="1:91" s="41" customFormat="1" ht="72">
      <c r="A353" s="770"/>
      <c r="B353" s="38" t="s">
        <v>1695</v>
      </c>
      <c r="C353" s="174" t="s">
        <v>80</v>
      </c>
      <c r="D353" s="25" t="s">
        <v>196</v>
      </c>
      <c r="E353" s="25" t="s">
        <v>1045</v>
      </c>
      <c r="F353" s="24" t="s">
        <v>1046</v>
      </c>
      <c r="G353" s="24" t="s">
        <v>1513</v>
      </c>
      <c r="H353" s="25" t="s">
        <v>1696</v>
      </c>
      <c r="I353" s="22">
        <v>207.9</v>
      </c>
      <c r="J353" s="22">
        <v>207.9</v>
      </c>
      <c r="K353" s="22">
        <v>0</v>
      </c>
      <c r="L353" s="22">
        <v>0</v>
      </c>
      <c r="M353" s="22">
        <v>90</v>
      </c>
      <c r="N353" s="22">
        <v>0</v>
      </c>
      <c r="O353" s="22" t="s">
        <v>80</v>
      </c>
      <c r="P353" s="22">
        <v>0</v>
      </c>
      <c r="Q353" s="22">
        <v>0</v>
      </c>
      <c r="R353" s="22">
        <v>0</v>
      </c>
      <c r="S353" s="22">
        <v>0</v>
      </c>
      <c r="T353" s="22">
        <v>0</v>
      </c>
      <c r="U353" s="22">
        <v>0</v>
      </c>
      <c r="V353" s="22">
        <v>0</v>
      </c>
      <c r="W353" s="22">
        <v>117.9</v>
      </c>
      <c r="X353" s="22">
        <v>0</v>
      </c>
      <c r="Y353" s="22">
        <v>0</v>
      </c>
      <c r="Z353" s="22">
        <v>117.9</v>
      </c>
      <c r="AA353" s="22">
        <v>0</v>
      </c>
      <c r="AB353" s="22">
        <v>0</v>
      </c>
      <c r="AC353" s="22">
        <v>0</v>
      </c>
      <c r="AD353" s="22">
        <v>0</v>
      </c>
      <c r="AE353" s="22">
        <v>0</v>
      </c>
      <c r="AF353" s="22">
        <v>0</v>
      </c>
      <c r="AG353" s="22">
        <v>0</v>
      </c>
      <c r="AH353" s="22">
        <v>0</v>
      </c>
      <c r="AI353" s="22">
        <v>0</v>
      </c>
      <c r="AJ353" s="22">
        <v>0</v>
      </c>
      <c r="AK353" s="22">
        <v>0</v>
      </c>
      <c r="AL353" s="22">
        <v>0</v>
      </c>
      <c r="AM353" s="22">
        <v>0</v>
      </c>
      <c r="AN353" s="22">
        <v>0</v>
      </c>
      <c r="AO353" s="22">
        <v>0</v>
      </c>
      <c r="AP353" s="22">
        <v>0</v>
      </c>
      <c r="AQ353" s="22">
        <v>0</v>
      </c>
      <c r="AR353" s="22">
        <v>0</v>
      </c>
      <c r="AS353" s="22">
        <v>0</v>
      </c>
      <c r="AT353" s="22">
        <v>0</v>
      </c>
      <c r="AU353" s="22">
        <v>0</v>
      </c>
      <c r="AV353" s="22">
        <v>0</v>
      </c>
      <c r="AW353" s="22">
        <v>0</v>
      </c>
      <c r="AX353" s="22">
        <v>0</v>
      </c>
      <c r="AY353" s="22">
        <v>0</v>
      </c>
      <c r="AZ353" s="22">
        <v>117.9</v>
      </c>
      <c r="BA353" s="22">
        <v>0</v>
      </c>
      <c r="BB353" s="22">
        <v>0</v>
      </c>
      <c r="BC353" s="22">
        <v>117.9</v>
      </c>
      <c r="BD353" s="22">
        <v>0</v>
      </c>
      <c r="BE353" s="22">
        <v>0</v>
      </c>
      <c r="BF353" s="22">
        <v>0</v>
      </c>
      <c r="BG353" s="22">
        <v>0</v>
      </c>
      <c r="BH353" s="22">
        <v>0</v>
      </c>
      <c r="BI353" s="22">
        <v>0</v>
      </c>
      <c r="BJ353" s="22">
        <v>0</v>
      </c>
      <c r="BK353" s="22">
        <v>0</v>
      </c>
      <c r="BL353" s="22">
        <v>0</v>
      </c>
      <c r="BM353" s="22">
        <v>0</v>
      </c>
      <c r="BN353" s="22">
        <v>0</v>
      </c>
      <c r="BO353" s="22">
        <v>0</v>
      </c>
      <c r="BP353" s="22">
        <v>0</v>
      </c>
      <c r="BQ353" s="22">
        <v>0</v>
      </c>
      <c r="BR353" s="22">
        <f t="shared" si="19"/>
        <v>0</v>
      </c>
      <c r="BS353" s="22">
        <v>0</v>
      </c>
      <c r="BT353" s="22">
        <v>0</v>
      </c>
      <c r="BU353" s="22">
        <v>0</v>
      </c>
      <c r="BV353" s="22">
        <v>0</v>
      </c>
      <c r="BW353" s="22">
        <v>0</v>
      </c>
      <c r="BX353" s="22">
        <v>0</v>
      </c>
      <c r="BY353" s="22">
        <v>0</v>
      </c>
      <c r="BZ353" s="22">
        <v>0</v>
      </c>
      <c r="CA353" s="22">
        <v>0</v>
      </c>
      <c r="CB353" s="22">
        <v>0</v>
      </c>
      <c r="CC353" s="22">
        <v>0</v>
      </c>
      <c r="CD353" s="22">
        <v>0</v>
      </c>
      <c r="CE353" s="22">
        <v>0</v>
      </c>
      <c r="CF353" s="22">
        <v>90</v>
      </c>
      <c r="CG353" s="22">
        <v>0</v>
      </c>
      <c r="CH353" s="25" t="s">
        <v>1666</v>
      </c>
      <c r="CI353" s="293" t="s">
        <v>1694</v>
      </c>
      <c r="CJ353" s="293" t="s">
        <v>80</v>
      </c>
      <c r="CK353" s="325" t="s">
        <v>279</v>
      </c>
      <c r="CL353" s="326">
        <v>44196</v>
      </c>
      <c r="CM353" s="50"/>
    </row>
    <row r="354" spans="1:91" s="41" customFormat="1" ht="69.75">
      <c r="A354" s="770"/>
      <c r="B354" s="38" t="s">
        <v>1697</v>
      </c>
      <c r="C354" s="174" t="s">
        <v>80</v>
      </c>
      <c r="D354" s="25" t="s">
        <v>1698</v>
      </c>
      <c r="E354" s="25" t="s">
        <v>1050</v>
      </c>
      <c r="F354" s="24" t="s">
        <v>1051</v>
      </c>
      <c r="G354" s="24" t="s">
        <v>1513</v>
      </c>
      <c r="H354" s="25" t="s">
        <v>574</v>
      </c>
      <c r="I354" s="22">
        <v>67.5</v>
      </c>
      <c r="J354" s="22">
        <v>67.5</v>
      </c>
      <c r="K354" s="22">
        <v>0</v>
      </c>
      <c r="L354" s="22">
        <v>0</v>
      </c>
      <c r="M354" s="22">
        <v>30</v>
      </c>
      <c r="N354" s="22">
        <v>0</v>
      </c>
      <c r="O354" s="22" t="s">
        <v>80</v>
      </c>
      <c r="P354" s="22">
        <v>0</v>
      </c>
      <c r="Q354" s="22">
        <v>0</v>
      </c>
      <c r="R354" s="22">
        <v>0</v>
      </c>
      <c r="S354" s="22">
        <v>0</v>
      </c>
      <c r="T354" s="22">
        <v>0</v>
      </c>
      <c r="U354" s="22">
        <v>0</v>
      </c>
      <c r="V354" s="22">
        <v>0</v>
      </c>
      <c r="W354" s="22">
        <v>37.5</v>
      </c>
      <c r="X354" s="22">
        <v>0</v>
      </c>
      <c r="Y354" s="22">
        <v>0</v>
      </c>
      <c r="Z354" s="22">
        <v>37.5</v>
      </c>
      <c r="AA354" s="22">
        <v>0</v>
      </c>
      <c r="AB354" s="22">
        <v>0</v>
      </c>
      <c r="AC354" s="22">
        <v>0</v>
      </c>
      <c r="AD354" s="22">
        <v>0</v>
      </c>
      <c r="AE354" s="22">
        <v>0</v>
      </c>
      <c r="AF354" s="22">
        <v>0</v>
      </c>
      <c r="AG354" s="22">
        <v>0</v>
      </c>
      <c r="AH354" s="22">
        <v>0</v>
      </c>
      <c r="AI354" s="22">
        <v>0</v>
      </c>
      <c r="AJ354" s="22">
        <v>0</v>
      </c>
      <c r="AK354" s="22">
        <v>0</v>
      </c>
      <c r="AL354" s="22">
        <v>0</v>
      </c>
      <c r="AM354" s="22">
        <v>0</v>
      </c>
      <c r="AN354" s="22">
        <v>0</v>
      </c>
      <c r="AO354" s="22">
        <v>0</v>
      </c>
      <c r="AP354" s="22">
        <v>0</v>
      </c>
      <c r="AQ354" s="22">
        <v>0</v>
      </c>
      <c r="AR354" s="22">
        <v>0</v>
      </c>
      <c r="AS354" s="22">
        <v>0</v>
      </c>
      <c r="AT354" s="22">
        <v>0</v>
      </c>
      <c r="AU354" s="22">
        <v>0</v>
      </c>
      <c r="AV354" s="22">
        <v>0</v>
      </c>
      <c r="AW354" s="22">
        <v>0</v>
      </c>
      <c r="AX354" s="22">
        <v>0</v>
      </c>
      <c r="AY354" s="22">
        <v>0</v>
      </c>
      <c r="AZ354" s="22">
        <v>37.5</v>
      </c>
      <c r="BA354" s="22">
        <v>0</v>
      </c>
      <c r="BB354" s="22">
        <v>0</v>
      </c>
      <c r="BC354" s="22">
        <v>37.5</v>
      </c>
      <c r="BD354" s="22">
        <v>0</v>
      </c>
      <c r="BE354" s="22">
        <v>0</v>
      </c>
      <c r="BF354" s="22">
        <v>0</v>
      </c>
      <c r="BG354" s="22">
        <v>0</v>
      </c>
      <c r="BH354" s="22">
        <v>0</v>
      </c>
      <c r="BI354" s="22">
        <v>0</v>
      </c>
      <c r="BJ354" s="22">
        <v>0</v>
      </c>
      <c r="BK354" s="22">
        <v>0</v>
      </c>
      <c r="BL354" s="22">
        <v>0</v>
      </c>
      <c r="BM354" s="22">
        <v>0</v>
      </c>
      <c r="BN354" s="22">
        <v>0</v>
      </c>
      <c r="BO354" s="22">
        <v>0</v>
      </c>
      <c r="BP354" s="22">
        <v>0</v>
      </c>
      <c r="BQ354" s="22">
        <v>0</v>
      </c>
      <c r="BR354" s="22">
        <f t="shared" si="19"/>
        <v>0</v>
      </c>
      <c r="BS354" s="22">
        <v>0</v>
      </c>
      <c r="BT354" s="22">
        <v>0</v>
      </c>
      <c r="BU354" s="22">
        <v>0</v>
      </c>
      <c r="BV354" s="22">
        <v>0</v>
      </c>
      <c r="BW354" s="22">
        <v>0</v>
      </c>
      <c r="BX354" s="22">
        <v>0</v>
      </c>
      <c r="BY354" s="22">
        <v>0</v>
      </c>
      <c r="BZ354" s="22">
        <v>0</v>
      </c>
      <c r="CA354" s="22">
        <v>0</v>
      </c>
      <c r="CB354" s="22">
        <v>0</v>
      </c>
      <c r="CC354" s="22">
        <v>0</v>
      </c>
      <c r="CD354" s="22">
        <v>0</v>
      </c>
      <c r="CE354" s="22">
        <v>0</v>
      </c>
      <c r="CF354" s="22">
        <v>30</v>
      </c>
      <c r="CG354" s="22">
        <v>0</v>
      </c>
      <c r="CH354" s="25" t="s">
        <v>1666</v>
      </c>
      <c r="CI354" s="293" t="s">
        <v>1694</v>
      </c>
      <c r="CJ354" s="293" t="s">
        <v>80</v>
      </c>
      <c r="CK354" s="325" t="s">
        <v>279</v>
      </c>
      <c r="CL354" s="326">
        <v>44196</v>
      </c>
      <c r="CM354" s="50"/>
    </row>
    <row r="355" spans="1:91" s="41" customFormat="1" ht="69.75">
      <c r="A355" s="770"/>
      <c r="B355" s="38" t="s">
        <v>1699</v>
      </c>
      <c r="C355" s="174" t="s">
        <v>80</v>
      </c>
      <c r="D355" s="25" t="s">
        <v>1698</v>
      </c>
      <c r="E355" s="25" t="s">
        <v>1050</v>
      </c>
      <c r="F355" s="24" t="s">
        <v>1051</v>
      </c>
      <c r="G355" s="24" t="s">
        <v>1513</v>
      </c>
      <c r="H355" s="25" t="s">
        <v>574</v>
      </c>
      <c r="I355" s="22">
        <v>349</v>
      </c>
      <c r="J355" s="22">
        <v>349</v>
      </c>
      <c r="K355" s="22">
        <v>0</v>
      </c>
      <c r="L355" s="22">
        <v>0</v>
      </c>
      <c r="M355" s="22">
        <v>300</v>
      </c>
      <c r="N355" s="22">
        <v>0</v>
      </c>
      <c r="O355" s="22" t="s">
        <v>80</v>
      </c>
      <c r="P355" s="22">
        <v>0</v>
      </c>
      <c r="Q355" s="22">
        <v>0</v>
      </c>
      <c r="R355" s="22">
        <v>0</v>
      </c>
      <c r="S355" s="22">
        <v>0</v>
      </c>
      <c r="T355" s="22">
        <v>0</v>
      </c>
      <c r="U355" s="22">
        <v>0</v>
      </c>
      <c r="V355" s="22">
        <v>0</v>
      </c>
      <c r="W355" s="22">
        <v>49</v>
      </c>
      <c r="X355" s="22">
        <v>0</v>
      </c>
      <c r="Y355" s="22">
        <v>0</v>
      </c>
      <c r="Z355" s="22">
        <v>49</v>
      </c>
      <c r="AA355" s="22">
        <v>0</v>
      </c>
      <c r="AB355" s="22">
        <v>0</v>
      </c>
      <c r="AC355" s="22">
        <v>0</v>
      </c>
      <c r="AD355" s="22">
        <v>0</v>
      </c>
      <c r="AE355" s="22">
        <v>0</v>
      </c>
      <c r="AF355" s="22">
        <v>0</v>
      </c>
      <c r="AG355" s="22">
        <v>0</v>
      </c>
      <c r="AH355" s="22">
        <v>0</v>
      </c>
      <c r="AI355" s="22">
        <v>0</v>
      </c>
      <c r="AJ355" s="22">
        <v>0</v>
      </c>
      <c r="AK355" s="22">
        <v>0</v>
      </c>
      <c r="AL355" s="22">
        <v>0</v>
      </c>
      <c r="AM355" s="22">
        <v>0</v>
      </c>
      <c r="AN355" s="22">
        <v>0</v>
      </c>
      <c r="AO355" s="22">
        <v>0</v>
      </c>
      <c r="AP355" s="22">
        <v>0</v>
      </c>
      <c r="AQ355" s="22">
        <v>0</v>
      </c>
      <c r="AR355" s="22">
        <v>0</v>
      </c>
      <c r="AS355" s="22">
        <v>0</v>
      </c>
      <c r="AT355" s="22">
        <v>0</v>
      </c>
      <c r="AU355" s="22">
        <v>0</v>
      </c>
      <c r="AV355" s="22">
        <v>0</v>
      </c>
      <c r="AW355" s="22">
        <v>0</v>
      </c>
      <c r="AX355" s="22">
        <v>0</v>
      </c>
      <c r="AY355" s="22">
        <v>0</v>
      </c>
      <c r="AZ355" s="22">
        <v>49</v>
      </c>
      <c r="BA355" s="22">
        <v>0</v>
      </c>
      <c r="BB355" s="22">
        <v>0</v>
      </c>
      <c r="BC355" s="22">
        <v>49</v>
      </c>
      <c r="BD355" s="22">
        <v>0</v>
      </c>
      <c r="BE355" s="22">
        <v>0</v>
      </c>
      <c r="BF355" s="22">
        <v>0</v>
      </c>
      <c r="BG355" s="22">
        <v>0</v>
      </c>
      <c r="BH355" s="22">
        <v>0</v>
      </c>
      <c r="BI355" s="22">
        <v>0</v>
      </c>
      <c r="BJ355" s="22">
        <v>0</v>
      </c>
      <c r="BK355" s="22">
        <v>0</v>
      </c>
      <c r="BL355" s="22">
        <v>0</v>
      </c>
      <c r="BM355" s="22">
        <v>0</v>
      </c>
      <c r="BN355" s="22">
        <v>0</v>
      </c>
      <c r="BO355" s="22">
        <v>0</v>
      </c>
      <c r="BP355" s="22">
        <v>0</v>
      </c>
      <c r="BQ355" s="22">
        <v>0</v>
      </c>
      <c r="BR355" s="22">
        <f t="shared" si="19"/>
        <v>0</v>
      </c>
      <c r="BS355" s="22">
        <v>0</v>
      </c>
      <c r="BT355" s="22">
        <v>0</v>
      </c>
      <c r="BU355" s="22">
        <v>0</v>
      </c>
      <c r="BV355" s="22">
        <v>0</v>
      </c>
      <c r="BW355" s="22">
        <v>0</v>
      </c>
      <c r="BX355" s="22">
        <v>0</v>
      </c>
      <c r="BY355" s="22">
        <v>0</v>
      </c>
      <c r="BZ355" s="22">
        <v>0</v>
      </c>
      <c r="CA355" s="22">
        <v>0</v>
      </c>
      <c r="CB355" s="22">
        <v>0</v>
      </c>
      <c r="CC355" s="22">
        <v>0</v>
      </c>
      <c r="CD355" s="22">
        <v>0</v>
      </c>
      <c r="CE355" s="22">
        <v>0</v>
      </c>
      <c r="CF355" s="22">
        <v>300</v>
      </c>
      <c r="CG355" s="22">
        <v>0</v>
      </c>
      <c r="CH355" s="25" t="s">
        <v>1666</v>
      </c>
      <c r="CI355" s="293" t="s">
        <v>1694</v>
      </c>
      <c r="CJ355" s="293" t="s">
        <v>80</v>
      </c>
      <c r="CK355" s="325" t="s">
        <v>279</v>
      </c>
      <c r="CL355" s="326">
        <v>44196</v>
      </c>
      <c r="CM355" s="50"/>
    </row>
    <row r="356" spans="1:91" s="41" customFormat="1" ht="93">
      <c r="A356" s="770"/>
      <c r="B356" s="38" t="s">
        <v>1700</v>
      </c>
      <c r="C356" s="174" t="s">
        <v>80</v>
      </c>
      <c r="D356" s="25" t="s">
        <v>1698</v>
      </c>
      <c r="E356" s="25" t="s">
        <v>1050</v>
      </c>
      <c r="F356" s="24" t="s">
        <v>1051</v>
      </c>
      <c r="G356" s="24" t="s">
        <v>1513</v>
      </c>
      <c r="H356" s="25" t="s">
        <v>574</v>
      </c>
      <c r="I356" s="22">
        <v>199.14</v>
      </c>
      <c r="J356" s="22">
        <v>199.14</v>
      </c>
      <c r="K356" s="22">
        <v>0</v>
      </c>
      <c r="L356" s="22">
        <v>0</v>
      </c>
      <c r="M356" s="22">
        <v>100</v>
      </c>
      <c r="N356" s="22">
        <v>0</v>
      </c>
      <c r="O356" s="22" t="s">
        <v>80</v>
      </c>
      <c r="P356" s="22">
        <v>0</v>
      </c>
      <c r="Q356" s="22">
        <v>0</v>
      </c>
      <c r="R356" s="22">
        <v>0</v>
      </c>
      <c r="S356" s="22">
        <v>0</v>
      </c>
      <c r="T356" s="22">
        <v>0</v>
      </c>
      <c r="U356" s="22">
        <v>0</v>
      </c>
      <c r="V356" s="22">
        <v>0</v>
      </c>
      <c r="W356" s="22">
        <v>99.14</v>
      </c>
      <c r="X356" s="22">
        <v>0</v>
      </c>
      <c r="Y356" s="22">
        <v>0</v>
      </c>
      <c r="Z356" s="22">
        <v>99.14</v>
      </c>
      <c r="AA356" s="22">
        <v>0</v>
      </c>
      <c r="AB356" s="22">
        <v>0</v>
      </c>
      <c r="AC356" s="22">
        <v>0</v>
      </c>
      <c r="AD356" s="22">
        <v>0</v>
      </c>
      <c r="AE356" s="22">
        <v>0</v>
      </c>
      <c r="AF356" s="22">
        <v>0</v>
      </c>
      <c r="AG356" s="22">
        <v>0</v>
      </c>
      <c r="AH356" s="22">
        <v>0</v>
      </c>
      <c r="AI356" s="22">
        <v>0</v>
      </c>
      <c r="AJ356" s="22">
        <v>0</v>
      </c>
      <c r="AK356" s="22">
        <v>0</v>
      </c>
      <c r="AL356" s="22">
        <v>0</v>
      </c>
      <c r="AM356" s="22">
        <v>0</v>
      </c>
      <c r="AN356" s="22">
        <v>0</v>
      </c>
      <c r="AO356" s="22">
        <v>0</v>
      </c>
      <c r="AP356" s="22">
        <v>0</v>
      </c>
      <c r="AQ356" s="22">
        <v>0</v>
      </c>
      <c r="AR356" s="22">
        <v>0</v>
      </c>
      <c r="AS356" s="22">
        <v>0</v>
      </c>
      <c r="AT356" s="22">
        <v>0</v>
      </c>
      <c r="AU356" s="22">
        <v>0</v>
      </c>
      <c r="AV356" s="22">
        <v>0</v>
      </c>
      <c r="AW356" s="22">
        <v>0</v>
      </c>
      <c r="AX356" s="22">
        <v>0</v>
      </c>
      <c r="AY356" s="22">
        <v>0</v>
      </c>
      <c r="AZ356" s="22">
        <v>99.14</v>
      </c>
      <c r="BA356" s="22">
        <v>0</v>
      </c>
      <c r="BB356" s="22">
        <v>0</v>
      </c>
      <c r="BC356" s="22">
        <v>99.14</v>
      </c>
      <c r="BD356" s="22">
        <v>0</v>
      </c>
      <c r="BE356" s="22">
        <v>0</v>
      </c>
      <c r="BF356" s="22">
        <v>0</v>
      </c>
      <c r="BG356" s="22">
        <v>0</v>
      </c>
      <c r="BH356" s="22">
        <v>0</v>
      </c>
      <c r="BI356" s="22">
        <v>0</v>
      </c>
      <c r="BJ356" s="22">
        <v>0</v>
      </c>
      <c r="BK356" s="22">
        <v>0</v>
      </c>
      <c r="BL356" s="22">
        <v>0</v>
      </c>
      <c r="BM356" s="22">
        <v>0</v>
      </c>
      <c r="BN356" s="22">
        <v>0</v>
      </c>
      <c r="BO356" s="22">
        <v>0</v>
      </c>
      <c r="BP356" s="22">
        <v>0</v>
      </c>
      <c r="BQ356" s="22">
        <v>0</v>
      </c>
      <c r="BR356" s="22">
        <f t="shared" si="19"/>
        <v>0</v>
      </c>
      <c r="BS356" s="22">
        <v>0</v>
      </c>
      <c r="BT356" s="22">
        <v>0</v>
      </c>
      <c r="BU356" s="22">
        <v>0</v>
      </c>
      <c r="BV356" s="22">
        <v>0</v>
      </c>
      <c r="BW356" s="22">
        <v>0</v>
      </c>
      <c r="BX356" s="22">
        <v>0</v>
      </c>
      <c r="BY356" s="22">
        <v>0</v>
      </c>
      <c r="BZ356" s="22">
        <v>0</v>
      </c>
      <c r="CA356" s="22">
        <v>0</v>
      </c>
      <c r="CB356" s="22">
        <v>0</v>
      </c>
      <c r="CC356" s="22">
        <v>0</v>
      </c>
      <c r="CD356" s="22">
        <v>0</v>
      </c>
      <c r="CE356" s="22">
        <v>0</v>
      </c>
      <c r="CF356" s="22">
        <v>100</v>
      </c>
      <c r="CG356" s="22">
        <v>0</v>
      </c>
      <c r="CH356" s="25" t="s">
        <v>1666</v>
      </c>
      <c r="CI356" s="293" t="s">
        <v>1694</v>
      </c>
      <c r="CJ356" s="293" t="s">
        <v>80</v>
      </c>
      <c r="CK356" s="325" t="s">
        <v>279</v>
      </c>
      <c r="CL356" s="326">
        <v>44196</v>
      </c>
      <c r="CM356" s="50"/>
    </row>
    <row r="357" spans="1:91" s="41" customFormat="1" ht="36">
      <c r="A357" s="770"/>
      <c r="B357" s="38" t="s">
        <v>1701</v>
      </c>
      <c r="C357" s="174" t="s">
        <v>80</v>
      </c>
      <c r="D357" s="25" t="s">
        <v>1674</v>
      </c>
      <c r="E357" s="25" t="s">
        <v>1675</v>
      </c>
      <c r="F357" s="24" t="s">
        <v>1676</v>
      </c>
      <c r="G357" s="24" t="s">
        <v>1513</v>
      </c>
      <c r="H357" s="25" t="s">
        <v>574</v>
      </c>
      <c r="I357" s="22">
        <v>75</v>
      </c>
      <c r="J357" s="22">
        <v>75</v>
      </c>
      <c r="K357" s="22">
        <v>0</v>
      </c>
      <c r="L357" s="22">
        <v>0</v>
      </c>
      <c r="M357" s="22">
        <v>45</v>
      </c>
      <c r="N357" s="22">
        <v>0</v>
      </c>
      <c r="O357" s="22" t="s">
        <v>80</v>
      </c>
      <c r="P357" s="22">
        <v>0</v>
      </c>
      <c r="Q357" s="22">
        <v>0</v>
      </c>
      <c r="R357" s="22">
        <v>0</v>
      </c>
      <c r="S357" s="22">
        <v>0</v>
      </c>
      <c r="T357" s="22">
        <v>0</v>
      </c>
      <c r="U357" s="22">
        <v>0</v>
      </c>
      <c r="V357" s="22">
        <v>0</v>
      </c>
      <c r="W357" s="22">
        <v>30</v>
      </c>
      <c r="X357" s="22">
        <v>0</v>
      </c>
      <c r="Y357" s="22">
        <v>0</v>
      </c>
      <c r="Z357" s="22">
        <v>30</v>
      </c>
      <c r="AA357" s="22">
        <v>0</v>
      </c>
      <c r="AB357" s="22">
        <v>0</v>
      </c>
      <c r="AC357" s="22">
        <v>0</v>
      </c>
      <c r="AD357" s="22">
        <v>0</v>
      </c>
      <c r="AE357" s="22">
        <v>0</v>
      </c>
      <c r="AF357" s="22">
        <v>0</v>
      </c>
      <c r="AG357" s="22">
        <v>0</v>
      </c>
      <c r="AH357" s="22">
        <v>0</v>
      </c>
      <c r="AI357" s="22">
        <v>0</v>
      </c>
      <c r="AJ357" s="22">
        <v>0</v>
      </c>
      <c r="AK357" s="22">
        <v>0</v>
      </c>
      <c r="AL357" s="22">
        <v>0</v>
      </c>
      <c r="AM357" s="22">
        <v>0</v>
      </c>
      <c r="AN357" s="22">
        <v>0</v>
      </c>
      <c r="AO357" s="22">
        <v>0</v>
      </c>
      <c r="AP357" s="22">
        <v>0</v>
      </c>
      <c r="AQ357" s="22">
        <v>0</v>
      </c>
      <c r="AR357" s="22">
        <v>0</v>
      </c>
      <c r="AS357" s="22">
        <v>0</v>
      </c>
      <c r="AT357" s="22">
        <v>0</v>
      </c>
      <c r="AU357" s="22">
        <v>0</v>
      </c>
      <c r="AV357" s="22">
        <v>0</v>
      </c>
      <c r="AW357" s="22">
        <v>0</v>
      </c>
      <c r="AX357" s="22">
        <v>0</v>
      </c>
      <c r="AY357" s="22">
        <v>0</v>
      </c>
      <c r="AZ357" s="22">
        <v>30</v>
      </c>
      <c r="BA357" s="22">
        <v>0</v>
      </c>
      <c r="BB357" s="22">
        <v>0</v>
      </c>
      <c r="BC357" s="22">
        <v>30</v>
      </c>
      <c r="BD357" s="22">
        <v>0</v>
      </c>
      <c r="BE357" s="22">
        <v>0</v>
      </c>
      <c r="BF357" s="22">
        <v>0</v>
      </c>
      <c r="BG357" s="22">
        <v>0</v>
      </c>
      <c r="BH357" s="22">
        <v>0</v>
      </c>
      <c r="BI357" s="22">
        <v>0</v>
      </c>
      <c r="BJ357" s="22">
        <v>0</v>
      </c>
      <c r="BK357" s="22">
        <v>0</v>
      </c>
      <c r="BL357" s="22">
        <v>0</v>
      </c>
      <c r="BM357" s="22">
        <v>0</v>
      </c>
      <c r="BN357" s="22">
        <v>0</v>
      </c>
      <c r="BO357" s="22">
        <v>0</v>
      </c>
      <c r="BP357" s="22">
        <v>0</v>
      </c>
      <c r="BQ357" s="22">
        <v>0</v>
      </c>
      <c r="BR357" s="22">
        <f t="shared" si="19"/>
        <v>0</v>
      </c>
      <c r="BS357" s="22">
        <v>0</v>
      </c>
      <c r="BT357" s="22">
        <v>0</v>
      </c>
      <c r="BU357" s="22">
        <v>0</v>
      </c>
      <c r="BV357" s="22">
        <v>0</v>
      </c>
      <c r="BW357" s="22">
        <v>0</v>
      </c>
      <c r="BX357" s="22">
        <v>0</v>
      </c>
      <c r="BY357" s="22">
        <v>0</v>
      </c>
      <c r="BZ357" s="22">
        <v>0</v>
      </c>
      <c r="CA357" s="22">
        <v>0</v>
      </c>
      <c r="CB357" s="22">
        <v>0</v>
      </c>
      <c r="CC357" s="22">
        <v>0</v>
      </c>
      <c r="CD357" s="22">
        <v>0</v>
      </c>
      <c r="CE357" s="22">
        <v>0</v>
      </c>
      <c r="CF357" s="22">
        <v>45</v>
      </c>
      <c r="CG357" s="22">
        <v>0</v>
      </c>
      <c r="CH357" s="25" t="s">
        <v>1666</v>
      </c>
      <c r="CI357" s="293" t="s">
        <v>1694</v>
      </c>
      <c r="CJ357" s="293" t="s">
        <v>80</v>
      </c>
      <c r="CK357" s="325" t="s">
        <v>279</v>
      </c>
      <c r="CL357" s="326">
        <v>44196</v>
      </c>
      <c r="CM357" s="50"/>
    </row>
    <row r="358" spans="1:91" s="41" customFormat="1" ht="46.5">
      <c r="A358" s="770"/>
      <c r="B358" s="38" t="s">
        <v>1702</v>
      </c>
      <c r="C358" s="174" t="s">
        <v>80</v>
      </c>
      <c r="D358" s="25" t="s">
        <v>1674</v>
      </c>
      <c r="E358" s="25" t="s">
        <v>1675</v>
      </c>
      <c r="F358" s="24" t="s">
        <v>1676</v>
      </c>
      <c r="G358" s="24" t="s">
        <v>1513</v>
      </c>
      <c r="H358" s="25" t="s">
        <v>574</v>
      </c>
      <c r="I358" s="22">
        <v>370.83600000000001</v>
      </c>
      <c r="J358" s="22">
        <v>370.83600000000001</v>
      </c>
      <c r="K358" s="22">
        <v>0</v>
      </c>
      <c r="L358" s="22">
        <v>0</v>
      </c>
      <c r="M358" s="22">
        <v>67</v>
      </c>
      <c r="N358" s="22">
        <v>0</v>
      </c>
      <c r="O358" s="22" t="s">
        <v>80</v>
      </c>
      <c r="P358" s="22">
        <v>0</v>
      </c>
      <c r="Q358" s="22">
        <v>0</v>
      </c>
      <c r="R358" s="22">
        <v>0</v>
      </c>
      <c r="S358" s="22">
        <v>0</v>
      </c>
      <c r="T358" s="22">
        <v>0</v>
      </c>
      <c r="U358" s="22">
        <v>0</v>
      </c>
      <c r="V358" s="22">
        <v>0</v>
      </c>
      <c r="W358" s="22">
        <v>303.83600000000001</v>
      </c>
      <c r="X358" s="22">
        <v>0</v>
      </c>
      <c r="Y358" s="22">
        <v>0</v>
      </c>
      <c r="Z358" s="22">
        <v>303.83600000000001</v>
      </c>
      <c r="AA358" s="22">
        <v>0</v>
      </c>
      <c r="AB358" s="22">
        <v>0</v>
      </c>
      <c r="AC358" s="22">
        <v>0</v>
      </c>
      <c r="AD358" s="22">
        <v>0</v>
      </c>
      <c r="AE358" s="22">
        <v>0</v>
      </c>
      <c r="AF358" s="22">
        <v>0</v>
      </c>
      <c r="AG358" s="22">
        <v>0</v>
      </c>
      <c r="AH358" s="22">
        <v>0</v>
      </c>
      <c r="AI358" s="22">
        <v>0</v>
      </c>
      <c r="AJ358" s="22">
        <v>0</v>
      </c>
      <c r="AK358" s="22">
        <v>0</v>
      </c>
      <c r="AL358" s="22">
        <v>0</v>
      </c>
      <c r="AM358" s="22">
        <v>0</v>
      </c>
      <c r="AN358" s="22">
        <v>0</v>
      </c>
      <c r="AO358" s="22">
        <v>0</v>
      </c>
      <c r="AP358" s="22">
        <v>0</v>
      </c>
      <c r="AQ358" s="22">
        <v>0</v>
      </c>
      <c r="AR358" s="22">
        <v>0</v>
      </c>
      <c r="AS358" s="22">
        <v>0</v>
      </c>
      <c r="AT358" s="22">
        <v>0</v>
      </c>
      <c r="AU358" s="22">
        <v>0</v>
      </c>
      <c r="AV358" s="22">
        <v>0</v>
      </c>
      <c r="AW358" s="22">
        <v>0</v>
      </c>
      <c r="AX358" s="22">
        <v>0</v>
      </c>
      <c r="AY358" s="22">
        <v>0</v>
      </c>
      <c r="AZ358" s="22">
        <v>303.83600000000001</v>
      </c>
      <c r="BA358" s="22">
        <v>0</v>
      </c>
      <c r="BB358" s="22">
        <v>0</v>
      </c>
      <c r="BC358" s="22">
        <v>303.83600000000001</v>
      </c>
      <c r="BD358" s="22">
        <v>0</v>
      </c>
      <c r="BE358" s="22">
        <v>0</v>
      </c>
      <c r="BF358" s="22">
        <v>0</v>
      </c>
      <c r="BG358" s="22">
        <v>0</v>
      </c>
      <c r="BH358" s="22">
        <v>0</v>
      </c>
      <c r="BI358" s="22">
        <v>0</v>
      </c>
      <c r="BJ358" s="22">
        <v>0</v>
      </c>
      <c r="BK358" s="22">
        <v>0</v>
      </c>
      <c r="BL358" s="22">
        <v>0</v>
      </c>
      <c r="BM358" s="22">
        <v>0</v>
      </c>
      <c r="BN358" s="22">
        <v>0</v>
      </c>
      <c r="BO358" s="22">
        <v>0</v>
      </c>
      <c r="BP358" s="22">
        <v>0</v>
      </c>
      <c r="BQ358" s="22">
        <v>0</v>
      </c>
      <c r="BR358" s="22">
        <f t="shared" si="19"/>
        <v>0</v>
      </c>
      <c r="BS358" s="22">
        <v>0</v>
      </c>
      <c r="BT358" s="22">
        <v>0</v>
      </c>
      <c r="BU358" s="22">
        <v>0</v>
      </c>
      <c r="BV358" s="22">
        <v>0</v>
      </c>
      <c r="BW358" s="22">
        <v>0</v>
      </c>
      <c r="BX358" s="22">
        <v>0</v>
      </c>
      <c r="BY358" s="22">
        <v>0</v>
      </c>
      <c r="BZ358" s="22">
        <v>0</v>
      </c>
      <c r="CA358" s="22">
        <v>0</v>
      </c>
      <c r="CB358" s="22">
        <v>0</v>
      </c>
      <c r="CC358" s="22">
        <v>0</v>
      </c>
      <c r="CD358" s="22">
        <v>0</v>
      </c>
      <c r="CE358" s="22">
        <v>0</v>
      </c>
      <c r="CF358" s="22">
        <v>67</v>
      </c>
      <c r="CG358" s="22">
        <v>0</v>
      </c>
      <c r="CH358" s="25" t="s">
        <v>1666</v>
      </c>
      <c r="CI358" s="293" t="s">
        <v>1694</v>
      </c>
      <c r="CJ358" s="293" t="s">
        <v>80</v>
      </c>
      <c r="CK358" s="325" t="s">
        <v>279</v>
      </c>
      <c r="CL358" s="326">
        <v>44196</v>
      </c>
      <c r="CM358" s="50"/>
    </row>
    <row r="359" spans="1:91" s="41" customFormat="1" ht="36">
      <c r="A359" s="770"/>
      <c r="B359" s="38" t="s">
        <v>1703</v>
      </c>
      <c r="C359" s="174" t="s">
        <v>80</v>
      </c>
      <c r="D359" s="25" t="s">
        <v>1674</v>
      </c>
      <c r="E359" s="25" t="s">
        <v>1675</v>
      </c>
      <c r="F359" s="24" t="s">
        <v>1676</v>
      </c>
      <c r="G359" s="24" t="s">
        <v>1513</v>
      </c>
      <c r="H359" s="25" t="s">
        <v>1704</v>
      </c>
      <c r="I359" s="22">
        <v>2118</v>
      </c>
      <c r="J359" s="22">
        <v>2118</v>
      </c>
      <c r="K359" s="22">
        <v>0</v>
      </c>
      <c r="L359" s="22">
        <v>0</v>
      </c>
      <c r="M359" s="22">
        <v>29</v>
      </c>
      <c r="N359" s="22">
        <v>0</v>
      </c>
      <c r="O359" s="22" t="s">
        <v>80</v>
      </c>
      <c r="P359" s="22">
        <v>0</v>
      </c>
      <c r="Q359" s="22">
        <v>0</v>
      </c>
      <c r="R359" s="22">
        <v>0</v>
      </c>
      <c r="S359" s="22">
        <v>0</v>
      </c>
      <c r="T359" s="22">
        <v>0</v>
      </c>
      <c r="U359" s="22">
        <v>0</v>
      </c>
      <c r="V359" s="22">
        <v>0</v>
      </c>
      <c r="W359" s="22">
        <v>2089</v>
      </c>
      <c r="X359" s="22">
        <v>0</v>
      </c>
      <c r="Y359" s="22">
        <v>0</v>
      </c>
      <c r="Z359" s="22">
        <v>2089</v>
      </c>
      <c r="AA359" s="22">
        <v>0</v>
      </c>
      <c r="AB359" s="22">
        <v>0</v>
      </c>
      <c r="AC359" s="22">
        <v>0</v>
      </c>
      <c r="AD359" s="22">
        <v>0</v>
      </c>
      <c r="AE359" s="22">
        <v>0</v>
      </c>
      <c r="AF359" s="22">
        <v>0</v>
      </c>
      <c r="AG359" s="22">
        <v>0</v>
      </c>
      <c r="AH359" s="22">
        <v>0</v>
      </c>
      <c r="AI359" s="22">
        <v>0</v>
      </c>
      <c r="AJ359" s="22">
        <v>0</v>
      </c>
      <c r="AK359" s="22">
        <v>0</v>
      </c>
      <c r="AL359" s="22">
        <v>0</v>
      </c>
      <c r="AM359" s="22">
        <v>0</v>
      </c>
      <c r="AN359" s="22">
        <v>0</v>
      </c>
      <c r="AO359" s="22">
        <v>0</v>
      </c>
      <c r="AP359" s="22">
        <v>0</v>
      </c>
      <c r="AQ359" s="22">
        <v>0</v>
      </c>
      <c r="AR359" s="22">
        <v>0</v>
      </c>
      <c r="AS359" s="22">
        <v>0</v>
      </c>
      <c r="AT359" s="22">
        <v>0</v>
      </c>
      <c r="AU359" s="22">
        <v>0</v>
      </c>
      <c r="AV359" s="22">
        <v>0</v>
      </c>
      <c r="AW359" s="22">
        <v>0</v>
      </c>
      <c r="AX359" s="22">
        <v>0</v>
      </c>
      <c r="AY359" s="22">
        <v>0</v>
      </c>
      <c r="AZ359" s="22">
        <v>2089</v>
      </c>
      <c r="BA359" s="22">
        <v>0</v>
      </c>
      <c r="BB359" s="22">
        <v>0</v>
      </c>
      <c r="BC359" s="22">
        <v>2089</v>
      </c>
      <c r="BD359" s="22">
        <v>0</v>
      </c>
      <c r="BE359" s="22">
        <v>0</v>
      </c>
      <c r="BF359" s="22">
        <v>0</v>
      </c>
      <c r="BG359" s="22">
        <v>0</v>
      </c>
      <c r="BH359" s="22">
        <v>0</v>
      </c>
      <c r="BI359" s="22">
        <v>0</v>
      </c>
      <c r="BJ359" s="22">
        <v>0</v>
      </c>
      <c r="BK359" s="22">
        <v>0</v>
      </c>
      <c r="BL359" s="22">
        <v>0</v>
      </c>
      <c r="BM359" s="22">
        <v>0</v>
      </c>
      <c r="BN359" s="22">
        <v>0</v>
      </c>
      <c r="BO359" s="22">
        <v>0</v>
      </c>
      <c r="BP359" s="22">
        <v>0</v>
      </c>
      <c r="BQ359" s="22">
        <v>0</v>
      </c>
      <c r="BR359" s="22">
        <f t="shared" si="19"/>
        <v>0</v>
      </c>
      <c r="BS359" s="22">
        <v>0</v>
      </c>
      <c r="BT359" s="22">
        <v>0</v>
      </c>
      <c r="BU359" s="22">
        <v>0</v>
      </c>
      <c r="BV359" s="22">
        <v>0</v>
      </c>
      <c r="BW359" s="22">
        <v>0</v>
      </c>
      <c r="BX359" s="22">
        <v>0</v>
      </c>
      <c r="BY359" s="22">
        <v>0</v>
      </c>
      <c r="BZ359" s="22">
        <v>0</v>
      </c>
      <c r="CA359" s="22">
        <v>0</v>
      </c>
      <c r="CB359" s="22">
        <v>0</v>
      </c>
      <c r="CC359" s="22">
        <v>0</v>
      </c>
      <c r="CD359" s="22">
        <v>0</v>
      </c>
      <c r="CE359" s="22">
        <v>0</v>
      </c>
      <c r="CF359" s="22">
        <v>29</v>
      </c>
      <c r="CG359" s="22">
        <v>0</v>
      </c>
      <c r="CH359" s="25" t="s">
        <v>1666</v>
      </c>
      <c r="CI359" s="293" t="s">
        <v>1694</v>
      </c>
      <c r="CJ359" s="293" t="s">
        <v>80</v>
      </c>
      <c r="CK359" s="325" t="s">
        <v>279</v>
      </c>
      <c r="CL359" s="326">
        <v>44196</v>
      </c>
      <c r="CM359" s="50"/>
    </row>
    <row r="360" spans="1:91" s="41" customFormat="1" ht="54">
      <c r="A360" s="770"/>
      <c r="B360" s="38" t="s">
        <v>1705</v>
      </c>
      <c r="C360" s="174" t="s">
        <v>80</v>
      </c>
      <c r="D360" s="25" t="s">
        <v>981</v>
      </c>
      <c r="E360" s="25" t="s">
        <v>1045</v>
      </c>
      <c r="F360" s="24" t="s">
        <v>1046</v>
      </c>
      <c r="G360" s="24" t="s">
        <v>1513</v>
      </c>
      <c r="H360" s="25" t="s">
        <v>574</v>
      </c>
      <c r="I360" s="22">
        <v>500</v>
      </c>
      <c r="J360" s="22">
        <v>500</v>
      </c>
      <c r="K360" s="22">
        <v>0</v>
      </c>
      <c r="L360" s="22">
        <v>0</v>
      </c>
      <c r="M360" s="22">
        <v>250</v>
      </c>
      <c r="N360" s="22">
        <v>0</v>
      </c>
      <c r="O360" s="22" t="s">
        <v>80</v>
      </c>
      <c r="P360" s="22">
        <v>0</v>
      </c>
      <c r="Q360" s="22">
        <v>0</v>
      </c>
      <c r="R360" s="22">
        <v>0</v>
      </c>
      <c r="S360" s="22">
        <v>0</v>
      </c>
      <c r="T360" s="22">
        <v>0</v>
      </c>
      <c r="U360" s="22">
        <v>0</v>
      </c>
      <c r="V360" s="22">
        <v>0</v>
      </c>
      <c r="W360" s="22">
        <v>0</v>
      </c>
      <c r="X360" s="22">
        <v>0</v>
      </c>
      <c r="Y360" s="22">
        <v>0</v>
      </c>
      <c r="Z360" s="22">
        <v>0</v>
      </c>
      <c r="AA360" s="22">
        <v>0</v>
      </c>
      <c r="AB360" s="22">
        <v>25</v>
      </c>
      <c r="AC360" s="22">
        <v>0</v>
      </c>
      <c r="AD360" s="22">
        <v>0</v>
      </c>
      <c r="AE360" s="22">
        <v>25</v>
      </c>
      <c r="AF360" s="22">
        <v>0</v>
      </c>
      <c r="AG360" s="22">
        <v>0</v>
      </c>
      <c r="AH360" s="22">
        <v>0</v>
      </c>
      <c r="AI360" s="22">
        <v>0</v>
      </c>
      <c r="AJ360" s="22">
        <v>0</v>
      </c>
      <c r="AK360" s="22">
        <v>0</v>
      </c>
      <c r="AL360" s="22">
        <v>0</v>
      </c>
      <c r="AM360" s="22">
        <v>0</v>
      </c>
      <c r="AN360" s="22">
        <v>0</v>
      </c>
      <c r="AO360" s="22">
        <v>0</v>
      </c>
      <c r="AP360" s="22">
        <v>0</v>
      </c>
      <c r="AQ360" s="22">
        <v>0</v>
      </c>
      <c r="AR360" s="22">
        <v>0</v>
      </c>
      <c r="AS360" s="22">
        <v>0</v>
      </c>
      <c r="AT360" s="22">
        <v>0</v>
      </c>
      <c r="AU360" s="22">
        <v>0</v>
      </c>
      <c r="AV360" s="22">
        <v>0</v>
      </c>
      <c r="AW360" s="22">
        <v>0</v>
      </c>
      <c r="AX360" s="22">
        <v>0</v>
      </c>
      <c r="AY360" s="22">
        <v>0</v>
      </c>
      <c r="AZ360" s="22">
        <v>0</v>
      </c>
      <c r="BA360" s="22">
        <v>0</v>
      </c>
      <c r="BB360" s="22">
        <v>0</v>
      </c>
      <c r="BC360" s="22">
        <v>0</v>
      </c>
      <c r="BD360" s="22">
        <v>0</v>
      </c>
      <c r="BE360" s="22">
        <v>0</v>
      </c>
      <c r="BF360" s="22">
        <v>0</v>
      </c>
      <c r="BG360" s="22">
        <v>0</v>
      </c>
      <c r="BH360" s="22">
        <v>0</v>
      </c>
      <c r="BI360" s="22">
        <v>0</v>
      </c>
      <c r="BJ360" s="22">
        <v>0</v>
      </c>
      <c r="BK360" s="22">
        <v>0</v>
      </c>
      <c r="BL360" s="22">
        <v>0</v>
      </c>
      <c r="BM360" s="22">
        <v>0</v>
      </c>
      <c r="BN360" s="22">
        <v>0</v>
      </c>
      <c r="BO360" s="22">
        <v>25</v>
      </c>
      <c r="BP360" s="22">
        <v>0</v>
      </c>
      <c r="BQ360" s="22">
        <v>0</v>
      </c>
      <c r="BR360" s="22">
        <f t="shared" si="19"/>
        <v>25</v>
      </c>
      <c r="BS360" s="22">
        <v>0</v>
      </c>
      <c r="BT360" s="22">
        <v>0</v>
      </c>
      <c r="BU360" s="22">
        <v>0</v>
      </c>
      <c r="BV360" s="22">
        <v>0</v>
      </c>
      <c r="BW360" s="22">
        <v>0</v>
      </c>
      <c r="BX360" s="22">
        <v>0</v>
      </c>
      <c r="BY360" s="22">
        <v>0</v>
      </c>
      <c r="BZ360" s="22">
        <v>0</v>
      </c>
      <c r="CA360" s="22">
        <v>0</v>
      </c>
      <c r="CB360" s="22">
        <v>0</v>
      </c>
      <c r="CC360" s="22">
        <v>0</v>
      </c>
      <c r="CD360" s="22">
        <v>0</v>
      </c>
      <c r="CE360" s="22">
        <v>0</v>
      </c>
      <c r="CF360" s="22">
        <v>250</v>
      </c>
      <c r="CG360" s="22">
        <v>0</v>
      </c>
      <c r="CH360" s="25" t="s">
        <v>182</v>
      </c>
      <c r="CI360" s="293" t="s">
        <v>1706</v>
      </c>
      <c r="CJ360" s="293" t="s">
        <v>80</v>
      </c>
      <c r="CK360" s="325" t="s">
        <v>279</v>
      </c>
      <c r="CL360" s="326">
        <v>44561</v>
      </c>
      <c r="CM360" s="50"/>
    </row>
    <row r="361" spans="1:91" s="41" customFormat="1" ht="36">
      <c r="A361" s="770"/>
      <c r="B361" s="38" t="s">
        <v>1707</v>
      </c>
      <c r="C361" s="174" t="s">
        <v>80</v>
      </c>
      <c r="D361" s="25" t="s">
        <v>1708</v>
      </c>
      <c r="E361" s="25" t="s">
        <v>1709</v>
      </c>
      <c r="F361" s="24" t="s">
        <v>1710</v>
      </c>
      <c r="G361" s="24" t="s">
        <v>1513</v>
      </c>
      <c r="H361" s="25" t="s">
        <v>574</v>
      </c>
      <c r="I361" s="22">
        <v>2138.5709999999999</v>
      </c>
      <c r="J361" s="22">
        <v>2138.5709999999999</v>
      </c>
      <c r="K361" s="22">
        <v>0</v>
      </c>
      <c r="L361" s="22">
        <v>0</v>
      </c>
      <c r="M361" s="22">
        <v>300</v>
      </c>
      <c r="N361" s="22">
        <v>0</v>
      </c>
      <c r="O361" s="22" t="s">
        <v>80</v>
      </c>
      <c r="P361" s="22">
        <v>0</v>
      </c>
      <c r="Q361" s="22">
        <v>0</v>
      </c>
      <c r="R361" s="22">
        <v>0</v>
      </c>
      <c r="S361" s="22">
        <v>0</v>
      </c>
      <c r="T361" s="22">
        <v>0</v>
      </c>
      <c r="U361" s="22">
        <v>0</v>
      </c>
      <c r="V361" s="22">
        <v>0</v>
      </c>
      <c r="W361" s="22">
        <v>0</v>
      </c>
      <c r="X361" s="22">
        <v>0</v>
      </c>
      <c r="Y361" s="22">
        <v>0</v>
      </c>
      <c r="Z361" s="22">
        <v>0</v>
      </c>
      <c r="AA361" s="22">
        <v>0</v>
      </c>
      <c r="AB361" s="22">
        <v>1838.5709999999999</v>
      </c>
      <c r="AC361" s="22">
        <v>0</v>
      </c>
      <c r="AD361" s="22">
        <v>0</v>
      </c>
      <c r="AE361" s="22">
        <v>1838.5709999999999</v>
      </c>
      <c r="AF361" s="22">
        <v>0</v>
      </c>
      <c r="AG361" s="22">
        <v>0</v>
      </c>
      <c r="AH361" s="22">
        <v>0</v>
      </c>
      <c r="AI361" s="22">
        <v>0</v>
      </c>
      <c r="AJ361" s="22">
        <v>0</v>
      </c>
      <c r="AK361" s="22">
        <v>0</v>
      </c>
      <c r="AL361" s="22">
        <v>0</v>
      </c>
      <c r="AM361" s="22">
        <v>0</v>
      </c>
      <c r="AN361" s="22">
        <v>0</v>
      </c>
      <c r="AO361" s="22">
        <v>0</v>
      </c>
      <c r="AP361" s="22">
        <v>0</v>
      </c>
      <c r="AQ361" s="22">
        <v>0</v>
      </c>
      <c r="AR361" s="22">
        <v>0</v>
      </c>
      <c r="AS361" s="22">
        <v>0</v>
      </c>
      <c r="AT361" s="22">
        <v>0</v>
      </c>
      <c r="AU361" s="22">
        <v>0</v>
      </c>
      <c r="AV361" s="22">
        <v>0</v>
      </c>
      <c r="AW361" s="22">
        <v>0</v>
      </c>
      <c r="AX361" s="22">
        <v>0</v>
      </c>
      <c r="AY361" s="22">
        <v>0</v>
      </c>
      <c r="AZ361" s="22">
        <v>0</v>
      </c>
      <c r="BA361" s="22">
        <v>0</v>
      </c>
      <c r="BB361" s="22">
        <v>0</v>
      </c>
      <c r="BC361" s="22">
        <v>0</v>
      </c>
      <c r="BD361" s="22">
        <v>0</v>
      </c>
      <c r="BE361" s="22">
        <v>0</v>
      </c>
      <c r="BF361" s="22">
        <v>0</v>
      </c>
      <c r="BG361" s="22">
        <v>0</v>
      </c>
      <c r="BH361" s="22">
        <v>0</v>
      </c>
      <c r="BI361" s="22">
        <v>0</v>
      </c>
      <c r="BJ361" s="22">
        <v>0</v>
      </c>
      <c r="BK361" s="22">
        <v>0</v>
      </c>
      <c r="BL361" s="22">
        <v>0</v>
      </c>
      <c r="BM361" s="22">
        <v>0</v>
      </c>
      <c r="BN361" s="22">
        <v>0</v>
      </c>
      <c r="BO361" s="22">
        <v>1838.5709999999999</v>
      </c>
      <c r="BP361" s="22">
        <v>0</v>
      </c>
      <c r="BQ361" s="22">
        <v>0</v>
      </c>
      <c r="BR361" s="22">
        <f t="shared" si="19"/>
        <v>1838.5709999999999</v>
      </c>
      <c r="BS361" s="22">
        <v>0</v>
      </c>
      <c r="BT361" s="22">
        <v>0</v>
      </c>
      <c r="BU361" s="22">
        <v>0</v>
      </c>
      <c r="BV361" s="22">
        <v>0</v>
      </c>
      <c r="BW361" s="22">
        <v>0</v>
      </c>
      <c r="BX361" s="22">
        <v>0</v>
      </c>
      <c r="BY361" s="22">
        <v>0</v>
      </c>
      <c r="BZ361" s="22">
        <v>0</v>
      </c>
      <c r="CA361" s="22">
        <v>0</v>
      </c>
      <c r="CB361" s="22">
        <v>0</v>
      </c>
      <c r="CC361" s="22">
        <v>0</v>
      </c>
      <c r="CD361" s="22">
        <v>0</v>
      </c>
      <c r="CE361" s="22">
        <v>0</v>
      </c>
      <c r="CF361" s="22">
        <v>300</v>
      </c>
      <c r="CG361" s="22">
        <v>0</v>
      </c>
      <c r="CH361" s="25" t="s">
        <v>182</v>
      </c>
      <c r="CI361" s="293" t="s">
        <v>1706</v>
      </c>
      <c r="CJ361" s="293" t="s">
        <v>80</v>
      </c>
      <c r="CK361" s="325" t="s">
        <v>279</v>
      </c>
      <c r="CL361" s="326">
        <v>44561</v>
      </c>
      <c r="CM361" s="50"/>
    </row>
    <row r="362" spans="1:91" s="41" customFormat="1" ht="46.5">
      <c r="A362" s="770"/>
      <c r="B362" s="38" t="s">
        <v>1711</v>
      </c>
      <c r="C362" s="174" t="s">
        <v>80</v>
      </c>
      <c r="D362" s="25" t="s">
        <v>1712</v>
      </c>
      <c r="E362" s="25" t="s">
        <v>1050</v>
      </c>
      <c r="F362" s="24" t="s">
        <v>1051</v>
      </c>
      <c r="G362" s="24" t="s">
        <v>1513</v>
      </c>
      <c r="H362" s="25" t="s">
        <v>574</v>
      </c>
      <c r="I362" s="22">
        <v>628</v>
      </c>
      <c r="J362" s="22">
        <v>628</v>
      </c>
      <c r="K362" s="22">
        <v>0</v>
      </c>
      <c r="L362" s="22">
        <v>0</v>
      </c>
      <c r="M362" s="22">
        <v>250</v>
      </c>
      <c r="N362" s="22">
        <v>0</v>
      </c>
      <c r="O362" s="22" t="s">
        <v>80</v>
      </c>
      <c r="P362" s="22">
        <v>0</v>
      </c>
      <c r="Q362" s="22">
        <v>0</v>
      </c>
      <c r="R362" s="22">
        <v>0</v>
      </c>
      <c r="S362" s="22">
        <v>0</v>
      </c>
      <c r="T362" s="22">
        <v>0</v>
      </c>
      <c r="U362" s="22">
        <v>0</v>
      </c>
      <c r="V362" s="22">
        <v>0</v>
      </c>
      <c r="W362" s="22">
        <v>378</v>
      </c>
      <c r="X362" s="22">
        <v>0</v>
      </c>
      <c r="Y362" s="22">
        <v>0</v>
      </c>
      <c r="Z362" s="22">
        <v>378</v>
      </c>
      <c r="AA362" s="22">
        <v>0</v>
      </c>
      <c r="AB362" s="22">
        <v>0</v>
      </c>
      <c r="AC362" s="22">
        <v>0</v>
      </c>
      <c r="AD362" s="22">
        <v>0</v>
      </c>
      <c r="AE362" s="22">
        <v>0</v>
      </c>
      <c r="AF362" s="22">
        <v>0</v>
      </c>
      <c r="AG362" s="22">
        <v>0</v>
      </c>
      <c r="AH362" s="22">
        <v>0</v>
      </c>
      <c r="AI362" s="22">
        <v>0</v>
      </c>
      <c r="AJ362" s="22">
        <v>0</v>
      </c>
      <c r="AK362" s="22">
        <v>0</v>
      </c>
      <c r="AL362" s="22">
        <v>0</v>
      </c>
      <c r="AM362" s="22">
        <v>0</v>
      </c>
      <c r="AN362" s="22">
        <v>0</v>
      </c>
      <c r="AO362" s="22">
        <v>0</v>
      </c>
      <c r="AP362" s="22">
        <v>0</v>
      </c>
      <c r="AQ362" s="22">
        <v>0</v>
      </c>
      <c r="AR362" s="22">
        <v>0</v>
      </c>
      <c r="AS362" s="22">
        <v>0</v>
      </c>
      <c r="AT362" s="22">
        <v>0</v>
      </c>
      <c r="AU362" s="22">
        <v>0</v>
      </c>
      <c r="AV362" s="22">
        <v>0</v>
      </c>
      <c r="AW362" s="22">
        <v>0</v>
      </c>
      <c r="AX362" s="22">
        <v>0</v>
      </c>
      <c r="AY362" s="22">
        <v>0</v>
      </c>
      <c r="AZ362" s="22">
        <v>378</v>
      </c>
      <c r="BA362" s="22">
        <v>0</v>
      </c>
      <c r="BB362" s="22">
        <v>0</v>
      </c>
      <c r="BC362" s="22">
        <v>378</v>
      </c>
      <c r="BD362" s="22">
        <v>0</v>
      </c>
      <c r="BE362" s="22">
        <v>0</v>
      </c>
      <c r="BF362" s="22">
        <v>0</v>
      </c>
      <c r="BG362" s="22">
        <v>0</v>
      </c>
      <c r="BH362" s="22">
        <v>0</v>
      </c>
      <c r="BI362" s="22">
        <v>0</v>
      </c>
      <c r="BJ362" s="22">
        <v>0</v>
      </c>
      <c r="BK362" s="22">
        <v>0</v>
      </c>
      <c r="BL362" s="22">
        <v>0</v>
      </c>
      <c r="BM362" s="22">
        <v>0</v>
      </c>
      <c r="BN362" s="22">
        <v>0</v>
      </c>
      <c r="BO362" s="22">
        <v>0</v>
      </c>
      <c r="BP362" s="22">
        <v>0</v>
      </c>
      <c r="BQ362" s="22">
        <v>0</v>
      </c>
      <c r="BR362" s="22">
        <f t="shared" si="19"/>
        <v>0</v>
      </c>
      <c r="BS362" s="22">
        <v>0</v>
      </c>
      <c r="BT362" s="22">
        <v>0</v>
      </c>
      <c r="BU362" s="22">
        <v>0</v>
      </c>
      <c r="BV362" s="22">
        <v>0</v>
      </c>
      <c r="BW362" s="22">
        <v>0</v>
      </c>
      <c r="BX362" s="22">
        <v>0</v>
      </c>
      <c r="BY362" s="22">
        <v>0</v>
      </c>
      <c r="BZ362" s="22">
        <v>0</v>
      </c>
      <c r="CA362" s="22">
        <v>0</v>
      </c>
      <c r="CB362" s="22">
        <v>0</v>
      </c>
      <c r="CC362" s="22">
        <v>0</v>
      </c>
      <c r="CD362" s="22">
        <v>0</v>
      </c>
      <c r="CE362" s="22">
        <v>0</v>
      </c>
      <c r="CF362" s="22">
        <v>250</v>
      </c>
      <c r="CG362" s="22">
        <v>0</v>
      </c>
      <c r="CH362" s="25" t="s">
        <v>1666</v>
      </c>
      <c r="CI362" s="293" t="s">
        <v>1713</v>
      </c>
      <c r="CJ362" s="293" t="s">
        <v>80</v>
      </c>
      <c r="CK362" s="325" t="s">
        <v>279</v>
      </c>
      <c r="CL362" s="326">
        <v>44196</v>
      </c>
      <c r="CM362" s="50"/>
    </row>
    <row r="363" spans="1:91" s="41" customFormat="1" ht="46.5">
      <c r="A363" s="770"/>
      <c r="B363" s="38" t="s">
        <v>1714</v>
      </c>
      <c r="C363" s="174" t="s">
        <v>80</v>
      </c>
      <c r="D363" s="25" t="s">
        <v>1715</v>
      </c>
      <c r="E363" s="25" t="s">
        <v>1681</v>
      </c>
      <c r="F363" s="24" t="s">
        <v>1682</v>
      </c>
      <c r="G363" s="24" t="s">
        <v>1513</v>
      </c>
      <c r="H363" s="25" t="s">
        <v>574</v>
      </c>
      <c r="I363" s="22">
        <v>24.358000000000001</v>
      </c>
      <c r="J363" s="22">
        <v>24.358000000000001</v>
      </c>
      <c r="K363" s="22">
        <v>0</v>
      </c>
      <c r="L363" s="22">
        <v>0</v>
      </c>
      <c r="M363" s="22">
        <v>17</v>
      </c>
      <c r="N363" s="22">
        <v>0</v>
      </c>
      <c r="O363" s="22" t="s">
        <v>80</v>
      </c>
      <c r="P363" s="22">
        <v>0</v>
      </c>
      <c r="Q363" s="22">
        <v>0</v>
      </c>
      <c r="R363" s="22">
        <v>0</v>
      </c>
      <c r="S363" s="22">
        <v>0</v>
      </c>
      <c r="T363" s="22">
        <v>0</v>
      </c>
      <c r="U363" s="22">
        <v>0</v>
      </c>
      <c r="V363" s="22">
        <v>0</v>
      </c>
      <c r="W363" s="22">
        <v>7.3579999999999997</v>
      </c>
      <c r="X363" s="22">
        <v>0</v>
      </c>
      <c r="Y363" s="22">
        <v>0</v>
      </c>
      <c r="Z363" s="22">
        <v>7.3579999999999997</v>
      </c>
      <c r="AA363" s="22">
        <v>0</v>
      </c>
      <c r="AB363" s="22">
        <v>0</v>
      </c>
      <c r="AC363" s="22">
        <v>0</v>
      </c>
      <c r="AD363" s="22">
        <v>0</v>
      </c>
      <c r="AE363" s="22">
        <v>0</v>
      </c>
      <c r="AF363" s="22">
        <v>0</v>
      </c>
      <c r="AG363" s="22">
        <v>0</v>
      </c>
      <c r="AH363" s="22">
        <v>0</v>
      </c>
      <c r="AI363" s="22">
        <v>0</v>
      </c>
      <c r="AJ363" s="22">
        <v>0</v>
      </c>
      <c r="AK363" s="22">
        <v>0</v>
      </c>
      <c r="AL363" s="22">
        <v>0</v>
      </c>
      <c r="AM363" s="22">
        <v>0</v>
      </c>
      <c r="AN363" s="22">
        <v>0</v>
      </c>
      <c r="AO363" s="22">
        <v>0</v>
      </c>
      <c r="AP363" s="22">
        <v>0</v>
      </c>
      <c r="AQ363" s="22">
        <v>0</v>
      </c>
      <c r="AR363" s="22">
        <v>0</v>
      </c>
      <c r="AS363" s="22">
        <v>0</v>
      </c>
      <c r="AT363" s="22">
        <v>0</v>
      </c>
      <c r="AU363" s="22">
        <v>0</v>
      </c>
      <c r="AV363" s="22">
        <v>0</v>
      </c>
      <c r="AW363" s="22">
        <v>0</v>
      </c>
      <c r="AX363" s="22">
        <v>0</v>
      </c>
      <c r="AY363" s="22">
        <v>0</v>
      </c>
      <c r="AZ363" s="22">
        <v>7.3579999999999997</v>
      </c>
      <c r="BA363" s="22">
        <v>0</v>
      </c>
      <c r="BB363" s="22">
        <v>0</v>
      </c>
      <c r="BC363" s="22">
        <v>7.3579999999999997</v>
      </c>
      <c r="BD363" s="22">
        <v>0</v>
      </c>
      <c r="BE363" s="22">
        <v>0</v>
      </c>
      <c r="BF363" s="22">
        <v>0</v>
      </c>
      <c r="BG363" s="22">
        <v>0</v>
      </c>
      <c r="BH363" s="22">
        <v>0</v>
      </c>
      <c r="BI363" s="22">
        <v>0</v>
      </c>
      <c r="BJ363" s="22">
        <v>0</v>
      </c>
      <c r="BK363" s="22">
        <v>0</v>
      </c>
      <c r="BL363" s="22">
        <v>0</v>
      </c>
      <c r="BM363" s="22">
        <v>0</v>
      </c>
      <c r="BN363" s="22">
        <v>0</v>
      </c>
      <c r="BO363" s="22">
        <v>0</v>
      </c>
      <c r="BP363" s="22">
        <v>0</v>
      </c>
      <c r="BQ363" s="22">
        <v>0</v>
      </c>
      <c r="BR363" s="22">
        <f t="shared" si="19"/>
        <v>0</v>
      </c>
      <c r="BS363" s="22">
        <v>0</v>
      </c>
      <c r="BT363" s="22">
        <v>0</v>
      </c>
      <c r="BU363" s="22">
        <v>0</v>
      </c>
      <c r="BV363" s="22">
        <v>0</v>
      </c>
      <c r="BW363" s="22">
        <v>0</v>
      </c>
      <c r="BX363" s="22">
        <v>0</v>
      </c>
      <c r="BY363" s="22">
        <v>0</v>
      </c>
      <c r="BZ363" s="22">
        <v>0</v>
      </c>
      <c r="CA363" s="22">
        <v>0</v>
      </c>
      <c r="CB363" s="22">
        <v>0</v>
      </c>
      <c r="CC363" s="22">
        <v>0</v>
      </c>
      <c r="CD363" s="22">
        <v>0</v>
      </c>
      <c r="CE363" s="22">
        <v>0</v>
      </c>
      <c r="CF363" s="22">
        <v>17</v>
      </c>
      <c r="CG363" s="22">
        <v>0</v>
      </c>
      <c r="CH363" s="25" t="s">
        <v>1666</v>
      </c>
      <c r="CI363" s="293" t="s">
        <v>1713</v>
      </c>
      <c r="CJ363" s="293" t="s">
        <v>80</v>
      </c>
      <c r="CK363" s="325" t="s">
        <v>279</v>
      </c>
      <c r="CL363" s="326">
        <v>44196</v>
      </c>
      <c r="CM363" s="50"/>
    </row>
    <row r="364" spans="1:91" s="41" customFormat="1" ht="54">
      <c r="A364" s="770"/>
      <c r="B364" s="38" t="s">
        <v>982</v>
      </c>
      <c r="C364" s="174" t="s">
        <v>80</v>
      </c>
      <c r="D364" s="25" t="s">
        <v>981</v>
      </c>
      <c r="E364" s="25" t="s">
        <v>1045</v>
      </c>
      <c r="F364" s="24" t="s">
        <v>1046</v>
      </c>
      <c r="G364" s="24" t="s">
        <v>1513</v>
      </c>
      <c r="H364" s="25" t="s">
        <v>574</v>
      </c>
      <c r="I364" s="22">
        <v>1493</v>
      </c>
      <c r="J364" s="22">
        <v>1493</v>
      </c>
      <c r="K364" s="22">
        <v>0</v>
      </c>
      <c r="L364" s="22">
        <v>0</v>
      </c>
      <c r="M364" s="22">
        <v>250</v>
      </c>
      <c r="N364" s="22">
        <v>0</v>
      </c>
      <c r="O364" s="22" t="s">
        <v>80</v>
      </c>
      <c r="P364" s="22">
        <v>0</v>
      </c>
      <c r="Q364" s="22">
        <v>0</v>
      </c>
      <c r="R364" s="22">
        <v>0</v>
      </c>
      <c r="S364" s="22">
        <v>0</v>
      </c>
      <c r="T364" s="22">
        <v>0</v>
      </c>
      <c r="U364" s="22">
        <v>0</v>
      </c>
      <c r="V364" s="22">
        <v>0</v>
      </c>
      <c r="W364" s="22">
        <v>900</v>
      </c>
      <c r="X364" s="22">
        <v>0</v>
      </c>
      <c r="Y364" s="22">
        <v>0</v>
      </c>
      <c r="Z364" s="22">
        <v>900</v>
      </c>
      <c r="AA364" s="22">
        <v>0</v>
      </c>
      <c r="AB364" s="22">
        <v>0</v>
      </c>
      <c r="AC364" s="22">
        <v>0</v>
      </c>
      <c r="AD364" s="22">
        <v>0</v>
      </c>
      <c r="AE364" s="22">
        <v>0</v>
      </c>
      <c r="AF364" s="22">
        <v>0</v>
      </c>
      <c r="AG364" s="22">
        <v>0</v>
      </c>
      <c r="AH364" s="22">
        <v>0</v>
      </c>
      <c r="AI364" s="22">
        <v>0</v>
      </c>
      <c r="AJ364" s="22">
        <v>0</v>
      </c>
      <c r="AK364" s="22">
        <v>0</v>
      </c>
      <c r="AL364" s="22">
        <v>0</v>
      </c>
      <c r="AM364" s="22">
        <v>0</v>
      </c>
      <c r="AN364" s="22">
        <v>0</v>
      </c>
      <c r="AO364" s="22">
        <v>0</v>
      </c>
      <c r="AP364" s="22">
        <v>0</v>
      </c>
      <c r="AQ364" s="22">
        <v>0</v>
      </c>
      <c r="AR364" s="22">
        <v>0</v>
      </c>
      <c r="AS364" s="22">
        <v>0</v>
      </c>
      <c r="AT364" s="22">
        <v>0</v>
      </c>
      <c r="AU364" s="22">
        <v>0</v>
      </c>
      <c r="AV364" s="22">
        <v>0</v>
      </c>
      <c r="AW364" s="22">
        <v>0</v>
      </c>
      <c r="AX364" s="22">
        <v>0</v>
      </c>
      <c r="AY364" s="22">
        <v>0</v>
      </c>
      <c r="AZ364" s="22">
        <v>900</v>
      </c>
      <c r="BA364" s="22">
        <v>0</v>
      </c>
      <c r="BB364" s="22">
        <v>0</v>
      </c>
      <c r="BC364" s="22">
        <v>900</v>
      </c>
      <c r="BD364" s="22">
        <v>0</v>
      </c>
      <c r="BE364" s="22">
        <v>0</v>
      </c>
      <c r="BF364" s="22">
        <v>0</v>
      </c>
      <c r="BG364" s="22">
        <v>0</v>
      </c>
      <c r="BH364" s="22">
        <v>0</v>
      </c>
      <c r="BI364" s="22">
        <v>0</v>
      </c>
      <c r="BJ364" s="22">
        <v>0</v>
      </c>
      <c r="BK364" s="22">
        <v>0</v>
      </c>
      <c r="BL364" s="22">
        <v>0</v>
      </c>
      <c r="BM364" s="22">
        <v>0</v>
      </c>
      <c r="BN364" s="22">
        <v>0</v>
      </c>
      <c r="BO364" s="22">
        <v>0</v>
      </c>
      <c r="BP364" s="22">
        <v>0</v>
      </c>
      <c r="BQ364" s="22">
        <v>0</v>
      </c>
      <c r="BR364" s="22">
        <f t="shared" si="19"/>
        <v>0</v>
      </c>
      <c r="BS364" s="22">
        <v>0</v>
      </c>
      <c r="BT364" s="22">
        <v>0</v>
      </c>
      <c r="BU364" s="22">
        <v>0</v>
      </c>
      <c r="BV364" s="22">
        <v>0</v>
      </c>
      <c r="BW364" s="22">
        <v>0</v>
      </c>
      <c r="BX364" s="22">
        <v>0</v>
      </c>
      <c r="BY364" s="22">
        <v>0</v>
      </c>
      <c r="BZ364" s="22">
        <v>0</v>
      </c>
      <c r="CA364" s="22">
        <v>0</v>
      </c>
      <c r="CB364" s="22">
        <v>0</v>
      </c>
      <c r="CC364" s="22">
        <v>0</v>
      </c>
      <c r="CD364" s="22">
        <v>0</v>
      </c>
      <c r="CE364" s="22">
        <v>0</v>
      </c>
      <c r="CF364" s="22">
        <v>250</v>
      </c>
      <c r="CG364" s="22">
        <v>0</v>
      </c>
      <c r="CH364" s="25" t="s">
        <v>1666</v>
      </c>
      <c r="CI364" s="293" t="s">
        <v>1713</v>
      </c>
      <c r="CJ364" s="293" t="s">
        <v>80</v>
      </c>
      <c r="CK364" s="325" t="s">
        <v>279</v>
      </c>
      <c r="CL364" s="326">
        <v>44196</v>
      </c>
      <c r="CM364" s="50"/>
    </row>
    <row r="365" spans="1:91" s="41" customFormat="1" ht="54">
      <c r="A365" s="770"/>
      <c r="B365" s="38" t="s">
        <v>561</v>
      </c>
      <c r="C365" s="174" t="s">
        <v>80</v>
      </c>
      <c r="D365" s="25" t="s">
        <v>981</v>
      </c>
      <c r="E365" s="25" t="s">
        <v>1045</v>
      </c>
      <c r="F365" s="24" t="s">
        <v>1046</v>
      </c>
      <c r="G365" s="24" t="s">
        <v>1513</v>
      </c>
      <c r="H365" s="25" t="s">
        <v>574</v>
      </c>
      <c r="I365" s="22">
        <v>25</v>
      </c>
      <c r="J365" s="22">
        <v>25</v>
      </c>
      <c r="K365" s="22">
        <v>0</v>
      </c>
      <c r="L365" s="22">
        <v>0</v>
      </c>
      <c r="M365" s="22">
        <v>12</v>
      </c>
      <c r="N365" s="22">
        <v>0</v>
      </c>
      <c r="O365" s="22" t="s">
        <v>80</v>
      </c>
      <c r="P365" s="22">
        <v>0</v>
      </c>
      <c r="Q365" s="22">
        <v>0</v>
      </c>
      <c r="R365" s="22">
        <v>0</v>
      </c>
      <c r="S365" s="22">
        <v>0</v>
      </c>
      <c r="T365" s="22">
        <v>0</v>
      </c>
      <c r="U365" s="22">
        <v>0</v>
      </c>
      <c r="V365" s="22">
        <v>0</v>
      </c>
      <c r="W365" s="22">
        <v>13</v>
      </c>
      <c r="X365" s="22">
        <v>0</v>
      </c>
      <c r="Y365" s="22">
        <v>0</v>
      </c>
      <c r="Z365" s="22">
        <v>13</v>
      </c>
      <c r="AA365" s="22">
        <v>0</v>
      </c>
      <c r="AB365" s="22">
        <v>0</v>
      </c>
      <c r="AC365" s="22">
        <v>0</v>
      </c>
      <c r="AD365" s="22">
        <v>0</v>
      </c>
      <c r="AE365" s="22">
        <v>0</v>
      </c>
      <c r="AF365" s="22">
        <v>0</v>
      </c>
      <c r="AG365" s="22">
        <v>0</v>
      </c>
      <c r="AH365" s="22">
        <v>0</v>
      </c>
      <c r="AI365" s="22">
        <v>0</v>
      </c>
      <c r="AJ365" s="22">
        <v>0</v>
      </c>
      <c r="AK365" s="22">
        <v>0</v>
      </c>
      <c r="AL365" s="22">
        <v>0</v>
      </c>
      <c r="AM365" s="22">
        <v>0</v>
      </c>
      <c r="AN365" s="22">
        <v>0</v>
      </c>
      <c r="AO365" s="22">
        <v>0</v>
      </c>
      <c r="AP365" s="22">
        <v>0</v>
      </c>
      <c r="AQ365" s="22">
        <v>0</v>
      </c>
      <c r="AR365" s="22">
        <v>0</v>
      </c>
      <c r="AS365" s="22">
        <v>0</v>
      </c>
      <c r="AT365" s="22">
        <v>0</v>
      </c>
      <c r="AU365" s="22">
        <v>0</v>
      </c>
      <c r="AV365" s="22">
        <v>0</v>
      </c>
      <c r="AW365" s="22">
        <v>0</v>
      </c>
      <c r="AX365" s="22">
        <v>0</v>
      </c>
      <c r="AY365" s="22">
        <v>0</v>
      </c>
      <c r="AZ365" s="22">
        <v>13</v>
      </c>
      <c r="BA365" s="22">
        <v>0</v>
      </c>
      <c r="BB365" s="22">
        <v>0</v>
      </c>
      <c r="BC365" s="22">
        <v>13</v>
      </c>
      <c r="BD365" s="22">
        <v>0</v>
      </c>
      <c r="BE365" s="22">
        <v>0</v>
      </c>
      <c r="BF365" s="22">
        <v>0</v>
      </c>
      <c r="BG365" s="22">
        <v>0</v>
      </c>
      <c r="BH365" s="22">
        <v>0</v>
      </c>
      <c r="BI365" s="22">
        <v>0</v>
      </c>
      <c r="BJ365" s="22">
        <v>0</v>
      </c>
      <c r="BK365" s="22">
        <v>0</v>
      </c>
      <c r="BL365" s="22">
        <v>0</v>
      </c>
      <c r="BM365" s="22">
        <v>0</v>
      </c>
      <c r="BN365" s="22">
        <v>0</v>
      </c>
      <c r="BO365" s="22">
        <v>0</v>
      </c>
      <c r="BP365" s="22">
        <v>0</v>
      </c>
      <c r="BQ365" s="22">
        <v>0</v>
      </c>
      <c r="BR365" s="22">
        <f t="shared" si="19"/>
        <v>0</v>
      </c>
      <c r="BS365" s="22">
        <v>0</v>
      </c>
      <c r="BT365" s="22">
        <v>0</v>
      </c>
      <c r="BU365" s="22">
        <v>0</v>
      </c>
      <c r="BV365" s="22">
        <v>0</v>
      </c>
      <c r="BW365" s="22">
        <v>0</v>
      </c>
      <c r="BX365" s="22">
        <v>0</v>
      </c>
      <c r="BY365" s="22">
        <v>0</v>
      </c>
      <c r="BZ365" s="22">
        <v>0</v>
      </c>
      <c r="CA365" s="22">
        <v>0</v>
      </c>
      <c r="CB365" s="22">
        <v>0</v>
      </c>
      <c r="CC365" s="22">
        <v>0</v>
      </c>
      <c r="CD365" s="22">
        <v>0</v>
      </c>
      <c r="CE365" s="22">
        <v>0</v>
      </c>
      <c r="CF365" s="22">
        <v>12</v>
      </c>
      <c r="CG365" s="22">
        <v>0</v>
      </c>
      <c r="CH365" s="25" t="s">
        <v>1666</v>
      </c>
      <c r="CI365" s="293" t="s">
        <v>1713</v>
      </c>
      <c r="CJ365" s="293" t="s">
        <v>80</v>
      </c>
      <c r="CK365" s="325" t="s">
        <v>279</v>
      </c>
      <c r="CL365" s="326">
        <v>44196</v>
      </c>
      <c r="CM365" s="50"/>
    </row>
    <row r="366" spans="1:91" s="41" customFormat="1" ht="54">
      <c r="A366" s="770"/>
      <c r="B366" s="38" t="s">
        <v>560</v>
      </c>
      <c r="C366" s="174" t="s">
        <v>80</v>
      </c>
      <c r="D366" s="25" t="s">
        <v>981</v>
      </c>
      <c r="E366" s="25" t="s">
        <v>1045</v>
      </c>
      <c r="F366" s="24" t="s">
        <v>1046</v>
      </c>
      <c r="G366" s="24" t="s">
        <v>1513</v>
      </c>
      <c r="H366" s="25" t="s">
        <v>574</v>
      </c>
      <c r="I366" s="22">
        <v>45</v>
      </c>
      <c r="J366" s="22">
        <v>45</v>
      </c>
      <c r="K366" s="22">
        <v>0</v>
      </c>
      <c r="L366" s="22">
        <v>0</v>
      </c>
      <c r="M366" s="22">
        <v>31</v>
      </c>
      <c r="N366" s="22">
        <v>0</v>
      </c>
      <c r="O366" s="22" t="s">
        <v>80</v>
      </c>
      <c r="P366" s="22">
        <v>0</v>
      </c>
      <c r="Q366" s="22">
        <v>0</v>
      </c>
      <c r="R366" s="22">
        <v>0</v>
      </c>
      <c r="S366" s="22">
        <v>0</v>
      </c>
      <c r="T366" s="22">
        <v>0</v>
      </c>
      <c r="U366" s="22">
        <v>0</v>
      </c>
      <c r="V366" s="22">
        <v>0</v>
      </c>
      <c r="W366" s="22">
        <v>14</v>
      </c>
      <c r="X366" s="22">
        <v>0</v>
      </c>
      <c r="Y366" s="22">
        <v>0</v>
      </c>
      <c r="Z366" s="22">
        <v>14</v>
      </c>
      <c r="AA366" s="22">
        <v>0</v>
      </c>
      <c r="AB366" s="22">
        <v>0</v>
      </c>
      <c r="AC366" s="22">
        <v>0</v>
      </c>
      <c r="AD366" s="22">
        <v>0</v>
      </c>
      <c r="AE366" s="22">
        <v>0</v>
      </c>
      <c r="AF366" s="22">
        <v>0</v>
      </c>
      <c r="AG366" s="22">
        <v>0</v>
      </c>
      <c r="AH366" s="22">
        <v>0</v>
      </c>
      <c r="AI366" s="22">
        <v>0</v>
      </c>
      <c r="AJ366" s="22">
        <v>0</v>
      </c>
      <c r="AK366" s="22">
        <v>0</v>
      </c>
      <c r="AL366" s="22">
        <v>0</v>
      </c>
      <c r="AM366" s="22">
        <v>0</v>
      </c>
      <c r="AN366" s="22">
        <v>0</v>
      </c>
      <c r="AO366" s="22">
        <v>0</v>
      </c>
      <c r="AP366" s="22">
        <v>0</v>
      </c>
      <c r="AQ366" s="22">
        <v>0</v>
      </c>
      <c r="AR366" s="22">
        <v>0</v>
      </c>
      <c r="AS366" s="22">
        <v>0</v>
      </c>
      <c r="AT366" s="22">
        <v>0</v>
      </c>
      <c r="AU366" s="22">
        <v>0</v>
      </c>
      <c r="AV366" s="22">
        <v>0</v>
      </c>
      <c r="AW366" s="22">
        <v>0</v>
      </c>
      <c r="AX366" s="22">
        <v>0</v>
      </c>
      <c r="AY366" s="22">
        <v>0</v>
      </c>
      <c r="AZ366" s="22">
        <v>14</v>
      </c>
      <c r="BA366" s="22">
        <v>0</v>
      </c>
      <c r="BB366" s="22">
        <v>0</v>
      </c>
      <c r="BC366" s="22">
        <v>14</v>
      </c>
      <c r="BD366" s="22">
        <v>0</v>
      </c>
      <c r="BE366" s="22">
        <v>0</v>
      </c>
      <c r="BF366" s="22">
        <v>0</v>
      </c>
      <c r="BG366" s="22">
        <v>0</v>
      </c>
      <c r="BH366" s="22">
        <v>0</v>
      </c>
      <c r="BI366" s="22">
        <v>0</v>
      </c>
      <c r="BJ366" s="22">
        <v>0</v>
      </c>
      <c r="BK366" s="22">
        <v>0</v>
      </c>
      <c r="BL366" s="22">
        <v>0</v>
      </c>
      <c r="BM366" s="22">
        <v>0</v>
      </c>
      <c r="BN366" s="22">
        <v>0</v>
      </c>
      <c r="BO366" s="22">
        <v>0</v>
      </c>
      <c r="BP366" s="22">
        <v>0</v>
      </c>
      <c r="BQ366" s="22">
        <v>0</v>
      </c>
      <c r="BR366" s="22">
        <f t="shared" si="19"/>
        <v>0</v>
      </c>
      <c r="BS366" s="22">
        <v>0</v>
      </c>
      <c r="BT366" s="22">
        <v>0</v>
      </c>
      <c r="BU366" s="22">
        <v>0</v>
      </c>
      <c r="BV366" s="22">
        <v>0</v>
      </c>
      <c r="BW366" s="22">
        <v>0</v>
      </c>
      <c r="BX366" s="22">
        <v>0</v>
      </c>
      <c r="BY366" s="22">
        <v>0</v>
      </c>
      <c r="BZ366" s="22">
        <v>0</v>
      </c>
      <c r="CA366" s="22">
        <v>0</v>
      </c>
      <c r="CB366" s="22">
        <v>0</v>
      </c>
      <c r="CC366" s="22">
        <v>0</v>
      </c>
      <c r="CD366" s="22">
        <v>0</v>
      </c>
      <c r="CE366" s="22">
        <v>0</v>
      </c>
      <c r="CF366" s="22">
        <v>31</v>
      </c>
      <c r="CG366" s="22">
        <v>0</v>
      </c>
      <c r="CH366" s="25" t="s">
        <v>1666</v>
      </c>
      <c r="CI366" s="293" t="s">
        <v>1713</v>
      </c>
      <c r="CJ366" s="293" t="s">
        <v>80</v>
      </c>
      <c r="CK366" s="325" t="s">
        <v>279</v>
      </c>
      <c r="CL366" s="326">
        <v>44196</v>
      </c>
      <c r="CM366" s="50"/>
    </row>
    <row r="367" spans="1:91" s="41" customFormat="1" ht="54">
      <c r="A367" s="770"/>
      <c r="B367" s="38" t="s">
        <v>1716</v>
      </c>
      <c r="C367" s="174" t="s">
        <v>80</v>
      </c>
      <c r="D367" s="25" t="s">
        <v>981</v>
      </c>
      <c r="E367" s="25" t="s">
        <v>1045</v>
      </c>
      <c r="F367" s="24" t="s">
        <v>1046</v>
      </c>
      <c r="G367" s="24" t="s">
        <v>1513</v>
      </c>
      <c r="H367" s="25" t="s">
        <v>574</v>
      </c>
      <c r="I367" s="22">
        <v>511.83</v>
      </c>
      <c r="J367" s="22">
        <v>511.83</v>
      </c>
      <c r="K367" s="22">
        <v>0</v>
      </c>
      <c r="L367" s="22">
        <v>0</v>
      </c>
      <c r="M367" s="22">
        <v>279</v>
      </c>
      <c r="N367" s="22">
        <v>0</v>
      </c>
      <c r="O367" s="22" t="s">
        <v>80</v>
      </c>
      <c r="P367" s="22">
        <v>0</v>
      </c>
      <c r="Q367" s="22">
        <v>0</v>
      </c>
      <c r="R367" s="22">
        <v>0</v>
      </c>
      <c r="S367" s="22">
        <v>0</v>
      </c>
      <c r="T367" s="22">
        <v>0</v>
      </c>
      <c r="U367" s="22">
        <v>0</v>
      </c>
      <c r="V367" s="22">
        <v>0</v>
      </c>
      <c r="W367" s="22">
        <v>232.83</v>
      </c>
      <c r="X367" s="22">
        <v>0</v>
      </c>
      <c r="Y367" s="22">
        <v>0</v>
      </c>
      <c r="Z367" s="22">
        <v>232.83</v>
      </c>
      <c r="AA367" s="22">
        <v>0</v>
      </c>
      <c r="AB367" s="22">
        <v>0</v>
      </c>
      <c r="AC367" s="22">
        <v>0</v>
      </c>
      <c r="AD367" s="22">
        <v>0</v>
      </c>
      <c r="AE367" s="22">
        <v>0</v>
      </c>
      <c r="AF367" s="22">
        <v>0</v>
      </c>
      <c r="AG367" s="22">
        <v>0</v>
      </c>
      <c r="AH367" s="22">
        <v>0</v>
      </c>
      <c r="AI367" s="22">
        <v>0</v>
      </c>
      <c r="AJ367" s="22">
        <v>0</v>
      </c>
      <c r="AK367" s="22">
        <v>0</v>
      </c>
      <c r="AL367" s="22">
        <v>0</v>
      </c>
      <c r="AM367" s="22">
        <v>0</v>
      </c>
      <c r="AN367" s="22">
        <v>0</v>
      </c>
      <c r="AO367" s="22">
        <v>0</v>
      </c>
      <c r="AP367" s="22">
        <v>0</v>
      </c>
      <c r="AQ367" s="22">
        <v>0</v>
      </c>
      <c r="AR367" s="22">
        <v>0</v>
      </c>
      <c r="AS367" s="22">
        <v>0</v>
      </c>
      <c r="AT367" s="22">
        <v>0</v>
      </c>
      <c r="AU367" s="22">
        <v>0</v>
      </c>
      <c r="AV367" s="22">
        <v>0</v>
      </c>
      <c r="AW367" s="22">
        <v>0</v>
      </c>
      <c r="AX367" s="22">
        <v>0</v>
      </c>
      <c r="AY367" s="22">
        <v>0</v>
      </c>
      <c r="AZ367" s="22">
        <v>232.83</v>
      </c>
      <c r="BA367" s="22">
        <v>0</v>
      </c>
      <c r="BB367" s="22">
        <v>0</v>
      </c>
      <c r="BC367" s="22">
        <v>232.83</v>
      </c>
      <c r="BD367" s="22">
        <v>0</v>
      </c>
      <c r="BE367" s="22">
        <v>0</v>
      </c>
      <c r="BF367" s="22">
        <v>0</v>
      </c>
      <c r="BG367" s="22">
        <v>0</v>
      </c>
      <c r="BH367" s="22">
        <v>0</v>
      </c>
      <c r="BI367" s="22">
        <v>0</v>
      </c>
      <c r="BJ367" s="22">
        <v>0</v>
      </c>
      <c r="BK367" s="22">
        <v>0</v>
      </c>
      <c r="BL367" s="22">
        <v>0</v>
      </c>
      <c r="BM367" s="22">
        <v>0</v>
      </c>
      <c r="BN367" s="22">
        <v>0</v>
      </c>
      <c r="BO367" s="22">
        <v>0</v>
      </c>
      <c r="BP367" s="22">
        <v>0</v>
      </c>
      <c r="BQ367" s="22">
        <v>0</v>
      </c>
      <c r="BR367" s="22">
        <f t="shared" si="19"/>
        <v>0</v>
      </c>
      <c r="BS367" s="22">
        <v>0</v>
      </c>
      <c r="BT367" s="22">
        <v>0</v>
      </c>
      <c r="BU367" s="22">
        <v>0</v>
      </c>
      <c r="BV367" s="22">
        <v>0</v>
      </c>
      <c r="BW367" s="22">
        <v>0</v>
      </c>
      <c r="BX367" s="22">
        <v>0</v>
      </c>
      <c r="BY367" s="22">
        <v>0</v>
      </c>
      <c r="BZ367" s="22">
        <v>0</v>
      </c>
      <c r="CA367" s="22">
        <v>0</v>
      </c>
      <c r="CB367" s="22">
        <v>0</v>
      </c>
      <c r="CC367" s="22">
        <v>0</v>
      </c>
      <c r="CD367" s="22">
        <v>0</v>
      </c>
      <c r="CE367" s="22">
        <v>0</v>
      </c>
      <c r="CF367" s="22">
        <v>279</v>
      </c>
      <c r="CG367" s="22">
        <v>0</v>
      </c>
      <c r="CH367" s="25" t="s">
        <v>1666</v>
      </c>
      <c r="CI367" s="293" t="s">
        <v>1713</v>
      </c>
      <c r="CJ367" s="293" t="s">
        <v>80</v>
      </c>
      <c r="CK367" s="325" t="s">
        <v>279</v>
      </c>
      <c r="CL367" s="326">
        <v>44196</v>
      </c>
      <c r="CM367" s="50"/>
    </row>
    <row r="368" spans="1:91" s="41" customFormat="1" ht="54">
      <c r="A368" s="770"/>
      <c r="B368" s="38" t="s">
        <v>559</v>
      </c>
      <c r="C368" s="174" t="s">
        <v>80</v>
      </c>
      <c r="D368" s="25" t="s">
        <v>981</v>
      </c>
      <c r="E368" s="25" t="s">
        <v>1045</v>
      </c>
      <c r="F368" s="24" t="s">
        <v>1046</v>
      </c>
      <c r="G368" s="24" t="s">
        <v>1513</v>
      </c>
      <c r="H368" s="25" t="s">
        <v>574</v>
      </c>
      <c r="I368" s="22">
        <v>28</v>
      </c>
      <c r="J368" s="22">
        <v>28</v>
      </c>
      <c r="K368" s="22">
        <v>0</v>
      </c>
      <c r="L368" s="22">
        <v>0</v>
      </c>
      <c r="M368" s="22">
        <v>19</v>
      </c>
      <c r="N368" s="22">
        <v>0</v>
      </c>
      <c r="O368" s="22" t="s">
        <v>80</v>
      </c>
      <c r="P368" s="22">
        <v>0</v>
      </c>
      <c r="Q368" s="22">
        <v>0</v>
      </c>
      <c r="R368" s="22">
        <v>0</v>
      </c>
      <c r="S368" s="22">
        <v>0</v>
      </c>
      <c r="T368" s="22">
        <v>0</v>
      </c>
      <c r="U368" s="22">
        <v>0</v>
      </c>
      <c r="V368" s="22">
        <v>0</v>
      </c>
      <c r="W368" s="22">
        <v>9</v>
      </c>
      <c r="X368" s="22">
        <v>0</v>
      </c>
      <c r="Y368" s="22">
        <v>0</v>
      </c>
      <c r="Z368" s="22">
        <v>9</v>
      </c>
      <c r="AA368" s="22">
        <v>0</v>
      </c>
      <c r="AB368" s="22">
        <v>0</v>
      </c>
      <c r="AC368" s="22">
        <v>0</v>
      </c>
      <c r="AD368" s="22">
        <v>0</v>
      </c>
      <c r="AE368" s="22">
        <v>0</v>
      </c>
      <c r="AF368" s="22">
        <v>0</v>
      </c>
      <c r="AG368" s="22">
        <v>0</v>
      </c>
      <c r="AH368" s="22">
        <v>0</v>
      </c>
      <c r="AI368" s="22">
        <v>0</v>
      </c>
      <c r="AJ368" s="22">
        <v>0</v>
      </c>
      <c r="AK368" s="22">
        <v>0</v>
      </c>
      <c r="AL368" s="22">
        <v>0</v>
      </c>
      <c r="AM368" s="22">
        <v>0</v>
      </c>
      <c r="AN368" s="22">
        <v>0</v>
      </c>
      <c r="AO368" s="22">
        <v>0</v>
      </c>
      <c r="AP368" s="22">
        <v>0</v>
      </c>
      <c r="AQ368" s="22">
        <v>0</v>
      </c>
      <c r="AR368" s="22">
        <v>0</v>
      </c>
      <c r="AS368" s="22">
        <v>0</v>
      </c>
      <c r="AT368" s="22">
        <v>0</v>
      </c>
      <c r="AU368" s="22">
        <v>0</v>
      </c>
      <c r="AV368" s="22">
        <v>0</v>
      </c>
      <c r="AW368" s="22">
        <v>0</v>
      </c>
      <c r="AX368" s="22">
        <v>0</v>
      </c>
      <c r="AY368" s="22">
        <v>0</v>
      </c>
      <c r="AZ368" s="22">
        <v>9</v>
      </c>
      <c r="BA368" s="22">
        <v>0</v>
      </c>
      <c r="BB368" s="22">
        <v>0</v>
      </c>
      <c r="BC368" s="22">
        <v>9</v>
      </c>
      <c r="BD368" s="22">
        <v>0</v>
      </c>
      <c r="BE368" s="22">
        <v>0</v>
      </c>
      <c r="BF368" s="22">
        <v>0</v>
      </c>
      <c r="BG368" s="22">
        <v>0</v>
      </c>
      <c r="BH368" s="22">
        <v>0</v>
      </c>
      <c r="BI368" s="22">
        <v>0</v>
      </c>
      <c r="BJ368" s="22">
        <v>0</v>
      </c>
      <c r="BK368" s="22">
        <v>0</v>
      </c>
      <c r="BL368" s="22">
        <v>0</v>
      </c>
      <c r="BM368" s="22">
        <v>0</v>
      </c>
      <c r="BN368" s="22">
        <v>0</v>
      </c>
      <c r="BO368" s="22">
        <v>0</v>
      </c>
      <c r="BP368" s="22">
        <v>0</v>
      </c>
      <c r="BQ368" s="22">
        <v>0</v>
      </c>
      <c r="BR368" s="22">
        <f t="shared" si="19"/>
        <v>0</v>
      </c>
      <c r="BS368" s="22">
        <v>0</v>
      </c>
      <c r="BT368" s="22">
        <v>0</v>
      </c>
      <c r="BU368" s="22">
        <v>0</v>
      </c>
      <c r="BV368" s="22">
        <v>0</v>
      </c>
      <c r="BW368" s="22">
        <v>0</v>
      </c>
      <c r="BX368" s="22">
        <v>0</v>
      </c>
      <c r="BY368" s="22">
        <v>0</v>
      </c>
      <c r="BZ368" s="22">
        <v>0</v>
      </c>
      <c r="CA368" s="22">
        <v>0</v>
      </c>
      <c r="CB368" s="22">
        <v>0</v>
      </c>
      <c r="CC368" s="22">
        <v>0</v>
      </c>
      <c r="CD368" s="22">
        <v>0</v>
      </c>
      <c r="CE368" s="22">
        <v>0</v>
      </c>
      <c r="CF368" s="22">
        <v>19</v>
      </c>
      <c r="CG368" s="22">
        <v>0</v>
      </c>
      <c r="CH368" s="25" t="s">
        <v>1666</v>
      </c>
      <c r="CI368" s="293" t="s">
        <v>1713</v>
      </c>
      <c r="CJ368" s="293" t="s">
        <v>80</v>
      </c>
      <c r="CK368" s="325" t="s">
        <v>279</v>
      </c>
      <c r="CL368" s="326">
        <v>44196</v>
      </c>
      <c r="CM368" s="50"/>
    </row>
    <row r="369" spans="1:91" s="41" customFormat="1" ht="46.5">
      <c r="A369" s="770"/>
      <c r="B369" s="38" t="s">
        <v>1717</v>
      </c>
      <c r="C369" s="174" t="s">
        <v>80</v>
      </c>
      <c r="D369" s="25" t="s">
        <v>1309</v>
      </c>
      <c r="E369" s="25" t="s">
        <v>1671</v>
      </c>
      <c r="F369" s="24" t="s">
        <v>1672</v>
      </c>
      <c r="G369" s="24" t="s">
        <v>1513</v>
      </c>
      <c r="H369" s="25" t="s">
        <v>574</v>
      </c>
      <c r="I369" s="22">
        <v>46</v>
      </c>
      <c r="J369" s="22">
        <v>46</v>
      </c>
      <c r="K369" s="22">
        <v>0</v>
      </c>
      <c r="L369" s="22">
        <v>0</v>
      </c>
      <c r="M369" s="22">
        <v>32</v>
      </c>
      <c r="N369" s="22">
        <v>0</v>
      </c>
      <c r="O369" s="22" t="s">
        <v>80</v>
      </c>
      <c r="P369" s="22">
        <v>0</v>
      </c>
      <c r="Q369" s="22">
        <v>0</v>
      </c>
      <c r="R369" s="22">
        <v>0</v>
      </c>
      <c r="S369" s="22">
        <v>0</v>
      </c>
      <c r="T369" s="22">
        <v>0</v>
      </c>
      <c r="U369" s="22">
        <v>0</v>
      </c>
      <c r="V369" s="22">
        <v>0</v>
      </c>
      <c r="W369" s="22">
        <v>14</v>
      </c>
      <c r="X369" s="22">
        <v>0</v>
      </c>
      <c r="Y369" s="22">
        <v>0</v>
      </c>
      <c r="Z369" s="22">
        <v>14</v>
      </c>
      <c r="AA369" s="22">
        <v>0</v>
      </c>
      <c r="AB369" s="22">
        <v>0</v>
      </c>
      <c r="AC369" s="22">
        <v>0</v>
      </c>
      <c r="AD369" s="22">
        <v>0</v>
      </c>
      <c r="AE369" s="22">
        <v>0</v>
      </c>
      <c r="AF369" s="22">
        <v>0</v>
      </c>
      <c r="AG369" s="22">
        <v>0</v>
      </c>
      <c r="AH369" s="22">
        <v>0</v>
      </c>
      <c r="AI369" s="22">
        <v>0</v>
      </c>
      <c r="AJ369" s="22">
        <v>0</v>
      </c>
      <c r="AK369" s="22">
        <v>0</v>
      </c>
      <c r="AL369" s="22">
        <v>0</v>
      </c>
      <c r="AM369" s="22">
        <v>0</v>
      </c>
      <c r="AN369" s="22">
        <v>0</v>
      </c>
      <c r="AO369" s="22">
        <v>0</v>
      </c>
      <c r="AP369" s="22">
        <v>0</v>
      </c>
      <c r="AQ369" s="22">
        <v>0</v>
      </c>
      <c r="AR369" s="22">
        <v>0</v>
      </c>
      <c r="AS369" s="22">
        <v>0</v>
      </c>
      <c r="AT369" s="22">
        <v>0</v>
      </c>
      <c r="AU369" s="22">
        <v>0</v>
      </c>
      <c r="AV369" s="22">
        <v>0</v>
      </c>
      <c r="AW369" s="22">
        <v>0</v>
      </c>
      <c r="AX369" s="22">
        <v>0</v>
      </c>
      <c r="AY369" s="22">
        <v>0</v>
      </c>
      <c r="AZ369" s="22">
        <v>14</v>
      </c>
      <c r="BA369" s="22">
        <v>0</v>
      </c>
      <c r="BB369" s="22">
        <v>0</v>
      </c>
      <c r="BC369" s="22">
        <v>14</v>
      </c>
      <c r="BD369" s="22">
        <v>0</v>
      </c>
      <c r="BE369" s="22">
        <v>0</v>
      </c>
      <c r="BF369" s="22">
        <v>0</v>
      </c>
      <c r="BG369" s="22">
        <v>0</v>
      </c>
      <c r="BH369" s="22">
        <v>0</v>
      </c>
      <c r="BI369" s="22">
        <v>0</v>
      </c>
      <c r="BJ369" s="22">
        <v>0</v>
      </c>
      <c r="BK369" s="22">
        <v>0</v>
      </c>
      <c r="BL369" s="22">
        <v>0</v>
      </c>
      <c r="BM369" s="22">
        <v>0</v>
      </c>
      <c r="BN369" s="22">
        <v>0</v>
      </c>
      <c r="BO369" s="22">
        <v>0</v>
      </c>
      <c r="BP369" s="22">
        <v>0</v>
      </c>
      <c r="BQ369" s="22">
        <v>0</v>
      </c>
      <c r="BR369" s="22">
        <f t="shared" si="19"/>
        <v>0</v>
      </c>
      <c r="BS369" s="22">
        <v>0</v>
      </c>
      <c r="BT369" s="22">
        <v>0</v>
      </c>
      <c r="BU369" s="22">
        <v>0</v>
      </c>
      <c r="BV369" s="22">
        <v>0</v>
      </c>
      <c r="BW369" s="22">
        <v>0</v>
      </c>
      <c r="BX369" s="22">
        <v>0</v>
      </c>
      <c r="BY369" s="22">
        <v>0</v>
      </c>
      <c r="BZ369" s="22">
        <v>0</v>
      </c>
      <c r="CA369" s="22">
        <v>0</v>
      </c>
      <c r="CB369" s="22">
        <v>0</v>
      </c>
      <c r="CC369" s="22">
        <v>0</v>
      </c>
      <c r="CD369" s="22">
        <v>0</v>
      </c>
      <c r="CE369" s="22">
        <v>0</v>
      </c>
      <c r="CF369" s="22">
        <v>32</v>
      </c>
      <c r="CG369" s="22">
        <v>0</v>
      </c>
      <c r="CH369" s="25" t="s">
        <v>1666</v>
      </c>
      <c r="CI369" s="293" t="s">
        <v>1713</v>
      </c>
      <c r="CJ369" s="293" t="s">
        <v>80</v>
      </c>
      <c r="CK369" s="325" t="s">
        <v>279</v>
      </c>
      <c r="CL369" s="326">
        <v>44196</v>
      </c>
      <c r="CM369" s="50"/>
    </row>
    <row r="370" spans="1:91" s="41" customFormat="1" ht="46.5">
      <c r="A370" s="770"/>
      <c r="B370" s="38" t="s">
        <v>1718</v>
      </c>
      <c r="C370" s="174" t="s">
        <v>80</v>
      </c>
      <c r="D370" s="25" t="s">
        <v>1308</v>
      </c>
      <c r="E370" s="25" t="s">
        <v>1675</v>
      </c>
      <c r="F370" s="24" t="s">
        <v>1676</v>
      </c>
      <c r="G370" s="24" t="s">
        <v>1513</v>
      </c>
      <c r="H370" s="25" t="s">
        <v>574</v>
      </c>
      <c r="I370" s="22">
        <v>160</v>
      </c>
      <c r="J370" s="22">
        <v>160</v>
      </c>
      <c r="K370" s="22">
        <v>0</v>
      </c>
      <c r="L370" s="22">
        <v>0</v>
      </c>
      <c r="M370" s="22">
        <v>145</v>
      </c>
      <c r="N370" s="22">
        <v>0</v>
      </c>
      <c r="O370" s="22" t="s">
        <v>80</v>
      </c>
      <c r="P370" s="22">
        <v>0</v>
      </c>
      <c r="Q370" s="22">
        <v>0</v>
      </c>
      <c r="R370" s="22">
        <v>0</v>
      </c>
      <c r="S370" s="22">
        <v>0</v>
      </c>
      <c r="T370" s="22">
        <v>0</v>
      </c>
      <c r="U370" s="22">
        <v>0</v>
      </c>
      <c r="V370" s="22">
        <v>0</v>
      </c>
      <c r="W370" s="22">
        <v>15</v>
      </c>
      <c r="X370" s="22">
        <v>0</v>
      </c>
      <c r="Y370" s="22">
        <v>0</v>
      </c>
      <c r="Z370" s="22">
        <v>15</v>
      </c>
      <c r="AA370" s="22">
        <v>0</v>
      </c>
      <c r="AB370" s="22">
        <v>0</v>
      </c>
      <c r="AC370" s="22">
        <v>0</v>
      </c>
      <c r="AD370" s="22">
        <v>0</v>
      </c>
      <c r="AE370" s="22">
        <v>0</v>
      </c>
      <c r="AF370" s="22">
        <v>0</v>
      </c>
      <c r="AG370" s="22">
        <v>0</v>
      </c>
      <c r="AH370" s="22">
        <v>0</v>
      </c>
      <c r="AI370" s="22">
        <v>0</v>
      </c>
      <c r="AJ370" s="22">
        <v>0</v>
      </c>
      <c r="AK370" s="22">
        <v>0</v>
      </c>
      <c r="AL370" s="22">
        <v>0</v>
      </c>
      <c r="AM370" s="22">
        <v>0</v>
      </c>
      <c r="AN370" s="22">
        <v>0</v>
      </c>
      <c r="AO370" s="22">
        <v>0</v>
      </c>
      <c r="AP370" s="22">
        <v>0</v>
      </c>
      <c r="AQ370" s="22">
        <v>0</v>
      </c>
      <c r="AR370" s="22">
        <v>0</v>
      </c>
      <c r="AS370" s="22">
        <v>0</v>
      </c>
      <c r="AT370" s="22">
        <v>0</v>
      </c>
      <c r="AU370" s="22">
        <v>0</v>
      </c>
      <c r="AV370" s="22">
        <v>0</v>
      </c>
      <c r="AW370" s="22">
        <v>0</v>
      </c>
      <c r="AX370" s="22">
        <v>0</v>
      </c>
      <c r="AY370" s="22">
        <v>0</v>
      </c>
      <c r="AZ370" s="22">
        <v>15</v>
      </c>
      <c r="BA370" s="22">
        <v>0</v>
      </c>
      <c r="BB370" s="22">
        <v>0</v>
      </c>
      <c r="BC370" s="22">
        <v>15</v>
      </c>
      <c r="BD370" s="22">
        <v>0</v>
      </c>
      <c r="BE370" s="22">
        <v>0</v>
      </c>
      <c r="BF370" s="22">
        <v>0</v>
      </c>
      <c r="BG370" s="22">
        <v>0</v>
      </c>
      <c r="BH370" s="22">
        <v>0</v>
      </c>
      <c r="BI370" s="22">
        <v>0</v>
      </c>
      <c r="BJ370" s="22">
        <v>0</v>
      </c>
      <c r="BK370" s="22">
        <v>0</v>
      </c>
      <c r="BL370" s="22">
        <v>0</v>
      </c>
      <c r="BM370" s="22">
        <v>0</v>
      </c>
      <c r="BN370" s="22">
        <v>0</v>
      </c>
      <c r="BO370" s="22">
        <v>0</v>
      </c>
      <c r="BP370" s="22">
        <v>0</v>
      </c>
      <c r="BQ370" s="22">
        <v>0</v>
      </c>
      <c r="BR370" s="22">
        <f t="shared" si="19"/>
        <v>0</v>
      </c>
      <c r="BS370" s="22">
        <v>0</v>
      </c>
      <c r="BT370" s="22">
        <v>0</v>
      </c>
      <c r="BU370" s="22">
        <v>0</v>
      </c>
      <c r="BV370" s="22">
        <v>0</v>
      </c>
      <c r="BW370" s="22">
        <v>0</v>
      </c>
      <c r="BX370" s="22">
        <v>0</v>
      </c>
      <c r="BY370" s="22">
        <v>0</v>
      </c>
      <c r="BZ370" s="22">
        <v>0</v>
      </c>
      <c r="CA370" s="22">
        <v>0</v>
      </c>
      <c r="CB370" s="22">
        <v>0</v>
      </c>
      <c r="CC370" s="22">
        <v>0</v>
      </c>
      <c r="CD370" s="22">
        <v>0</v>
      </c>
      <c r="CE370" s="22">
        <v>0</v>
      </c>
      <c r="CF370" s="22">
        <v>145</v>
      </c>
      <c r="CG370" s="22">
        <v>0</v>
      </c>
      <c r="CH370" s="25" t="s">
        <v>1666</v>
      </c>
      <c r="CI370" s="293" t="s">
        <v>1713</v>
      </c>
      <c r="CJ370" s="293" t="s">
        <v>80</v>
      </c>
      <c r="CK370" s="325" t="s">
        <v>279</v>
      </c>
      <c r="CL370" s="326">
        <v>44196</v>
      </c>
      <c r="CM370" s="50"/>
    </row>
    <row r="371" spans="1:91" s="41" customFormat="1" ht="46.5">
      <c r="A371" s="770"/>
      <c r="B371" s="38" t="s">
        <v>1719</v>
      </c>
      <c r="C371" s="174" t="s">
        <v>80</v>
      </c>
      <c r="D371" s="25" t="s">
        <v>200</v>
      </c>
      <c r="E371" s="25" t="s">
        <v>1679</v>
      </c>
      <c r="F371" s="24" t="s">
        <v>1053</v>
      </c>
      <c r="G371" s="24" t="s">
        <v>1513</v>
      </c>
      <c r="H371" s="25" t="s">
        <v>574</v>
      </c>
      <c r="I371" s="22">
        <v>114</v>
      </c>
      <c r="J371" s="22">
        <v>114</v>
      </c>
      <c r="K371" s="22">
        <v>0</v>
      </c>
      <c r="L371" s="22">
        <v>0</v>
      </c>
      <c r="M371" s="22">
        <v>46</v>
      </c>
      <c r="N371" s="22">
        <v>0</v>
      </c>
      <c r="O371" s="22" t="s">
        <v>80</v>
      </c>
      <c r="P371" s="22">
        <v>0</v>
      </c>
      <c r="Q371" s="22">
        <v>0</v>
      </c>
      <c r="R371" s="22">
        <v>0</v>
      </c>
      <c r="S371" s="22">
        <v>0</v>
      </c>
      <c r="T371" s="22">
        <v>0</v>
      </c>
      <c r="U371" s="22">
        <v>0</v>
      </c>
      <c r="V371" s="22">
        <v>0</v>
      </c>
      <c r="W371" s="22">
        <v>68</v>
      </c>
      <c r="X371" s="22">
        <v>0</v>
      </c>
      <c r="Y371" s="22">
        <v>0</v>
      </c>
      <c r="Z371" s="22">
        <v>68</v>
      </c>
      <c r="AA371" s="22">
        <v>0</v>
      </c>
      <c r="AB371" s="22">
        <v>0</v>
      </c>
      <c r="AC371" s="22">
        <v>0</v>
      </c>
      <c r="AD371" s="22">
        <v>0</v>
      </c>
      <c r="AE371" s="22">
        <v>0</v>
      </c>
      <c r="AF371" s="22">
        <v>0</v>
      </c>
      <c r="AG371" s="22">
        <v>0</v>
      </c>
      <c r="AH371" s="22">
        <v>0</v>
      </c>
      <c r="AI371" s="22">
        <v>0</v>
      </c>
      <c r="AJ371" s="22">
        <v>0</v>
      </c>
      <c r="AK371" s="22">
        <v>0</v>
      </c>
      <c r="AL371" s="22">
        <v>0</v>
      </c>
      <c r="AM371" s="22">
        <v>0</v>
      </c>
      <c r="AN371" s="22">
        <v>0</v>
      </c>
      <c r="AO371" s="22">
        <v>0</v>
      </c>
      <c r="AP371" s="22">
        <v>0</v>
      </c>
      <c r="AQ371" s="22">
        <v>0</v>
      </c>
      <c r="AR371" s="22">
        <v>0</v>
      </c>
      <c r="AS371" s="22">
        <v>0</v>
      </c>
      <c r="AT371" s="22">
        <v>0</v>
      </c>
      <c r="AU371" s="22">
        <v>0</v>
      </c>
      <c r="AV371" s="22">
        <v>0</v>
      </c>
      <c r="AW371" s="22">
        <v>0</v>
      </c>
      <c r="AX371" s="22">
        <v>0</v>
      </c>
      <c r="AY371" s="22">
        <v>0</v>
      </c>
      <c r="AZ371" s="22">
        <v>68</v>
      </c>
      <c r="BA371" s="22">
        <v>0</v>
      </c>
      <c r="BB371" s="22">
        <v>0</v>
      </c>
      <c r="BC371" s="22">
        <v>68</v>
      </c>
      <c r="BD371" s="22">
        <v>0</v>
      </c>
      <c r="BE371" s="22">
        <v>0</v>
      </c>
      <c r="BF371" s="22">
        <v>0</v>
      </c>
      <c r="BG371" s="22">
        <v>0</v>
      </c>
      <c r="BH371" s="22">
        <v>0</v>
      </c>
      <c r="BI371" s="22">
        <v>0</v>
      </c>
      <c r="BJ371" s="22">
        <v>0</v>
      </c>
      <c r="BK371" s="22">
        <v>0</v>
      </c>
      <c r="BL371" s="22">
        <v>0</v>
      </c>
      <c r="BM371" s="22">
        <v>0</v>
      </c>
      <c r="BN371" s="22">
        <v>0</v>
      </c>
      <c r="BO371" s="22">
        <v>0</v>
      </c>
      <c r="BP371" s="22">
        <v>0</v>
      </c>
      <c r="BQ371" s="22">
        <v>0</v>
      </c>
      <c r="BR371" s="22">
        <f t="shared" si="19"/>
        <v>0</v>
      </c>
      <c r="BS371" s="22">
        <v>0</v>
      </c>
      <c r="BT371" s="22">
        <v>0</v>
      </c>
      <c r="BU371" s="22">
        <v>0</v>
      </c>
      <c r="BV371" s="22">
        <v>0</v>
      </c>
      <c r="BW371" s="22">
        <v>0</v>
      </c>
      <c r="BX371" s="22">
        <v>0</v>
      </c>
      <c r="BY371" s="22">
        <v>0</v>
      </c>
      <c r="BZ371" s="22">
        <v>0</v>
      </c>
      <c r="CA371" s="22">
        <v>0</v>
      </c>
      <c r="CB371" s="22">
        <v>0</v>
      </c>
      <c r="CC371" s="22">
        <v>0</v>
      </c>
      <c r="CD371" s="22">
        <v>0</v>
      </c>
      <c r="CE371" s="22">
        <v>0</v>
      </c>
      <c r="CF371" s="22">
        <v>46</v>
      </c>
      <c r="CG371" s="22">
        <v>0</v>
      </c>
      <c r="CH371" s="25" t="s">
        <v>182</v>
      </c>
      <c r="CI371" s="293" t="s">
        <v>1720</v>
      </c>
      <c r="CJ371" s="293" t="s">
        <v>80</v>
      </c>
      <c r="CK371" s="325" t="s">
        <v>279</v>
      </c>
      <c r="CL371" s="326">
        <v>44196</v>
      </c>
      <c r="CM371" s="50"/>
    </row>
    <row r="372" spans="1:91" s="41" customFormat="1" ht="23.25">
      <c r="A372" s="770"/>
      <c r="B372" s="75" t="s">
        <v>267</v>
      </c>
      <c r="C372" s="63" t="s">
        <v>80</v>
      </c>
      <c r="D372" s="63" t="s">
        <v>80</v>
      </c>
      <c r="E372" s="63" t="s">
        <v>80</v>
      </c>
      <c r="F372" s="63" t="s">
        <v>80</v>
      </c>
      <c r="G372" s="95" t="s">
        <v>80</v>
      </c>
      <c r="H372" s="63" t="s">
        <v>80</v>
      </c>
      <c r="I372" s="26">
        <f>SUM(I341:I371)</f>
        <v>17286.014000000003</v>
      </c>
      <c r="J372" s="26">
        <f t="shared" ref="J372:BU372" si="20">SUM(J341:J371)</f>
        <v>17286.014000000003</v>
      </c>
      <c r="K372" s="26">
        <f t="shared" si="20"/>
        <v>0</v>
      </c>
      <c r="L372" s="26">
        <f t="shared" si="20"/>
        <v>0</v>
      </c>
      <c r="M372" s="26">
        <f t="shared" si="20"/>
        <v>6618.2</v>
      </c>
      <c r="N372" s="26">
        <f t="shared" si="20"/>
        <v>0</v>
      </c>
      <c r="O372" s="26" t="s">
        <v>80</v>
      </c>
      <c r="P372" s="26">
        <f t="shared" si="20"/>
        <v>30.4</v>
      </c>
      <c r="Q372" s="26">
        <f t="shared" si="20"/>
        <v>0</v>
      </c>
      <c r="R372" s="26">
        <f t="shared" si="20"/>
        <v>30.4</v>
      </c>
      <c r="S372" s="26">
        <f t="shared" si="20"/>
        <v>0</v>
      </c>
      <c r="T372" s="26">
        <f t="shared" si="20"/>
        <v>0</v>
      </c>
      <c r="U372" s="26">
        <f t="shared" si="20"/>
        <v>30.4</v>
      </c>
      <c r="V372" s="26">
        <f t="shared" si="20"/>
        <v>0</v>
      </c>
      <c r="W372" s="26">
        <f t="shared" si="20"/>
        <v>7247.5230000000001</v>
      </c>
      <c r="X372" s="26">
        <f t="shared" si="20"/>
        <v>0</v>
      </c>
      <c r="Y372" s="26">
        <f t="shared" si="20"/>
        <v>0</v>
      </c>
      <c r="Z372" s="26">
        <f t="shared" si="20"/>
        <v>7247.5230000000001</v>
      </c>
      <c r="AA372" s="26">
        <f t="shared" si="20"/>
        <v>0</v>
      </c>
      <c r="AB372" s="26">
        <f t="shared" si="20"/>
        <v>2821.8910000000001</v>
      </c>
      <c r="AC372" s="26">
        <f t="shared" si="20"/>
        <v>0</v>
      </c>
      <c r="AD372" s="26">
        <f t="shared" si="20"/>
        <v>0</v>
      </c>
      <c r="AE372" s="26">
        <f t="shared" si="20"/>
        <v>2821.8910000000001</v>
      </c>
      <c r="AF372" s="26">
        <f t="shared" si="20"/>
        <v>0</v>
      </c>
      <c r="AG372" s="26">
        <f t="shared" si="20"/>
        <v>0</v>
      </c>
      <c r="AH372" s="26">
        <f t="shared" si="20"/>
        <v>0</v>
      </c>
      <c r="AI372" s="26">
        <f t="shared" si="20"/>
        <v>0</v>
      </c>
      <c r="AJ372" s="26">
        <f t="shared" si="20"/>
        <v>0</v>
      </c>
      <c r="AK372" s="26">
        <f t="shared" si="20"/>
        <v>0</v>
      </c>
      <c r="AL372" s="26">
        <f t="shared" si="20"/>
        <v>0</v>
      </c>
      <c r="AM372" s="26">
        <f t="shared" si="20"/>
        <v>0</v>
      </c>
      <c r="AN372" s="26">
        <f t="shared" si="20"/>
        <v>0</v>
      </c>
      <c r="AO372" s="26">
        <f t="shared" si="20"/>
        <v>0</v>
      </c>
      <c r="AP372" s="26">
        <f t="shared" si="20"/>
        <v>0</v>
      </c>
      <c r="AQ372" s="26">
        <f t="shared" si="20"/>
        <v>0</v>
      </c>
      <c r="AR372" s="26">
        <f t="shared" si="20"/>
        <v>0</v>
      </c>
      <c r="AS372" s="26">
        <f t="shared" si="20"/>
        <v>0</v>
      </c>
      <c r="AT372" s="26">
        <f t="shared" si="20"/>
        <v>0</v>
      </c>
      <c r="AU372" s="26">
        <f t="shared" si="20"/>
        <v>0</v>
      </c>
      <c r="AV372" s="26">
        <f t="shared" si="20"/>
        <v>0</v>
      </c>
      <c r="AW372" s="26">
        <f t="shared" si="20"/>
        <v>0</v>
      </c>
      <c r="AX372" s="26">
        <f t="shared" si="20"/>
        <v>0</v>
      </c>
      <c r="AY372" s="26">
        <f t="shared" si="20"/>
        <v>0</v>
      </c>
      <c r="AZ372" s="26">
        <f t="shared" si="20"/>
        <v>7247.5230000000001</v>
      </c>
      <c r="BA372" s="26">
        <f t="shared" si="20"/>
        <v>0</v>
      </c>
      <c r="BB372" s="26">
        <f t="shared" si="20"/>
        <v>0</v>
      </c>
      <c r="BC372" s="26">
        <f t="shared" si="20"/>
        <v>7247.5230000000001</v>
      </c>
      <c r="BD372" s="26">
        <f t="shared" si="20"/>
        <v>0</v>
      </c>
      <c r="BE372" s="26">
        <f t="shared" si="20"/>
        <v>0</v>
      </c>
      <c r="BF372" s="26">
        <f t="shared" si="20"/>
        <v>0</v>
      </c>
      <c r="BG372" s="26">
        <f t="shared" si="20"/>
        <v>0</v>
      </c>
      <c r="BH372" s="26">
        <f t="shared" si="20"/>
        <v>0</v>
      </c>
      <c r="BI372" s="26">
        <f t="shared" si="20"/>
        <v>0</v>
      </c>
      <c r="BJ372" s="26">
        <f t="shared" si="20"/>
        <v>0</v>
      </c>
      <c r="BK372" s="26">
        <f t="shared" si="20"/>
        <v>0</v>
      </c>
      <c r="BL372" s="26">
        <f t="shared" si="20"/>
        <v>0</v>
      </c>
      <c r="BM372" s="26">
        <f t="shared" si="20"/>
        <v>0</v>
      </c>
      <c r="BN372" s="26">
        <f t="shared" si="20"/>
        <v>0</v>
      </c>
      <c r="BO372" s="26">
        <f t="shared" si="20"/>
        <v>2821.8910000000001</v>
      </c>
      <c r="BP372" s="26">
        <f t="shared" si="20"/>
        <v>0</v>
      </c>
      <c r="BQ372" s="26">
        <f t="shared" si="20"/>
        <v>0</v>
      </c>
      <c r="BR372" s="26">
        <f t="shared" si="20"/>
        <v>2821.8910000000001</v>
      </c>
      <c r="BS372" s="26">
        <f t="shared" si="20"/>
        <v>0</v>
      </c>
      <c r="BT372" s="26">
        <f t="shared" si="20"/>
        <v>0</v>
      </c>
      <c r="BU372" s="26">
        <f t="shared" si="20"/>
        <v>0</v>
      </c>
      <c r="BV372" s="26">
        <f t="shared" ref="BV372:CF372" si="21">SUM(BV341:BV371)</f>
        <v>0</v>
      </c>
      <c r="BW372" s="26">
        <f t="shared" si="21"/>
        <v>0</v>
      </c>
      <c r="BX372" s="26">
        <f t="shared" si="21"/>
        <v>0</v>
      </c>
      <c r="BY372" s="26">
        <f t="shared" si="21"/>
        <v>0</v>
      </c>
      <c r="BZ372" s="26">
        <f t="shared" si="21"/>
        <v>0</v>
      </c>
      <c r="CA372" s="26">
        <f t="shared" si="21"/>
        <v>0</v>
      </c>
      <c r="CB372" s="26">
        <f t="shared" si="21"/>
        <v>0</v>
      </c>
      <c r="CC372" s="26">
        <f t="shared" si="21"/>
        <v>0</v>
      </c>
      <c r="CD372" s="26">
        <f t="shared" si="21"/>
        <v>0</v>
      </c>
      <c r="CE372" s="26">
        <f t="shared" si="21"/>
        <v>0</v>
      </c>
      <c r="CF372" s="26">
        <f t="shared" si="21"/>
        <v>6621.6</v>
      </c>
      <c r="CG372" s="26">
        <f>SUM(CG341:CG371)</f>
        <v>0</v>
      </c>
      <c r="CH372" s="63" t="s">
        <v>80</v>
      </c>
      <c r="CI372" s="305" t="s">
        <v>80</v>
      </c>
      <c r="CJ372" s="306" t="s">
        <v>80</v>
      </c>
      <c r="CK372" s="307" t="s">
        <v>80</v>
      </c>
      <c r="CL372" s="308" t="s">
        <v>80</v>
      </c>
      <c r="CM372" s="50"/>
    </row>
    <row r="373" spans="1:91" s="41" customFormat="1" ht="23.25">
      <c r="A373" s="770"/>
      <c r="B373" s="76" t="s">
        <v>9</v>
      </c>
      <c r="C373" s="65" t="s">
        <v>80</v>
      </c>
      <c r="D373" s="65" t="s">
        <v>80</v>
      </c>
      <c r="E373" s="65" t="s">
        <v>80</v>
      </c>
      <c r="F373" s="65" t="s">
        <v>80</v>
      </c>
      <c r="G373" s="93" t="s">
        <v>80</v>
      </c>
      <c r="H373" s="65" t="s">
        <v>80</v>
      </c>
      <c r="I373" s="44">
        <f>I372+I340</f>
        <v>344649.30500000005</v>
      </c>
      <c r="J373" s="44">
        <f t="shared" ref="J373:BU373" si="22">J372+J340</f>
        <v>294094.01100000006</v>
      </c>
      <c r="K373" s="44">
        <f t="shared" si="22"/>
        <v>50555.294000000002</v>
      </c>
      <c r="L373" s="44">
        <f t="shared" si="22"/>
        <v>0</v>
      </c>
      <c r="M373" s="44">
        <f t="shared" si="22"/>
        <v>246674.59900000002</v>
      </c>
      <c r="N373" s="44">
        <f t="shared" si="22"/>
        <v>233343.459</v>
      </c>
      <c r="O373" s="44" t="s">
        <v>80</v>
      </c>
      <c r="P373" s="44">
        <f t="shared" si="22"/>
        <v>150402.828286</v>
      </c>
      <c r="Q373" s="44">
        <f t="shared" si="22"/>
        <v>4820.5798400000003</v>
      </c>
      <c r="R373" s="44">
        <f t="shared" si="22"/>
        <v>6701.8929999999991</v>
      </c>
      <c r="S373" s="44">
        <f t="shared" si="22"/>
        <v>3985.0050000000001</v>
      </c>
      <c r="T373" s="44">
        <f t="shared" si="22"/>
        <v>77806.916999999987</v>
      </c>
      <c r="U373" s="44">
        <f t="shared" si="22"/>
        <v>88493.814999999988</v>
      </c>
      <c r="V373" s="44">
        <f t="shared" si="22"/>
        <v>4068.5796799999998</v>
      </c>
      <c r="W373" s="44">
        <f t="shared" si="22"/>
        <v>26865.046999999999</v>
      </c>
      <c r="X373" s="44">
        <f t="shared" si="22"/>
        <v>30630</v>
      </c>
      <c r="Y373" s="44">
        <f t="shared" si="22"/>
        <v>152963.71600000001</v>
      </c>
      <c r="Z373" s="44">
        <f t="shared" si="22"/>
        <v>210458.76299999998</v>
      </c>
      <c r="AA373" s="44">
        <f t="shared" si="22"/>
        <v>96182.8</v>
      </c>
      <c r="AB373" s="44">
        <f t="shared" si="22"/>
        <v>2821.8910000000001</v>
      </c>
      <c r="AC373" s="44">
        <f t="shared" si="22"/>
        <v>5374.75</v>
      </c>
      <c r="AD373" s="44">
        <f t="shared" si="22"/>
        <v>0</v>
      </c>
      <c r="AE373" s="44">
        <f t="shared" si="22"/>
        <v>8196.6409999999996</v>
      </c>
      <c r="AF373" s="44">
        <f t="shared" si="22"/>
        <v>121033.59000000001</v>
      </c>
      <c r="AG373" s="44">
        <f t="shared" si="22"/>
        <v>13385</v>
      </c>
      <c r="AH373" s="44">
        <f t="shared" si="22"/>
        <v>6128</v>
      </c>
      <c r="AI373" s="44">
        <f t="shared" si="22"/>
        <v>120715</v>
      </c>
      <c r="AJ373" s="44">
        <f t="shared" si="22"/>
        <v>140228</v>
      </c>
      <c r="AK373" s="44">
        <f t="shared" si="22"/>
        <v>8360</v>
      </c>
      <c r="AL373" s="44">
        <f t="shared" si="22"/>
        <v>0</v>
      </c>
      <c r="AM373" s="44">
        <f t="shared" si="22"/>
        <v>75240</v>
      </c>
      <c r="AN373" s="44">
        <f t="shared" si="22"/>
        <v>83600</v>
      </c>
      <c r="AO373" s="44">
        <f t="shared" si="22"/>
        <v>11767.9</v>
      </c>
      <c r="AP373" s="44">
        <f t="shared" si="22"/>
        <v>8360</v>
      </c>
      <c r="AQ373" s="44">
        <f t="shared" si="22"/>
        <v>0</v>
      </c>
      <c r="AR373" s="44">
        <f t="shared" si="22"/>
        <v>75240</v>
      </c>
      <c r="AS373" s="44">
        <f t="shared" si="22"/>
        <v>83600</v>
      </c>
      <c r="AT373" s="44">
        <f t="shared" si="22"/>
        <v>0</v>
      </c>
      <c r="AU373" s="44">
        <f t="shared" si="22"/>
        <v>2500</v>
      </c>
      <c r="AV373" s="44">
        <f t="shared" si="22"/>
        <v>0</v>
      </c>
      <c r="AW373" s="44">
        <f t="shared" si="22"/>
        <v>22500</v>
      </c>
      <c r="AX373" s="44">
        <f t="shared" si="22"/>
        <v>25000</v>
      </c>
      <c r="AY373" s="44">
        <f t="shared" si="22"/>
        <v>11767.9</v>
      </c>
      <c r="AZ373" s="44">
        <f t="shared" si="22"/>
        <v>11272.523000000001</v>
      </c>
      <c r="BA373" s="44">
        <f t="shared" si="22"/>
        <v>11228</v>
      </c>
      <c r="BB373" s="44">
        <f t="shared" si="22"/>
        <v>36475</v>
      </c>
      <c r="BC373" s="44">
        <f t="shared" si="22"/>
        <v>58975.523000000001</v>
      </c>
      <c r="BD373" s="44">
        <f t="shared" si="22"/>
        <v>29519.32</v>
      </c>
      <c r="BE373" s="44">
        <f t="shared" si="22"/>
        <v>4732.5239999999994</v>
      </c>
      <c r="BF373" s="44">
        <f t="shared" si="22"/>
        <v>19402</v>
      </c>
      <c r="BG373" s="44">
        <f t="shared" si="22"/>
        <v>18748.716</v>
      </c>
      <c r="BH373" s="44">
        <f t="shared" si="22"/>
        <v>42883.24</v>
      </c>
      <c r="BI373" s="44">
        <f t="shared" si="22"/>
        <v>54895.58</v>
      </c>
      <c r="BJ373" s="44">
        <f t="shared" si="22"/>
        <v>0</v>
      </c>
      <c r="BK373" s="44">
        <f t="shared" si="22"/>
        <v>0</v>
      </c>
      <c r="BL373" s="44">
        <f t="shared" si="22"/>
        <v>0</v>
      </c>
      <c r="BM373" s="44">
        <f t="shared" si="22"/>
        <v>0</v>
      </c>
      <c r="BN373" s="44">
        <f t="shared" si="22"/>
        <v>15403.61</v>
      </c>
      <c r="BO373" s="44">
        <f t="shared" si="22"/>
        <v>2821.8910000000001</v>
      </c>
      <c r="BP373" s="44">
        <f t="shared" si="22"/>
        <v>5374.75</v>
      </c>
      <c r="BQ373" s="44">
        <f t="shared" si="22"/>
        <v>0</v>
      </c>
      <c r="BR373" s="44">
        <f t="shared" si="22"/>
        <v>8196.6409999999996</v>
      </c>
      <c r="BS373" s="44">
        <f t="shared" si="22"/>
        <v>0</v>
      </c>
      <c r="BT373" s="44">
        <f t="shared" si="22"/>
        <v>0</v>
      </c>
      <c r="BU373" s="44">
        <f t="shared" si="22"/>
        <v>0</v>
      </c>
      <c r="BV373" s="44">
        <f t="shared" ref="BV373:CG373" si="23">BV372+BV340</f>
        <v>0</v>
      </c>
      <c r="BW373" s="44">
        <f t="shared" si="23"/>
        <v>0</v>
      </c>
      <c r="BX373" s="44">
        <f t="shared" si="23"/>
        <v>10500</v>
      </c>
      <c r="BY373" s="44">
        <f t="shared" si="23"/>
        <v>0</v>
      </c>
      <c r="BZ373" s="44">
        <f t="shared" si="23"/>
        <v>0</v>
      </c>
      <c r="CA373" s="44">
        <f t="shared" si="23"/>
        <v>0</v>
      </c>
      <c r="CB373" s="44">
        <f t="shared" si="23"/>
        <v>0</v>
      </c>
      <c r="CC373" s="44">
        <f t="shared" si="23"/>
        <v>95129.98000000001</v>
      </c>
      <c r="CD373" s="44">
        <f t="shared" si="23"/>
        <v>30313.883999999998</v>
      </c>
      <c r="CE373" s="44">
        <f t="shared" si="23"/>
        <v>18771.428999999996</v>
      </c>
      <c r="CF373" s="44">
        <f t="shared" si="23"/>
        <v>6621.6</v>
      </c>
      <c r="CG373" s="44">
        <f t="shared" si="23"/>
        <v>0</v>
      </c>
      <c r="CH373" s="65" t="s">
        <v>80</v>
      </c>
      <c r="CI373" s="309" t="s">
        <v>80</v>
      </c>
      <c r="CJ373" s="310" t="s">
        <v>80</v>
      </c>
      <c r="CK373" s="311" t="s">
        <v>80</v>
      </c>
      <c r="CL373" s="312" t="s">
        <v>80</v>
      </c>
      <c r="CM373" s="50"/>
    </row>
    <row r="374" spans="1:91" ht="104.25" customHeight="1">
      <c r="A374" s="770" t="s">
        <v>80</v>
      </c>
      <c r="B374" s="28" t="s">
        <v>356</v>
      </c>
      <c r="C374" s="68" t="s">
        <v>80</v>
      </c>
      <c r="D374" s="23" t="s">
        <v>357</v>
      </c>
      <c r="E374" s="23" t="s">
        <v>1056</v>
      </c>
      <c r="F374" s="16" t="s">
        <v>1057</v>
      </c>
      <c r="G374" s="16">
        <v>5451</v>
      </c>
      <c r="H374" s="23" t="s">
        <v>745</v>
      </c>
      <c r="I374" s="33">
        <v>6000</v>
      </c>
      <c r="J374" s="33">
        <v>6000</v>
      </c>
      <c r="K374" s="33">
        <v>0</v>
      </c>
      <c r="L374" s="33">
        <v>0</v>
      </c>
      <c r="M374" s="33">
        <v>3000</v>
      </c>
      <c r="N374" s="33">
        <v>3000</v>
      </c>
      <c r="O374" s="134">
        <v>44561</v>
      </c>
      <c r="P374" s="33">
        <v>350.29500000000002</v>
      </c>
      <c r="Q374" s="33">
        <v>0</v>
      </c>
      <c r="R374" s="33">
        <v>210.17699999999999</v>
      </c>
      <c r="S374" s="33">
        <v>0</v>
      </c>
      <c r="T374" s="33">
        <v>140.11799999999999</v>
      </c>
      <c r="U374" s="33">
        <v>350.29499999999996</v>
      </c>
      <c r="V374" s="33">
        <v>0</v>
      </c>
      <c r="W374" s="33">
        <v>2789.8229999999999</v>
      </c>
      <c r="X374" s="33">
        <v>0</v>
      </c>
      <c r="Y374" s="33">
        <v>1859.8820000000001</v>
      </c>
      <c r="Z374" s="33">
        <v>4649.7049999999999</v>
      </c>
      <c r="AA374" s="33">
        <v>0</v>
      </c>
      <c r="AB374" s="33">
        <v>0</v>
      </c>
      <c r="AC374" s="33">
        <v>0</v>
      </c>
      <c r="AD374" s="33">
        <v>0</v>
      </c>
      <c r="AE374" s="33">
        <v>0</v>
      </c>
      <c r="AF374" s="33">
        <v>0</v>
      </c>
      <c r="AG374" s="33">
        <v>0</v>
      </c>
      <c r="AH374" s="33">
        <v>0</v>
      </c>
      <c r="AI374" s="33">
        <v>0</v>
      </c>
      <c r="AJ374" s="33">
        <v>0</v>
      </c>
      <c r="AK374" s="33">
        <v>0</v>
      </c>
      <c r="AL374" s="33">
        <v>0</v>
      </c>
      <c r="AM374" s="33">
        <v>0</v>
      </c>
      <c r="AN374" s="33">
        <v>0</v>
      </c>
      <c r="AO374" s="33">
        <v>0</v>
      </c>
      <c r="AP374" s="33">
        <v>0</v>
      </c>
      <c r="AQ374" s="33">
        <v>0</v>
      </c>
      <c r="AR374" s="33">
        <v>0</v>
      </c>
      <c r="AS374" s="33">
        <v>0</v>
      </c>
      <c r="AT374" s="33">
        <v>0</v>
      </c>
      <c r="AU374" s="33">
        <v>0</v>
      </c>
      <c r="AV374" s="33">
        <v>0</v>
      </c>
      <c r="AW374" s="33">
        <v>0</v>
      </c>
      <c r="AX374" s="33">
        <v>0</v>
      </c>
      <c r="AY374" s="33">
        <v>0</v>
      </c>
      <c r="AZ374" s="33">
        <v>2789.8229999999999</v>
      </c>
      <c r="BA374" s="33">
        <v>0</v>
      </c>
      <c r="BB374" s="33">
        <v>1859.8820000000001</v>
      </c>
      <c r="BC374" s="33">
        <v>4649.7049999999999</v>
      </c>
      <c r="BD374" s="33">
        <v>0</v>
      </c>
      <c r="BE374" s="33">
        <v>0</v>
      </c>
      <c r="BF374" s="33">
        <v>0</v>
      </c>
      <c r="BG374" s="33">
        <v>0</v>
      </c>
      <c r="BH374" s="33">
        <v>0</v>
      </c>
      <c r="BI374" s="33">
        <v>0</v>
      </c>
      <c r="BJ374" s="33">
        <v>0</v>
      </c>
      <c r="BK374" s="33">
        <v>0</v>
      </c>
      <c r="BL374" s="33">
        <v>0</v>
      </c>
      <c r="BM374" s="33">
        <v>0</v>
      </c>
      <c r="BN374" s="33">
        <v>0</v>
      </c>
      <c r="BO374" s="33">
        <v>0</v>
      </c>
      <c r="BP374" s="33">
        <v>0</v>
      </c>
      <c r="BQ374" s="33">
        <v>0</v>
      </c>
      <c r="BR374" s="33">
        <v>0</v>
      </c>
      <c r="BS374" s="33">
        <v>0</v>
      </c>
      <c r="BT374" s="33">
        <v>0</v>
      </c>
      <c r="BU374" s="33">
        <v>0</v>
      </c>
      <c r="BV374" s="33">
        <v>0</v>
      </c>
      <c r="BW374" s="33">
        <v>0</v>
      </c>
      <c r="BX374" s="33">
        <v>0</v>
      </c>
      <c r="BY374" s="33">
        <v>0</v>
      </c>
      <c r="BZ374" s="33">
        <v>0</v>
      </c>
      <c r="CA374" s="33">
        <v>0</v>
      </c>
      <c r="CB374" s="33">
        <v>0</v>
      </c>
      <c r="CC374" s="33">
        <v>0</v>
      </c>
      <c r="CD374" s="33">
        <v>0</v>
      </c>
      <c r="CE374" s="33">
        <v>0</v>
      </c>
      <c r="CF374" s="33">
        <v>1000</v>
      </c>
      <c r="CG374" s="33">
        <v>0</v>
      </c>
      <c r="CH374" s="23" t="s">
        <v>182</v>
      </c>
      <c r="CI374" s="289" t="s">
        <v>1058</v>
      </c>
      <c r="CJ374" s="289" t="s">
        <v>80</v>
      </c>
      <c r="CK374" s="327">
        <v>44180</v>
      </c>
      <c r="CL374" s="328">
        <v>44196</v>
      </c>
    </row>
    <row r="375" spans="1:91" s="40" customFormat="1" ht="54">
      <c r="A375" s="770"/>
      <c r="B375" s="28" t="s">
        <v>358</v>
      </c>
      <c r="C375" s="68" t="s">
        <v>80</v>
      </c>
      <c r="D375" s="23" t="s">
        <v>359</v>
      </c>
      <c r="E375" s="23" t="s">
        <v>80</v>
      </c>
      <c r="F375" s="23" t="s">
        <v>80</v>
      </c>
      <c r="G375" s="16" t="s">
        <v>80</v>
      </c>
      <c r="H375" s="23" t="s">
        <v>745</v>
      </c>
      <c r="I375" s="33">
        <v>12620.3</v>
      </c>
      <c r="J375" s="33">
        <v>12620.3</v>
      </c>
      <c r="K375" s="33">
        <v>0</v>
      </c>
      <c r="L375" s="33">
        <v>0</v>
      </c>
      <c r="M375" s="33">
        <v>6310.15</v>
      </c>
      <c r="N375" s="33">
        <v>0</v>
      </c>
      <c r="O375" s="33">
        <v>0</v>
      </c>
      <c r="P375" s="33">
        <v>0</v>
      </c>
      <c r="Q375" s="33">
        <v>0</v>
      </c>
      <c r="R375" s="33">
        <v>0</v>
      </c>
      <c r="S375" s="33">
        <v>0</v>
      </c>
      <c r="T375" s="33">
        <v>0</v>
      </c>
      <c r="U375" s="33">
        <v>0</v>
      </c>
      <c r="V375" s="33">
        <v>0</v>
      </c>
      <c r="W375" s="33">
        <v>0</v>
      </c>
      <c r="X375" s="33">
        <v>0</v>
      </c>
      <c r="Y375" s="33">
        <v>0</v>
      </c>
      <c r="Z375" s="33">
        <v>0</v>
      </c>
      <c r="AA375" s="33">
        <v>0</v>
      </c>
      <c r="AB375" s="33">
        <v>6310.15</v>
      </c>
      <c r="AC375" s="33">
        <v>0</v>
      </c>
      <c r="AD375" s="33">
        <v>6310.15</v>
      </c>
      <c r="AE375" s="33">
        <v>12620.3</v>
      </c>
      <c r="AF375" s="33">
        <v>6310.15</v>
      </c>
      <c r="AG375" s="33">
        <v>0</v>
      </c>
      <c r="AH375" s="33">
        <v>0</v>
      </c>
      <c r="AI375" s="33">
        <v>0</v>
      </c>
      <c r="AJ375" s="33">
        <v>0</v>
      </c>
      <c r="AK375" s="33">
        <v>0</v>
      </c>
      <c r="AL375" s="33">
        <v>0</v>
      </c>
      <c r="AM375" s="33">
        <v>0</v>
      </c>
      <c r="AN375" s="33">
        <v>0</v>
      </c>
      <c r="AO375" s="33">
        <v>0</v>
      </c>
      <c r="AP375" s="33">
        <v>0</v>
      </c>
      <c r="AQ375" s="33">
        <v>0</v>
      </c>
      <c r="AR375" s="33">
        <v>0</v>
      </c>
      <c r="AS375" s="33">
        <v>0</v>
      </c>
      <c r="AT375" s="33">
        <v>0</v>
      </c>
      <c r="AU375" s="33">
        <v>0</v>
      </c>
      <c r="AV375" s="33">
        <v>0</v>
      </c>
      <c r="AW375" s="33">
        <v>0</v>
      </c>
      <c r="AX375" s="33">
        <v>0</v>
      </c>
      <c r="AY375" s="33">
        <v>0</v>
      </c>
      <c r="AZ375" s="33">
        <v>0</v>
      </c>
      <c r="BA375" s="33">
        <v>0</v>
      </c>
      <c r="BB375" s="33">
        <v>0</v>
      </c>
      <c r="BC375" s="33">
        <v>0</v>
      </c>
      <c r="BD375" s="33">
        <v>0</v>
      </c>
      <c r="BE375" s="33">
        <v>0</v>
      </c>
      <c r="BF375" s="33">
        <v>0</v>
      </c>
      <c r="BG375" s="33">
        <v>0</v>
      </c>
      <c r="BH375" s="33">
        <v>0</v>
      </c>
      <c r="BI375" s="33">
        <v>0</v>
      </c>
      <c r="BJ375" s="33">
        <v>6310.15</v>
      </c>
      <c r="BK375" s="33">
        <v>0</v>
      </c>
      <c r="BL375" s="4">
        <v>6310.15</v>
      </c>
      <c r="BM375" s="33">
        <v>12620.3</v>
      </c>
      <c r="BN375" s="33">
        <v>0</v>
      </c>
      <c r="BO375" s="33">
        <v>0</v>
      </c>
      <c r="BP375" s="33">
        <v>0</v>
      </c>
      <c r="BQ375" s="33">
        <v>0</v>
      </c>
      <c r="BR375" s="33">
        <v>0</v>
      </c>
      <c r="BS375" s="33">
        <v>0</v>
      </c>
      <c r="BT375" s="33">
        <v>0</v>
      </c>
      <c r="BU375" s="33">
        <v>0</v>
      </c>
      <c r="BV375" s="33">
        <v>0</v>
      </c>
      <c r="BW375" s="33">
        <v>0</v>
      </c>
      <c r="BX375" s="33">
        <v>6310.15</v>
      </c>
      <c r="BY375" s="33">
        <v>0</v>
      </c>
      <c r="BZ375" s="33">
        <v>0</v>
      </c>
      <c r="CA375" s="33">
        <v>0</v>
      </c>
      <c r="CB375" s="33">
        <v>0</v>
      </c>
      <c r="CC375" s="33">
        <v>0</v>
      </c>
      <c r="CD375" s="33">
        <v>0</v>
      </c>
      <c r="CE375" s="33">
        <v>0</v>
      </c>
      <c r="CF375" s="33">
        <v>0</v>
      </c>
      <c r="CG375" s="33">
        <v>0</v>
      </c>
      <c r="CH375" s="23" t="s">
        <v>86</v>
      </c>
      <c r="CI375" s="289" t="s">
        <v>485</v>
      </c>
      <c r="CJ375" s="289" t="s">
        <v>80</v>
      </c>
      <c r="CK375" s="327">
        <v>44255</v>
      </c>
      <c r="CL375" s="328">
        <v>44286</v>
      </c>
    </row>
    <row r="376" spans="1:91" s="40" customFormat="1" ht="64.5" customHeight="1">
      <c r="A376" s="770"/>
      <c r="B376" s="203" t="s">
        <v>360</v>
      </c>
      <c r="C376" s="225" t="s">
        <v>80</v>
      </c>
      <c r="D376" s="191" t="s">
        <v>359</v>
      </c>
      <c r="E376" s="191" t="s">
        <v>80</v>
      </c>
      <c r="F376" s="191" t="s">
        <v>80</v>
      </c>
      <c r="G376" s="192" t="s">
        <v>80</v>
      </c>
      <c r="H376" s="191" t="s">
        <v>745</v>
      </c>
      <c r="I376" s="186">
        <v>8675.7000000000007</v>
      </c>
      <c r="J376" s="186">
        <v>8675.7000000000007</v>
      </c>
      <c r="K376" s="186">
        <v>0</v>
      </c>
      <c r="L376" s="186">
        <v>0</v>
      </c>
      <c r="M376" s="186">
        <v>4337.8500000000004</v>
      </c>
      <c r="N376" s="186">
        <v>0</v>
      </c>
      <c r="O376" s="186">
        <v>0</v>
      </c>
      <c r="P376" s="186">
        <v>0</v>
      </c>
      <c r="Q376" s="186">
        <v>0</v>
      </c>
      <c r="R376" s="186">
        <v>0</v>
      </c>
      <c r="S376" s="186">
        <v>0</v>
      </c>
      <c r="T376" s="186">
        <v>0</v>
      </c>
      <c r="U376" s="186">
        <v>0</v>
      </c>
      <c r="V376" s="186">
        <v>0</v>
      </c>
      <c r="W376" s="186">
        <v>5205.42</v>
      </c>
      <c r="X376" s="186">
        <v>0</v>
      </c>
      <c r="Y376" s="186">
        <v>3470.28</v>
      </c>
      <c r="Z376" s="186">
        <v>8675.7000000000007</v>
      </c>
      <c r="AA376" s="186">
        <v>0</v>
      </c>
      <c r="AB376" s="186">
        <v>0</v>
      </c>
      <c r="AC376" s="186">
        <v>0</v>
      </c>
      <c r="AD376" s="186">
        <v>0</v>
      </c>
      <c r="AE376" s="186">
        <v>0</v>
      </c>
      <c r="AF376" s="186">
        <v>0</v>
      </c>
      <c r="AG376" s="186">
        <v>0</v>
      </c>
      <c r="AH376" s="186">
        <v>0</v>
      </c>
      <c r="AI376" s="186">
        <v>0</v>
      </c>
      <c r="AJ376" s="186">
        <v>0</v>
      </c>
      <c r="AK376" s="186">
        <v>0</v>
      </c>
      <c r="AL376" s="186">
        <v>0</v>
      </c>
      <c r="AM376" s="186">
        <v>0</v>
      </c>
      <c r="AN376" s="186">
        <v>0</v>
      </c>
      <c r="AO376" s="186">
        <v>0</v>
      </c>
      <c r="AP376" s="186">
        <v>0</v>
      </c>
      <c r="AQ376" s="186">
        <v>0</v>
      </c>
      <c r="AR376" s="186">
        <v>0</v>
      </c>
      <c r="AS376" s="186">
        <v>0</v>
      </c>
      <c r="AT376" s="186">
        <v>0</v>
      </c>
      <c r="AU376" s="186">
        <v>0</v>
      </c>
      <c r="AV376" s="186">
        <v>0</v>
      </c>
      <c r="AW376" s="186">
        <v>0</v>
      </c>
      <c r="AX376" s="186">
        <v>0</v>
      </c>
      <c r="AY376" s="186">
        <v>0</v>
      </c>
      <c r="AZ376" s="186">
        <v>0</v>
      </c>
      <c r="BA376" s="186">
        <v>0</v>
      </c>
      <c r="BB376" s="186">
        <v>0</v>
      </c>
      <c r="BC376" s="186">
        <v>0</v>
      </c>
      <c r="BD376" s="186">
        <v>0</v>
      </c>
      <c r="BE376" s="186">
        <v>5205.42</v>
      </c>
      <c r="BF376" s="186">
        <v>0</v>
      </c>
      <c r="BG376" s="186">
        <v>3470.28</v>
      </c>
      <c r="BH376" s="186">
        <v>8675.7000000000007</v>
      </c>
      <c r="BI376" s="186">
        <v>0</v>
      </c>
      <c r="BJ376" s="186">
        <v>0</v>
      </c>
      <c r="BK376" s="186">
        <v>0</v>
      </c>
      <c r="BL376" s="226">
        <v>0</v>
      </c>
      <c r="BM376" s="186">
        <v>0</v>
      </c>
      <c r="BN376" s="186">
        <v>0</v>
      </c>
      <c r="BO376" s="186">
        <v>0</v>
      </c>
      <c r="BP376" s="186">
        <v>0</v>
      </c>
      <c r="BQ376" s="186">
        <v>0</v>
      </c>
      <c r="BR376" s="186">
        <v>0</v>
      </c>
      <c r="BS376" s="186">
        <v>0</v>
      </c>
      <c r="BT376" s="186">
        <v>0</v>
      </c>
      <c r="BU376" s="186">
        <v>0</v>
      </c>
      <c r="BV376" s="186">
        <v>0</v>
      </c>
      <c r="BW376" s="186">
        <v>0</v>
      </c>
      <c r="BX376" s="186">
        <v>0</v>
      </c>
      <c r="BY376" s="186">
        <v>0</v>
      </c>
      <c r="BZ376" s="186">
        <v>0</v>
      </c>
      <c r="CA376" s="186">
        <v>0</v>
      </c>
      <c r="CB376" s="186">
        <v>0</v>
      </c>
      <c r="CC376" s="186">
        <v>0</v>
      </c>
      <c r="CD376" s="186">
        <v>0</v>
      </c>
      <c r="CE376" s="186">
        <v>0</v>
      </c>
      <c r="CF376" s="186">
        <v>0</v>
      </c>
      <c r="CG376" s="186">
        <v>0</v>
      </c>
      <c r="CH376" s="191" t="s">
        <v>86</v>
      </c>
      <c r="CI376" s="289" t="s">
        <v>485</v>
      </c>
      <c r="CJ376" s="289" t="s">
        <v>1502</v>
      </c>
      <c r="CK376" s="329" t="s">
        <v>80</v>
      </c>
      <c r="CL376" s="330" t="s">
        <v>80</v>
      </c>
    </row>
    <row r="377" spans="1:91" s="40" customFormat="1" ht="54">
      <c r="A377" s="770"/>
      <c r="B377" s="28" t="s">
        <v>361</v>
      </c>
      <c r="C377" s="68" t="s">
        <v>80</v>
      </c>
      <c r="D377" s="23" t="s">
        <v>359</v>
      </c>
      <c r="E377" s="23" t="s">
        <v>80</v>
      </c>
      <c r="F377" s="23" t="s">
        <v>80</v>
      </c>
      <c r="G377" s="16" t="s">
        <v>80</v>
      </c>
      <c r="H377" s="23" t="s">
        <v>745</v>
      </c>
      <c r="I377" s="33">
        <v>11095.7</v>
      </c>
      <c r="J377" s="33">
        <v>11095.7</v>
      </c>
      <c r="K377" s="33">
        <v>0</v>
      </c>
      <c r="L377" s="33">
        <v>0</v>
      </c>
      <c r="M377" s="33">
        <v>5547.85</v>
      </c>
      <c r="N377" s="33">
        <v>0</v>
      </c>
      <c r="O377" s="33">
        <v>0</v>
      </c>
      <c r="P377" s="33">
        <v>0</v>
      </c>
      <c r="Q377" s="33">
        <v>0</v>
      </c>
      <c r="R377" s="33">
        <v>0</v>
      </c>
      <c r="S377" s="33">
        <v>0</v>
      </c>
      <c r="T377" s="33">
        <v>0</v>
      </c>
      <c r="U377" s="33">
        <v>0</v>
      </c>
      <c r="V377" s="33">
        <v>0</v>
      </c>
      <c r="W377" s="33">
        <v>0</v>
      </c>
      <c r="X377" s="33">
        <v>0</v>
      </c>
      <c r="Y377" s="33">
        <v>0</v>
      </c>
      <c r="Z377" s="33">
        <v>0</v>
      </c>
      <c r="AA377" s="33">
        <v>0</v>
      </c>
      <c r="AB377" s="33">
        <v>5547.85</v>
      </c>
      <c r="AC377" s="33">
        <v>0</v>
      </c>
      <c r="AD377" s="33">
        <v>5547.85</v>
      </c>
      <c r="AE377" s="33">
        <v>11095.7</v>
      </c>
      <c r="AF377" s="33">
        <v>5547.85</v>
      </c>
      <c r="AG377" s="33">
        <v>0</v>
      </c>
      <c r="AH377" s="33">
        <v>0</v>
      </c>
      <c r="AI377" s="33">
        <v>0</v>
      </c>
      <c r="AJ377" s="33">
        <v>0</v>
      </c>
      <c r="AK377" s="33">
        <v>0</v>
      </c>
      <c r="AL377" s="33">
        <v>0</v>
      </c>
      <c r="AM377" s="33">
        <v>0</v>
      </c>
      <c r="AN377" s="33">
        <v>0</v>
      </c>
      <c r="AO377" s="33">
        <v>0</v>
      </c>
      <c r="AP377" s="33">
        <v>0</v>
      </c>
      <c r="AQ377" s="33">
        <v>0</v>
      </c>
      <c r="AR377" s="33">
        <v>0</v>
      </c>
      <c r="AS377" s="33">
        <v>0</v>
      </c>
      <c r="AT377" s="33">
        <v>0</v>
      </c>
      <c r="AU377" s="33">
        <v>0</v>
      </c>
      <c r="AV377" s="33">
        <v>0</v>
      </c>
      <c r="AW377" s="33">
        <v>0</v>
      </c>
      <c r="AX377" s="33">
        <v>0</v>
      </c>
      <c r="AY377" s="33">
        <v>0</v>
      </c>
      <c r="AZ377" s="33">
        <v>0</v>
      </c>
      <c r="BA377" s="33">
        <v>0</v>
      </c>
      <c r="BB377" s="33">
        <v>0</v>
      </c>
      <c r="BC377" s="33">
        <v>0</v>
      </c>
      <c r="BD377" s="33">
        <v>0</v>
      </c>
      <c r="BE377" s="33">
        <v>0</v>
      </c>
      <c r="BF377" s="33">
        <v>0</v>
      </c>
      <c r="BG377" s="33">
        <v>0</v>
      </c>
      <c r="BH377" s="33">
        <v>0</v>
      </c>
      <c r="BI377" s="33">
        <v>0</v>
      </c>
      <c r="BJ377" s="33">
        <v>5547.85</v>
      </c>
      <c r="BK377" s="33">
        <v>0</v>
      </c>
      <c r="BL377" s="4">
        <v>5547.85</v>
      </c>
      <c r="BM377" s="33">
        <v>11095.7</v>
      </c>
      <c r="BN377" s="33">
        <v>0</v>
      </c>
      <c r="BO377" s="33">
        <v>0</v>
      </c>
      <c r="BP377" s="33">
        <v>0</v>
      </c>
      <c r="BQ377" s="33">
        <v>0</v>
      </c>
      <c r="BR377" s="33">
        <v>0</v>
      </c>
      <c r="BS377" s="33">
        <v>0</v>
      </c>
      <c r="BT377" s="33">
        <v>0</v>
      </c>
      <c r="BU377" s="33">
        <v>0</v>
      </c>
      <c r="BV377" s="33">
        <v>0</v>
      </c>
      <c r="BW377" s="33">
        <v>0</v>
      </c>
      <c r="BX377" s="33">
        <v>5547.85</v>
      </c>
      <c r="BY377" s="33">
        <v>0</v>
      </c>
      <c r="BZ377" s="33">
        <v>0</v>
      </c>
      <c r="CA377" s="33">
        <v>0</v>
      </c>
      <c r="CB377" s="33">
        <v>0</v>
      </c>
      <c r="CC377" s="33">
        <v>0</v>
      </c>
      <c r="CD377" s="33">
        <v>0</v>
      </c>
      <c r="CE377" s="33">
        <v>0</v>
      </c>
      <c r="CF377" s="33">
        <v>0</v>
      </c>
      <c r="CG377" s="33">
        <v>0</v>
      </c>
      <c r="CH377" s="23" t="s">
        <v>86</v>
      </c>
      <c r="CI377" s="289" t="s">
        <v>485</v>
      </c>
      <c r="CJ377" s="289" t="s">
        <v>80</v>
      </c>
      <c r="CK377" s="327">
        <v>44255</v>
      </c>
      <c r="CL377" s="328">
        <v>44286</v>
      </c>
    </row>
    <row r="378" spans="1:91" s="40" customFormat="1" ht="54">
      <c r="A378" s="770"/>
      <c r="B378" s="28" t="s">
        <v>362</v>
      </c>
      <c r="C378" s="68" t="s">
        <v>80</v>
      </c>
      <c r="D378" s="23" t="s">
        <v>359</v>
      </c>
      <c r="E378" s="23" t="s">
        <v>80</v>
      </c>
      <c r="F378" s="23" t="s">
        <v>80</v>
      </c>
      <c r="G378" s="16" t="s">
        <v>80</v>
      </c>
      <c r="H378" s="23" t="s">
        <v>745</v>
      </c>
      <c r="I378" s="33">
        <v>6110</v>
      </c>
      <c r="J378" s="33">
        <v>6110</v>
      </c>
      <c r="K378" s="33">
        <v>0</v>
      </c>
      <c r="L378" s="33">
        <v>0</v>
      </c>
      <c r="M378" s="33">
        <v>3055</v>
      </c>
      <c r="N378" s="33">
        <v>0</v>
      </c>
      <c r="O378" s="33">
        <v>0</v>
      </c>
      <c r="P378" s="33">
        <v>0</v>
      </c>
      <c r="Q378" s="33">
        <v>0</v>
      </c>
      <c r="R378" s="33">
        <v>0</v>
      </c>
      <c r="S378" s="33">
        <v>0</v>
      </c>
      <c r="T378" s="33">
        <v>0</v>
      </c>
      <c r="U378" s="33">
        <v>0</v>
      </c>
      <c r="V378" s="33">
        <v>0</v>
      </c>
      <c r="W378" s="33">
        <v>0</v>
      </c>
      <c r="X378" s="33">
        <v>0</v>
      </c>
      <c r="Y378" s="33">
        <v>0</v>
      </c>
      <c r="Z378" s="33">
        <v>0</v>
      </c>
      <c r="AA378" s="33">
        <v>0</v>
      </c>
      <c r="AB378" s="33">
        <v>3055</v>
      </c>
      <c r="AC378" s="33">
        <v>0</v>
      </c>
      <c r="AD378" s="33">
        <v>3055</v>
      </c>
      <c r="AE378" s="33">
        <v>6110</v>
      </c>
      <c r="AF378" s="33">
        <v>3055</v>
      </c>
      <c r="AG378" s="33">
        <v>0</v>
      </c>
      <c r="AH378" s="33">
        <v>0</v>
      </c>
      <c r="AI378" s="33">
        <v>0</v>
      </c>
      <c r="AJ378" s="33">
        <v>0</v>
      </c>
      <c r="AK378" s="33">
        <v>0</v>
      </c>
      <c r="AL378" s="33">
        <v>0</v>
      </c>
      <c r="AM378" s="33">
        <v>0</v>
      </c>
      <c r="AN378" s="33">
        <v>0</v>
      </c>
      <c r="AO378" s="33">
        <v>0</v>
      </c>
      <c r="AP378" s="33">
        <v>0</v>
      </c>
      <c r="AQ378" s="33">
        <v>0</v>
      </c>
      <c r="AR378" s="33">
        <v>0</v>
      </c>
      <c r="AS378" s="33">
        <v>0</v>
      </c>
      <c r="AT378" s="33">
        <v>0</v>
      </c>
      <c r="AU378" s="33">
        <v>0</v>
      </c>
      <c r="AV378" s="33">
        <v>0</v>
      </c>
      <c r="AW378" s="33">
        <v>0</v>
      </c>
      <c r="AX378" s="33">
        <v>0</v>
      </c>
      <c r="AY378" s="33">
        <v>0</v>
      </c>
      <c r="AZ378" s="33">
        <v>0</v>
      </c>
      <c r="BA378" s="33">
        <v>0</v>
      </c>
      <c r="BB378" s="33">
        <v>0</v>
      </c>
      <c r="BC378" s="33">
        <v>0</v>
      </c>
      <c r="BD378" s="33">
        <v>0</v>
      </c>
      <c r="BE378" s="33">
        <v>0</v>
      </c>
      <c r="BF378" s="33">
        <v>0</v>
      </c>
      <c r="BG378" s="33">
        <v>0</v>
      </c>
      <c r="BH378" s="33">
        <v>0</v>
      </c>
      <c r="BI378" s="33">
        <v>0</v>
      </c>
      <c r="BJ378" s="33">
        <v>3055</v>
      </c>
      <c r="BK378" s="33">
        <v>0</v>
      </c>
      <c r="BL378" s="4">
        <v>3055</v>
      </c>
      <c r="BM378" s="33">
        <v>6110</v>
      </c>
      <c r="BN378" s="33">
        <v>0</v>
      </c>
      <c r="BO378" s="33">
        <v>0</v>
      </c>
      <c r="BP378" s="33">
        <v>0</v>
      </c>
      <c r="BQ378" s="33">
        <v>0</v>
      </c>
      <c r="BR378" s="33">
        <v>0</v>
      </c>
      <c r="BS378" s="33">
        <v>0</v>
      </c>
      <c r="BT378" s="33">
        <v>0</v>
      </c>
      <c r="BU378" s="33">
        <v>0</v>
      </c>
      <c r="BV378" s="33">
        <v>0</v>
      </c>
      <c r="BW378" s="33">
        <v>0</v>
      </c>
      <c r="BX378" s="33">
        <v>3055</v>
      </c>
      <c r="BY378" s="33">
        <v>0</v>
      </c>
      <c r="BZ378" s="33">
        <v>0</v>
      </c>
      <c r="CA378" s="33">
        <v>0</v>
      </c>
      <c r="CB378" s="33">
        <v>0</v>
      </c>
      <c r="CC378" s="33">
        <v>0</v>
      </c>
      <c r="CD378" s="33">
        <v>0</v>
      </c>
      <c r="CE378" s="33">
        <v>0</v>
      </c>
      <c r="CF378" s="33">
        <v>0</v>
      </c>
      <c r="CG378" s="33">
        <v>0</v>
      </c>
      <c r="CH378" s="23" t="s">
        <v>86</v>
      </c>
      <c r="CI378" s="289" t="s">
        <v>485</v>
      </c>
      <c r="CJ378" s="289" t="s">
        <v>80</v>
      </c>
      <c r="CK378" s="327">
        <v>44255</v>
      </c>
      <c r="CL378" s="328">
        <v>44286</v>
      </c>
    </row>
    <row r="379" spans="1:91" s="40" customFormat="1" ht="46.5">
      <c r="A379" s="770"/>
      <c r="B379" s="28" t="s">
        <v>455</v>
      </c>
      <c r="C379" s="6" t="s">
        <v>707</v>
      </c>
      <c r="D379" s="23" t="s">
        <v>456</v>
      </c>
      <c r="E379" s="23" t="s">
        <v>1059</v>
      </c>
      <c r="F379" s="16">
        <v>43750672</v>
      </c>
      <c r="G379" s="16">
        <v>5237</v>
      </c>
      <c r="H379" s="27" t="s">
        <v>310</v>
      </c>
      <c r="I379" s="33">
        <v>12123.375</v>
      </c>
      <c r="J379" s="33">
        <v>12123.375</v>
      </c>
      <c r="K379" s="33">
        <v>0</v>
      </c>
      <c r="L379" s="33">
        <v>0</v>
      </c>
      <c r="M379" s="33">
        <v>6061.6869999999999</v>
      </c>
      <c r="N379" s="33">
        <v>6061.6869999999999</v>
      </c>
      <c r="O379" s="134">
        <v>44561</v>
      </c>
      <c r="P379" s="33">
        <v>2793.5659999999998</v>
      </c>
      <c r="Q379" s="33">
        <v>0</v>
      </c>
      <c r="R379" s="33">
        <v>1396.7829999999999</v>
      </c>
      <c r="S379" s="33">
        <v>0</v>
      </c>
      <c r="T379" s="33">
        <v>1396.7829999999999</v>
      </c>
      <c r="U379" s="33">
        <v>2793.5659999999998</v>
      </c>
      <c r="V379" s="33">
        <v>0</v>
      </c>
      <c r="W379" s="33">
        <v>4664.91</v>
      </c>
      <c r="X379" s="33">
        <v>0</v>
      </c>
      <c r="Y379" s="33">
        <v>4664.91</v>
      </c>
      <c r="Z379" s="33">
        <v>9329.82</v>
      </c>
      <c r="AA379" s="33">
        <v>0</v>
      </c>
      <c r="AB379" s="33">
        <v>0</v>
      </c>
      <c r="AC379" s="33">
        <v>0</v>
      </c>
      <c r="AD379" s="33">
        <v>0</v>
      </c>
      <c r="AE379" s="33">
        <v>0</v>
      </c>
      <c r="AF379" s="33">
        <v>0</v>
      </c>
      <c r="AG379" s="33">
        <v>0</v>
      </c>
      <c r="AH379" s="33">
        <v>0</v>
      </c>
      <c r="AI379" s="33">
        <v>0</v>
      </c>
      <c r="AJ379" s="33">
        <v>0</v>
      </c>
      <c r="AK379" s="33">
        <v>0</v>
      </c>
      <c r="AL379" s="33">
        <v>0</v>
      </c>
      <c r="AM379" s="33">
        <v>0</v>
      </c>
      <c r="AN379" s="33">
        <v>0</v>
      </c>
      <c r="AO379" s="33">
        <v>0</v>
      </c>
      <c r="AP379" s="33">
        <v>0</v>
      </c>
      <c r="AQ379" s="33">
        <v>0</v>
      </c>
      <c r="AR379" s="33">
        <v>0</v>
      </c>
      <c r="AS379" s="33">
        <v>0</v>
      </c>
      <c r="AT379" s="33">
        <v>0</v>
      </c>
      <c r="AU379" s="33">
        <v>0</v>
      </c>
      <c r="AV379" s="33">
        <v>0</v>
      </c>
      <c r="AW379" s="33">
        <v>0</v>
      </c>
      <c r="AX379" s="33">
        <v>0</v>
      </c>
      <c r="AY379" s="33">
        <v>0</v>
      </c>
      <c r="AZ379" s="33">
        <v>4664.91</v>
      </c>
      <c r="BA379" s="33">
        <v>0</v>
      </c>
      <c r="BB379" s="33">
        <v>4664.91</v>
      </c>
      <c r="BC379" s="33">
        <v>9329.82</v>
      </c>
      <c r="BD379" s="33">
        <v>0</v>
      </c>
      <c r="BE379" s="33">
        <v>0</v>
      </c>
      <c r="BF379" s="33">
        <v>0</v>
      </c>
      <c r="BG379" s="33">
        <v>0</v>
      </c>
      <c r="BH379" s="33">
        <v>0</v>
      </c>
      <c r="BI379" s="33">
        <v>0</v>
      </c>
      <c r="BJ379" s="33">
        <v>0</v>
      </c>
      <c r="BK379" s="33">
        <v>0</v>
      </c>
      <c r="BL379" s="33">
        <v>0</v>
      </c>
      <c r="BM379" s="33">
        <v>0</v>
      </c>
      <c r="BN379" s="33">
        <v>0</v>
      </c>
      <c r="BO379" s="33">
        <v>0</v>
      </c>
      <c r="BP379" s="33">
        <v>0</v>
      </c>
      <c r="BQ379" s="33">
        <v>0</v>
      </c>
      <c r="BR379" s="33">
        <v>0</v>
      </c>
      <c r="BS379" s="33">
        <v>0</v>
      </c>
      <c r="BT379" s="33">
        <v>0</v>
      </c>
      <c r="BU379" s="33">
        <v>0</v>
      </c>
      <c r="BV379" s="33">
        <v>0</v>
      </c>
      <c r="BW379" s="33">
        <v>0</v>
      </c>
      <c r="BX379" s="33">
        <v>0</v>
      </c>
      <c r="BY379" s="33">
        <v>0</v>
      </c>
      <c r="BZ379" s="33">
        <v>0</v>
      </c>
      <c r="CA379" s="33">
        <v>0</v>
      </c>
      <c r="CB379" s="33">
        <v>0</v>
      </c>
      <c r="CC379" s="33">
        <v>0</v>
      </c>
      <c r="CD379" s="33">
        <v>0</v>
      </c>
      <c r="CE379" s="33">
        <v>0</v>
      </c>
      <c r="CF379" s="33">
        <v>0</v>
      </c>
      <c r="CG379" s="33">
        <v>0</v>
      </c>
      <c r="CH379" s="23" t="s">
        <v>693</v>
      </c>
      <c r="CI379" s="289" t="s">
        <v>457</v>
      </c>
      <c r="CJ379" s="289" t="s">
        <v>80</v>
      </c>
      <c r="CK379" s="290" t="s">
        <v>80</v>
      </c>
      <c r="CL379" s="291" t="s">
        <v>80</v>
      </c>
    </row>
    <row r="380" spans="1:91" s="40" customFormat="1" ht="36">
      <c r="A380" s="770"/>
      <c r="B380" s="28" t="s">
        <v>458</v>
      </c>
      <c r="C380" s="6" t="s">
        <v>708</v>
      </c>
      <c r="D380" s="23" t="s">
        <v>456</v>
      </c>
      <c r="E380" s="23" t="s">
        <v>1059</v>
      </c>
      <c r="F380" s="16">
        <v>43750672</v>
      </c>
      <c r="G380" s="16">
        <v>5238</v>
      </c>
      <c r="H380" s="27" t="s">
        <v>310</v>
      </c>
      <c r="I380" s="33">
        <v>2052.16</v>
      </c>
      <c r="J380" s="33">
        <v>2052.16</v>
      </c>
      <c r="K380" s="33">
        <v>0</v>
      </c>
      <c r="L380" s="33">
        <v>0</v>
      </c>
      <c r="M380" s="33">
        <v>1436.5119999999999</v>
      </c>
      <c r="N380" s="33">
        <v>1436.5119999999999</v>
      </c>
      <c r="O380" s="134">
        <v>44561</v>
      </c>
      <c r="P380" s="33">
        <v>0</v>
      </c>
      <c r="Q380" s="33">
        <v>0</v>
      </c>
      <c r="R380" s="33">
        <v>0</v>
      </c>
      <c r="S380" s="33">
        <v>0</v>
      </c>
      <c r="T380" s="33">
        <v>0</v>
      </c>
      <c r="U380" s="33">
        <v>0</v>
      </c>
      <c r="V380" s="33">
        <v>0</v>
      </c>
      <c r="W380" s="33">
        <v>615.65</v>
      </c>
      <c r="X380" s="33">
        <v>0</v>
      </c>
      <c r="Y380" s="33">
        <v>1436.51</v>
      </c>
      <c r="Z380" s="33">
        <v>2052.16</v>
      </c>
      <c r="AA380" s="33">
        <v>0</v>
      </c>
      <c r="AB380" s="33">
        <v>0</v>
      </c>
      <c r="AC380" s="33">
        <v>0</v>
      </c>
      <c r="AD380" s="33">
        <v>0</v>
      </c>
      <c r="AE380" s="33">
        <v>0</v>
      </c>
      <c r="AF380" s="33">
        <v>0</v>
      </c>
      <c r="AG380" s="33">
        <v>0</v>
      </c>
      <c r="AH380" s="33">
        <v>0</v>
      </c>
      <c r="AI380" s="33">
        <v>0</v>
      </c>
      <c r="AJ380" s="33">
        <v>0</v>
      </c>
      <c r="AK380" s="33">
        <v>0</v>
      </c>
      <c r="AL380" s="33">
        <v>0</v>
      </c>
      <c r="AM380" s="33">
        <v>0</v>
      </c>
      <c r="AN380" s="33">
        <v>0</v>
      </c>
      <c r="AO380" s="33">
        <v>0</v>
      </c>
      <c r="AP380" s="33">
        <v>0</v>
      </c>
      <c r="AQ380" s="33">
        <v>0</v>
      </c>
      <c r="AR380" s="33">
        <v>0</v>
      </c>
      <c r="AS380" s="33">
        <v>0</v>
      </c>
      <c r="AT380" s="33">
        <v>0</v>
      </c>
      <c r="AU380" s="33">
        <v>0</v>
      </c>
      <c r="AV380" s="33">
        <v>0</v>
      </c>
      <c r="AW380" s="33">
        <v>0</v>
      </c>
      <c r="AX380" s="33">
        <v>0</v>
      </c>
      <c r="AY380" s="33">
        <v>0</v>
      </c>
      <c r="AZ380" s="33">
        <v>615.65</v>
      </c>
      <c r="BA380" s="33">
        <v>0</v>
      </c>
      <c r="BB380" s="33">
        <v>1436.51</v>
      </c>
      <c r="BC380" s="33">
        <v>2052.16</v>
      </c>
      <c r="BD380" s="33">
        <v>0</v>
      </c>
      <c r="BE380" s="33">
        <v>0</v>
      </c>
      <c r="BF380" s="33">
        <v>0</v>
      </c>
      <c r="BG380" s="33">
        <v>0</v>
      </c>
      <c r="BH380" s="33">
        <v>0</v>
      </c>
      <c r="BI380" s="33">
        <v>0</v>
      </c>
      <c r="BJ380" s="33">
        <v>0</v>
      </c>
      <c r="BK380" s="33">
        <v>0</v>
      </c>
      <c r="BL380" s="33">
        <v>0</v>
      </c>
      <c r="BM380" s="33">
        <v>0</v>
      </c>
      <c r="BN380" s="33">
        <v>0</v>
      </c>
      <c r="BO380" s="33">
        <v>0</v>
      </c>
      <c r="BP380" s="33">
        <v>0</v>
      </c>
      <c r="BQ380" s="33">
        <v>0</v>
      </c>
      <c r="BR380" s="33">
        <v>0</v>
      </c>
      <c r="BS380" s="33">
        <v>0</v>
      </c>
      <c r="BT380" s="33">
        <v>0</v>
      </c>
      <c r="BU380" s="33">
        <v>0</v>
      </c>
      <c r="BV380" s="33">
        <v>0</v>
      </c>
      <c r="BW380" s="33">
        <v>0</v>
      </c>
      <c r="BX380" s="33">
        <v>0</v>
      </c>
      <c r="BY380" s="33">
        <v>0</v>
      </c>
      <c r="BZ380" s="33">
        <v>0</v>
      </c>
      <c r="CA380" s="33">
        <v>0</v>
      </c>
      <c r="CB380" s="33">
        <v>0</v>
      </c>
      <c r="CC380" s="33">
        <v>0</v>
      </c>
      <c r="CD380" s="33">
        <v>0</v>
      </c>
      <c r="CE380" s="33">
        <v>0</v>
      </c>
      <c r="CF380" s="33">
        <v>0</v>
      </c>
      <c r="CG380" s="33">
        <v>0</v>
      </c>
      <c r="CH380" s="23" t="s">
        <v>693</v>
      </c>
      <c r="CI380" s="289" t="s">
        <v>457</v>
      </c>
      <c r="CJ380" s="289" t="s">
        <v>80</v>
      </c>
      <c r="CK380" s="290" t="s">
        <v>80</v>
      </c>
      <c r="CL380" s="291" t="s">
        <v>80</v>
      </c>
    </row>
    <row r="381" spans="1:91" s="40" customFormat="1" ht="90">
      <c r="A381" s="770"/>
      <c r="B381" s="28" t="s">
        <v>998</v>
      </c>
      <c r="C381" s="6" t="s">
        <v>999</v>
      </c>
      <c r="D381" s="23" t="s">
        <v>1000</v>
      </c>
      <c r="E381" s="23" t="s">
        <v>1728</v>
      </c>
      <c r="F381" s="16" t="s">
        <v>1729</v>
      </c>
      <c r="G381" s="16" t="s">
        <v>1730</v>
      </c>
      <c r="H381" s="23" t="s">
        <v>1001</v>
      </c>
      <c r="I381" s="33">
        <v>30828.38</v>
      </c>
      <c r="J381" s="33">
        <v>30828.38</v>
      </c>
      <c r="K381" s="33">
        <v>0</v>
      </c>
      <c r="L381" s="33">
        <v>0</v>
      </c>
      <c r="M381" s="33">
        <v>26204.123</v>
      </c>
      <c r="N381" s="33">
        <v>0</v>
      </c>
      <c r="O381" s="33">
        <v>0</v>
      </c>
      <c r="P381" s="34">
        <v>4552.41</v>
      </c>
      <c r="Q381" s="33">
        <v>0</v>
      </c>
      <c r="R381" s="33">
        <v>0</v>
      </c>
      <c r="S381" s="33">
        <v>0</v>
      </c>
      <c r="T381" s="33">
        <v>0</v>
      </c>
      <c r="U381" s="33">
        <v>0</v>
      </c>
      <c r="V381" s="33">
        <v>0</v>
      </c>
      <c r="W381" s="33">
        <v>0</v>
      </c>
      <c r="X381" s="33">
        <v>0</v>
      </c>
      <c r="Y381" s="33">
        <v>0</v>
      </c>
      <c r="Z381" s="33">
        <v>0</v>
      </c>
      <c r="AA381" s="33">
        <v>0</v>
      </c>
      <c r="AB381" s="33">
        <v>0</v>
      </c>
      <c r="AC381" s="33">
        <v>0</v>
      </c>
      <c r="AD381" s="33">
        <v>0</v>
      </c>
      <c r="AE381" s="33">
        <v>0</v>
      </c>
      <c r="AF381" s="33">
        <v>0</v>
      </c>
      <c r="AG381" s="33">
        <v>0</v>
      </c>
      <c r="AH381" s="33">
        <v>0</v>
      </c>
      <c r="AI381" s="33">
        <v>0</v>
      </c>
      <c r="AJ381" s="33">
        <v>0</v>
      </c>
      <c r="AK381" s="33">
        <v>0</v>
      </c>
      <c r="AL381" s="33">
        <v>0</v>
      </c>
      <c r="AM381" s="33">
        <v>0</v>
      </c>
      <c r="AN381" s="33">
        <v>0</v>
      </c>
      <c r="AO381" s="33">
        <v>0</v>
      </c>
      <c r="AP381" s="33">
        <v>0</v>
      </c>
      <c r="AQ381" s="33">
        <v>0</v>
      </c>
      <c r="AR381" s="33">
        <v>0</v>
      </c>
      <c r="AS381" s="33">
        <v>0</v>
      </c>
      <c r="AT381" s="33">
        <v>0</v>
      </c>
      <c r="AU381" s="33">
        <v>0</v>
      </c>
      <c r="AV381" s="33">
        <v>0</v>
      </c>
      <c r="AW381" s="33">
        <v>0</v>
      </c>
      <c r="AX381" s="33">
        <v>0</v>
      </c>
      <c r="AY381" s="33">
        <v>0</v>
      </c>
      <c r="AZ381" s="33">
        <v>0</v>
      </c>
      <c r="BA381" s="33">
        <v>0</v>
      </c>
      <c r="BB381" s="33">
        <v>0</v>
      </c>
      <c r="BC381" s="33">
        <v>0</v>
      </c>
      <c r="BD381" s="33">
        <v>0</v>
      </c>
      <c r="BE381" s="33">
        <v>0</v>
      </c>
      <c r="BF381" s="33">
        <v>0</v>
      </c>
      <c r="BG381" s="33">
        <v>0</v>
      </c>
      <c r="BH381" s="33">
        <v>0</v>
      </c>
      <c r="BI381" s="33">
        <v>0</v>
      </c>
      <c r="BJ381" s="33">
        <v>0</v>
      </c>
      <c r="BK381" s="33">
        <v>0</v>
      </c>
      <c r="BL381" s="33">
        <v>0</v>
      </c>
      <c r="BM381" s="33">
        <v>0</v>
      </c>
      <c r="BN381" s="33">
        <v>0</v>
      </c>
      <c r="BO381" s="33">
        <v>0</v>
      </c>
      <c r="BP381" s="33">
        <v>0</v>
      </c>
      <c r="BQ381" s="33">
        <v>0</v>
      </c>
      <c r="BR381" s="33">
        <v>0</v>
      </c>
      <c r="BS381" s="33">
        <v>0</v>
      </c>
      <c r="BT381" s="33">
        <v>0</v>
      </c>
      <c r="BU381" s="33">
        <v>0</v>
      </c>
      <c r="BV381" s="33">
        <v>0</v>
      </c>
      <c r="BW381" s="33">
        <v>0</v>
      </c>
      <c r="BX381" s="33">
        <v>0</v>
      </c>
      <c r="BY381" s="33">
        <v>0</v>
      </c>
      <c r="BZ381" s="33">
        <v>0</v>
      </c>
      <c r="CA381" s="33">
        <v>0</v>
      </c>
      <c r="CB381" s="33">
        <v>0</v>
      </c>
      <c r="CC381" s="33">
        <v>0</v>
      </c>
      <c r="CD381" s="33">
        <v>0</v>
      </c>
      <c r="CE381" s="33">
        <v>0</v>
      </c>
      <c r="CF381" s="33">
        <v>26204.123</v>
      </c>
      <c r="CG381" s="33">
        <v>0</v>
      </c>
      <c r="CH381" s="23" t="s">
        <v>693</v>
      </c>
      <c r="CI381" s="289" t="s">
        <v>1060</v>
      </c>
      <c r="CJ381" s="289" t="s">
        <v>80</v>
      </c>
      <c r="CK381" s="290">
        <v>43617</v>
      </c>
      <c r="CL381" s="291">
        <v>43830</v>
      </c>
    </row>
    <row r="382" spans="1:91" s="40" customFormat="1" ht="90">
      <c r="A382" s="770"/>
      <c r="B382" s="28" t="s">
        <v>1002</v>
      </c>
      <c r="C382" s="6" t="s">
        <v>1003</v>
      </c>
      <c r="D382" s="23" t="s">
        <v>1000</v>
      </c>
      <c r="E382" s="23" t="s">
        <v>1728</v>
      </c>
      <c r="F382" s="16" t="s">
        <v>1729</v>
      </c>
      <c r="G382" s="16" t="s">
        <v>1731</v>
      </c>
      <c r="H382" s="23" t="s">
        <v>1004</v>
      </c>
      <c r="I382" s="33">
        <v>28508.614000000001</v>
      </c>
      <c r="J382" s="33">
        <v>28508.614000000001</v>
      </c>
      <c r="K382" s="33">
        <v>0</v>
      </c>
      <c r="L382" s="33">
        <v>0</v>
      </c>
      <c r="M382" s="33">
        <v>24232.321899999999</v>
      </c>
      <c r="N382" s="33">
        <v>0</v>
      </c>
      <c r="O382" s="33">
        <v>0</v>
      </c>
      <c r="P382" s="34">
        <v>3246.96</v>
      </c>
      <c r="Q382" s="33">
        <v>0</v>
      </c>
      <c r="R382" s="33">
        <v>0</v>
      </c>
      <c r="S382" s="33">
        <v>0</v>
      </c>
      <c r="T382" s="33">
        <v>0</v>
      </c>
      <c r="U382" s="33">
        <v>0</v>
      </c>
      <c r="V382" s="33">
        <v>0</v>
      </c>
      <c r="W382" s="33">
        <v>29</v>
      </c>
      <c r="X382" s="33">
        <v>0</v>
      </c>
      <c r="Y382" s="33">
        <v>0</v>
      </c>
      <c r="Z382" s="33">
        <v>29</v>
      </c>
      <c r="AA382" s="33">
        <v>0</v>
      </c>
      <c r="AB382" s="33">
        <v>0</v>
      </c>
      <c r="AC382" s="33">
        <v>0</v>
      </c>
      <c r="AD382" s="33">
        <v>0</v>
      </c>
      <c r="AE382" s="33">
        <v>0</v>
      </c>
      <c r="AF382" s="33">
        <v>0</v>
      </c>
      <c r="AG382" s="33">
        <v>0</v>
      </c>
      <c r="AH382" s="33">
        <v>0</v>
      </c>
      <c r="AI382" s="33">
        <v>0</v>
      </c>
      <c r="AJ382" s="33">
        <v>0</v>
      </c>
      <c r="AK382" s="33">
        <v>0</v>
      </c>
      <c r="AL382" s="33">
        <v>0</v>
      </c>
      <c r="AM382" s="33">
        <v>0</v>
      </c>
      <c r="AN382" s="33">
        <v>0</v>
      </c>
      <c r="AO382" s="33">
        <v>0</v>
      </c>
      <c r="AP382" s="33">
        <v>0</v>
      </c>
      <c r="AQ382" s="33">
        <v>0</v>
      </c>
      <c r="AR382" s="33">
        <v>0</v>
      </c>
      <c r="AS382" s="33">
        <v>0</v>
      </c>
      <c r="AT382" s="33">
        <v>0</v>
      </c>
      <c r="AU382" s="33">
        <v>0</v>
      </c>
      <c r="AV382" s="33">
        <v>0</v>
      </c>
      <c r="AW382" s="33">
        <v>0</v>
      </c>
      <c r="AX382" s="33">
        <v>0</v>
      </c>
      <c r="AY382" s="33">
        <v>0</v>
      </c>
      <c r="AZ382" s="33">
        <v>29</v>
      </c>
      <c r="BA382" s="33">
        <v>0</v>
      </c>
      <c r="BB382" s="33">
        <v>0</v>
      </c>
      <c r="BC382" s="33">
        <v>29</v>
      </c>
      <c r="BD382" s="33">
        <v>0</v>
      </c>
      <c r="BE382" s="33">
        <v>0</v>
      </c>
      <c r="BF382" s="33">
        <v>0</v>
      </c>
      <c r="BG382" s="33">
        <v>0</v>
      </c>
      <c r="BH382" s="33">
        <v>0</v>
      </c>
      <c r="BI382" s="33">
        <v>0</v>
      </c>
      <c r="BJ382" s="33">
        <v>0</v>
      </c>
      <c r="BK382" s="33">
        <v>0</v>
      </c>
      <c r="BL382" s="33">
        <v>0</v>
      </c>
      <c r="BM382" s="33">
        <v>0</v>
      </c>
      <c r="BN382" s="33">
        <v>0</v>
      </c>
      <c r="BO382" s="33">
        <v>0</v>
      </c>
      <c r="BP382" s="33">
        <v>0</v>
      </c>
      <c r="BQ382" s="33">
        <v>0</v>
      </c>
      <c r="BR382" s="33">
        <v>0</v>
      </c>
      <c r="BS382" s="33">
        <v>0</v>
      </c>
      <c r="BT382" s="33">
        <v>0</v>
      </c>
      <c r="BU382" s="33">
        <v>0</v>
      </c>
      <c r="BV382" s="33">
        <v>0</v>
      </c>
      <c r="BW382" s="33">
        <v>0</v>
      </c>
      <c r="BX382" s="33">
        <v>0</v>
      </c>
      <c r="BY382" s="33">
        <v>0</v>
      </c>
      <c r="BZ382" s="33">
        <v>0</v>
      </c>
      <c r="CA382" s="33">
        <v>0</v>
      </c>
      <c r="CB382" s="33">
        <v>0</v>
      </c>
      <c r="CC382" s="33">
        <v>0</v>
      </c>
      <c r="CD382" s="33">
        <v>0</v>
      </c>
      <c r="CE382" s="33">
        <v>0</v>
      </c>
      <c r="CF382" s="33">
        <v>24232.321899999999</v>
      </c>
      <c r="CG382" s="33">
        <v>0</v>
      </c>
      <c r="CH382" s="23" t="s">
        <v>693</v>
      </c>
      <c r="CI382" s="289" t="s">
        <v>1060</v>
      </c>
      <c r="CJ382" s="289" t="s">
        <v>80</v>
      </c>
      <c r="CK382" s="290">
        <v>43617</v>
      </c>
      <c r="CL382" s="291">
        <v>43830</v>
      </c>
    </row>
    <row r="383" spans="1:91" s="40" customFormat="1" ht="72">
      <c r="A383" s="770"/>
      <c r="B383" s="224" t="s">
        <v>1005</v>
      </c>
      <c r="C383" s="68" t="s">
        <v>80</v>
      </c>
      <c r="D383" s="23" t="s">
        <v>1000</v>
      </c>
      <c r="E383" s="23" t="s">
        <v>1728</v>
      </c>
      <c r="F383" s="16" t="s">
        <v>1729</v>
      </c>
      <c r="G383" s="16" t="s">
        <v>1732</v>
      </c>
      <c r="H383" s="23" t="s">
        <v>1006</v>
      </c>
      <c r="I383" s="33">
        <v>7000</v>
      </c>
      <c r="J383" s="33">
        <v>7000</v>
      </c>
      <c r="K383" s="33">
        <v>0</v>
      </c>
      <c r="L383" s="33">
        <v>0</v>
      </c>
      <c r="M383" s="33">
        <v>2800</v>
      </c>
      <c r="N383" s="33">
        <v>0</v>
      </c>
      <c r="O383" s="33">
        <v>0</v>
      </c>
      <c r="P383" s="33">
        <v>0</v>
      </c>
      <c r="Q383" s="33">
        <v>0</v>
      </c>
      <c r="R383" s="33">
        <v>0</v>
      </c>
      <c r="S383" s="33">
        <v>0</v>
      </c>
      <c r="T383" s="33">
        <v>0</v>
      </c>
      <c r="U383" s="33">
        <v>0</v>
      </c>
      <c r="V383" s="33">
        <v>0</v>
      </c>
      <c r="W383" s="33">
        <v>4100</v>
      </c>
      <c r="X383" s="33">
        <v>0</v>
      </c>
      <c r="Y383" s="33">
        <v>0</v>
      </c>
      <c r="Z383" s="33">
        <v>4100</v>
      </c>
      <c r="AA383" s="33">
        <v>0</v>
      </c>
      <c r="AB383" s="33">
        <v>0</v>
      </c>
      <c r="AC383" s="33">
        <v>0</v>
      </c>
      <c r="AD383" s="33">
        <v>0</v>
      </c>
      <c r="AE383" s="33">
        <v>0</v>
      </c>
      <c r="AF383" s="33">
        <v>0</v>
      </c>
      <c r="AG383" s="33">
        <v>0</v>
      </c>
      <c r="AH383" s="33">
        <v>0</v>
      </c>
      <c r="AI383" s="33">
        <v>0</v>
      </c>
      <c r="AJ383" s="33">
        <v>0</v>
      </c>
      <c r="AK383" s="33">
        <v>0</v>
      </c>
      <c r="AL383" s="33">
        <v>0</v>
      </c>
      <c r="AM383" s="33">
        <v>0</v>
      </c>
      <c r="AN383" s="33">
        <v>0</v>
      </c>
      <c r="AO383" s="33">
        <v>0</v>
      </c>
      <c r="AP383" s="33">
        <v>0</v>
      </c>
      <c r="AQ383" s="33">
        <v>0</v>
      </c>
      <c r="AR383" s="33">
        <v>0</v>
      </c>
      <c r="AS383" s="33">
        <v>0</v>
      </c>
      <c r="AT383" s="33">
        <v>0</v>
      </c>
      <c r="AU383" s="40">
        <v>0</v>
      </c>
      <c r="AV383" s="33">
        <v>0</v>
      </c>
      <c r="AW383" s="33">
        <v>0</v>
      </c>
      <c r="AX383" s="33">
        <v>0</v>
      </c>
      <c r="AY383" s="33">
        <v>0</v>
      </c>
      <c r="AZ383" s="33">
        <v>4100</v>
      </c>
      <c r="BA383" s="33">
        <v>0</v>
      </c>
      <c r="BB383" s="33">
        <v>0</v>
      </c>
      <c r="BC383" s="33">
        <v>4100</v>
      </c>
      <c r="BD383" s="33">
        <v>0</v>
      </c>
      <c r="BE383" s="33">
        <v>0</v>
      </c>
      <c r="BF383" s="33">
        <v>0</v>
      </c>
      <c r="BG383" s="33">
        <v>0</v>
      </c>
      <c r="BH383" s="33">
        <v>0</v>
      </c>
      <c r="BI383" s="33">
        <v>0</v>
      </c>
      <c r="BJ383" s="33">
        <v>0</v>
      </c>
      <c r="BK383" s="33">
        <v>0</v>
      </c>
      <c r="BL383" s="33">
        <v>0</v>
      </c>
      <c r="BM383" s="33">
        <v>0</v>
      </c>
      <c r="BN383" s="33">
        <v>0</v>
      </c>
      <c r="BO383" s="33">
        <v>0</v>
      </c>
      <c r="BP383" s="33">
        <v>0</v>
      </c>
      <c r="BQ383" s="33">
        <v>0</v>
      </c>
      <c r="BR383" s="33">
        <v>0</v>
      </c>
      <c r="BS383" s="33">
        <v>0</v>
      </c>
      <c r="BT383" s="33">
        <v>0</v>
      </c>
      <c r="BU383" s="33">
        <v>0</v>
      </c>
      <c r="BV383" s="33">
        <v>0</v>
      </c>
      <c r="BW383" s="33">
        <v>0</v>
      </c>
      <c r="BX383" s="33">
        <v>0</v>
      </c>
      <c r="BY383" s="33">
        <v>0</v>
      </c>
      <c r="BZ383" s="33">
        <v>0</v>
      </c>
      <c r="CA383" s="33">
        <v>0</v>
      </c>
      <c r="CB383" s="33">
        <v>0</v>
      </c>
      <c r="CC383" s="33">
        <v>0</v>
      </c>
      <c r="CD383" s="33">
        <v>0</v>
      </c>
      <c r="CE383" s="33">
        <v>0</v>
      </c>
      <c r="CF383" s="33">
        <v>2900</v>
      </c>
      <c r="CG383" s="33">
        <v>0</v>
      </c>
      <c r="CH383" s="23" t="s">
        <v>86</v>
      </c>
      <c r="CI383" s="289" t="s">
        <v>1060</v>
      </c>
      <c r="CJ383" s="289" t="s">
        <v>80</v>
      </c>
      <c r="CK383" s="290">
        <v>43709</v>
      </c>
      <c r="CL383" s="291">
        <v>43830</v>
      </c>
    </row>
    <row r="384" spans="1:91" s="41" customFormat="1" ht="23.25">
      <c r="A384" s="770"/>
      <c r="B384" s="77" t="s">
        <v>268</v>
      </c>
      <c r="C384" s="64" t="s">
        <v>80</v>
      </c>
      <c r="D384" s="64" t="s">
        <v>80</v>
      </c>
      <c r="E384" s="64" t="s">
        <v>80</v>
      </c>
      <c r="F384" s="64" t="s">
        <v>80</v>
      </c>
      <c r="G384" s="94" t="s">
        <v>80</v>
      </c>
      <c r="H384" s="64" t="s">
        <v>80</v>
      </c>
      <c r="I384" s="45">
        <f>SUM(I374:I383)</f>
        <v>125014.22900000001</v>
      </c>
      <c r="J384" s="45">
        <f t="shared" ref="J384:CG384" si="24">SUM(J374:J383)</f>
        <v>125014.22900000001</v>
      </c>
      <c r="K384" s="45">
        <f t="shared" si="24"/>
        <v>0</v>
      </c>
      <c r="L384" s="45">
        <f t="shared" si="24"/>
        <v>0</v>
      </c>
      <c r="M384" s="45">
        <f t="shared" si="24"/>
        <v>82985.493899999987</v>
      </c>
      <c r="N384" s="45">
        <f t="shared" si="24"/>
        <v>10498.199000000001</v>
      </c>
      <c r="O384" s="45">
        <f t="shared" si="24"/>
        <v>133683</v>
      </c>
      <c r="P384" s="45">
        <f t="shared" si="24"/>
        <v>10943.231</v>
      </c>
      <c r="Q384" s="45">
        <f t="shared" si="24"/>
        <v>0</v>
      </c>
      <c r="R384" s="45">
        <f t="shared" si="24"/>
        <v>1606.9599999999998</v>
      </c>
      <c r="S384" s="45">
        <f t="shared" si="24"/>
        <v>0</v>
      </c>
      <c r="T384" s="45">
        <f t="shared" si="24"/>
        <v>1536.9009999999998</v>
      </c>
      <c r="U384" s="45">
        <f t="shared" si="24"/>
        <v>3143.8609999999999</v>
      </c>
      <c r="V384" s="45">
        <f t="shared" si="24"/>
        <v>0</v>
      </c>
      <c r="W384" s="45">
        <f t="shared" si="24"/>
        <v>17404.803</v>
      </c>
      <c r="X384" s="45">
        <f t="shared" si="24"/>
        <v>0</v>
      </c>
      <c r="Y384" s="45">
        <f t="shared" si="24"/>
        <v>11431.582</v>
      </c>
      <c r="Z384" s="45">
        <f t="shared" si="24"/>
        <v>28836.384999999998</v>
      </c>
      <c r="AA384" s="45">
        <f t="shared" si="24"/>
        <v>0</v>
      </c>
      <c r="AB384" s="45">
        <f t="shared" si="24"/>
        <v>14913</v>
      </c>
      <c r="AC384" s="45">
        <f t="shared" si="24"/>
        <v>0</v>
      </c>
      <c r="AD384" s="45">
        <f t="shared" si="24"/>
        <v>14913</v>
      </c>
      <c r="AE384" s="45">
        <f t="shared" si="24"/>
        <v>29826</v>
      </c>
      <c r="AF384" s="45">
        <f t="shared" si="24"/>
        <v>14913</v>
      </c>
      <c r="AG384" s="45">
        <f t="shared" si="24"/>
        <v>0</v>
      </c>
      <c r="AH384" s="45">
        <f t="shared" si="24"/>
        <v>0</v>
      </c>
      <c r="AI384" s="45">
        <f t="shared" si="24"/>
        <v>0</v>
      </c>
      <c r="AJ384" s="45">
        <f t="shared" si="24"/>
        <v>0</v>
      </c>
      <c r="AK384" s="45">
        <f t="shared" si="24"/>
        <v>0</v>
      </c>
      <c r="AL384" s="45">
        <f t="shared" si="24"/>
        <v>0</v>
      </c>
      <c r="AM384" s="45">
        <f t="shared" si="24"/>
        <v>0</v>
      </c>
      <c r="AN384" s="45">
        <f t="shared" si="24"/>
        <v>0</v>
      </c>
      <c r="AO384" s="45">
        <f t="shared" si="24"/>
        <v>0</v>
      </c>
      <c r="AP384" s="45">
        <f t="shared" si="24"/>
        <v>0</v>
      </c>
      <c r="AQ384" s="45">
        <f t="shared" si="24"/>
        <v>0</v>
      </c>
      <c r="AR384" s="45">
        <f t="shared" si="24"/>
        <v>0</v>
      </c>
      <c r="AS384" s="45">
        <f t="shared" si="24"/>
        <v>0</v>
      </c>
      <c r="AT384" s="45">
        <f t="shared" si="24"/>
        <v>0</v>
      </c>
      <c r="AU384" s="45">
        <f t="shared" si="24"/>
        <v>0</v>
      </c>
      <c r="AV384" s="45">
        <f t="shared" si="24"/>
        <v>0</v>
      </c>
      <c r="AW384" s="45">
        <f t="shared" si="24"/>
        <v>0</v>
      </c>
      <c r="AX384" s="45">
        <f t="shared" si="24"/>
        <v>0</v>
      </c>
      <c r="AY384" s="45">
        <f t="shared" si="24"/>
        <v>0</v>
      </c>
      <c r="AZ384" s="45">
        <f t="shared" si="24"/>
        <v>12199.383</v>
      </c>
      <c r="BA384" s="45">
        <f t="shared" si="24"/>
        <v>0</v>
      </c>
      <c r="BB384" s="45">
        <f t="shared" si="24"/>
        <v>7961.3019999999997</v>
      </c>
      <c r="BC384" s="45">
        <f t="shared" si="24"/>
        <v>20160.684999999998</v>
      </c>
      <c r="BD384" s="45">
        <f t="shared" si="24"/>
        <v>0</v>
      </c>
      <c r="BE384" s="45">
        <f t="shared" si="24"/>
        <v>5205.42</v>
      </c>
      <c r="BF384" s="45">
        <f t="shared" si="24"/>
        <v>0</v>
      </c>
      <c r="BG384" s="45">
        <f t="shared" si="24"/>
        <v>3470.28</v>
      </c>
      <c r="BH384" s="45">
        <f t="shared" si="24"/>
        <v>8675.7000000000007</v>
      </c>
      <c r="BI384" s="45">
        <f t="shared" si="24"/>
        <v>0</v>
      </c>
      <c r="BJ384" s="45">
        <f t="shared" si="24"/>
        <v>14913</v>
      </c>
      <c r="BK384" s="45">
        <f t="shared" si="24"/>
        <v>0</v>
      </c>
      <c r="BL384" s="45">
        <f t="shared" si="24"/>
        <v>14913</v>
      </c>
      <c r="BM384" s="45">
        <f t="shared" si="24"/>
        <v>29826</v>
      </c>
      <c r="BN384" s="45">
        <f t="shared" si="24"/>
        <v>0</v>
      </c>
      <c r="BO384" s="45">
        <f t="shared" si="24"/>
        <v>0</v>
      </c>
      <c r="BP384" s="45">
        <f t="shared" si="24"/>
        <v>0</v>
      </c>
      <c r="BQ384" s="45">
        <f t="shared" si="24"/>
        <v>0</v>
      </c>
      <c r="BR384" s="45">
        <f t="shared" si="24"/>
        <v>0</v>
      </c>
      <c r="BS384" s="45">
        <f t="shared" si="24"/>
        <v>0</v>
      </c>
      <c r="BT384" s="45">
        <f t="shared" si="24"/>
        <v>0</v>
      </c>
      <c r="BU384" s="45">
        <f t="shared" si="24"/>
        <v>0</v>
      </c>
      <c r="BV384" s="45">
        <f t="shared" si="24"/>
        <v>0</v>
      </c>
      <c r="BW384" s="45">
        <f t="shared" si="24"/>
        <v>0</v>
      </c>
      <c r="BX384" s="45">
        <f t="shared" si="24"/>
        <v>14913</v>
      </c>
      <c r="BY384" s="45">
        <f t="shared" si="24"/>
        <v>0</v>
      </c>
      <c r="BZ384" s="45">
        <f t="shared" si="24"/>
        <v>0</v>
      </c>
      <c r="CA384" s="45">
        <f t="shared" si="24"/>
        <v>0</v>
      </c>
      <c r="CB384" s="45">
        <f t="shared" si="24"/>
        <v>0</v>
      </c>
      <c r="CC384" s="45">
        <f t="shared" si="24"/>
        <v>0</v>
      </c>
      <c r="CD384" s="45">
        <f t="shared" si="24"/>
        <v>0</v>
      </c>
      <c r="CE384" s="45">
        <f t="shared" si="24"/>
        <v>0</v>
      </c>
      <c r="CF384" s="45">
        <f t="shared" si="24"/>
        <v>54336.444900000002</v>
      </c>
      <c r="CG384" s="45">
        <f t="shared" si="24"/>
        <v>0</v>
      </c>
      <c r="CH384" s="64" t="s">
        <v>80</v>
      </c>
      <c r="CI384" s="297" t="s">
        <v>80</v>
      </c>
      <c r="CJ384" s="318" t="s">
        <v>80</v>
      </c>
      <c r="CK384" s="298" t="s">
        <v>80</v>
      </c>
      <c r="CL384" s="299" t="s">
        <v>80</v>
      </c>
      <c r="CM384" s="50"/>
    </row>
    <row r="385" spans="1:91" s="40" customFormat="1" ht="54">
      <c r="A385" s="770"/>
      <c r="B385" s="28" t="s">
        <v>1330</v>
      </c>
      <c r="C385" s="137">
        <v>1190900392</v>
      </c>
      <c r="D385" s="23" t="s">
        <v>1331</v>
      </c>
      <c r="E385" s="23" t="s">
        <v>1332</v>
      </c>
      <c r="F385" s="126">
        <v>70977151</v>
      </c>
      <c r="G385" s="16" t="s">
        <v>80</v>
      </c>
      <c r="H385" s="23" t="s">
        <v>1333</v>
      </c>
      <c r="I385" s="33">
        <v>135.5</v>
      </c>
      <c r="J385" s="33">
        <v>81.5</v>
      </c>
      <c r="K385" s="33">
        <v>54</v>
      </c>
      <c r="L385" s="33">
        <v>0</v>
      </c>
      <c r="M385" s="33">
        <v>81.5</v>
      </c>
      <c r="N385" s="33">
        <v>81.5</v>
      </c>
      <c r="O385" s="134" t="s">
        <v>1466</v>
      </c>
      <c r="P385" s="33">
        <v>0</v>
      </c>
      <c r="Q385" s="33">
        <v>0</v>
      </c>
      <c r="R385" s="33">
        <v>0</v>
      </c>
      <c r="S385" s="33">
        <v>0</v>
      </c>
      <c r="T385" s="33">
        <v>0</v>
      </c>
      <c r="U385" s="33">
        <v>0</v>
      </c>
      <c r="V385" s="33">
        <v>0</v>
      </c>
      <c r="W385" s="33">
        <v>0</v>
      </c>
      <c r="X385" s="33">
        <v>0</v>
      </c>
      <c r="Y385" s="33">
        <v>0</v>
      </c>
      <c r="Z385" s="33">
        <v>0</v>
      </c>
      <c r="AA385" s="33">
        <v>0</v>
      </c>
      <c r="AB385" s="33">
        <v>0</v>
      </c>
      <c r="AC385" s="33">
        <v>0</v>
      </c>
      <c r="AD385" s="33">
        <v>0</v>
      </c>
      <c r="AE385" s="33">
        <v>0</v>
      </c>
      <c r="AF385" s="33">
        <v>81.5</v>
      </c>
      <c r="AG385" s="33">
        <v>0</v>
      </c>
      <c r="AH385" s="33">
        <v>0</v>
      </c>
      <c r="AI385" s="33">
        <v>0</v>
      </c>
      <c r="AJ385" s="33">
        <v>0</v>
      </c>
      <c r="AK385" s="33">
        <v>0</v>
      </c>
      <c r="AL385" s="33">
        <v>0</v>
      </c>
      <c r="AM385" s="33">
        <v>0</v>
      </c>
      <c r="AN385" s="33">
        <v>0</v>
      </c>
      <c r="AO385" s="33">
        <v>0</v>
      </c>
      <c r="AP385" s="33">
        <v>0</v>
      </c>
      <c r="AQ385" s="33">
        <v>0</v>
      </c>
      <c r="AR385" s="33">
        <v>0</v>
      </c>
      <c r="AS385" s="33">
        <v>0</v>
      </c>
      <c r="AT385" s="33">
        <v>0</v>
      </c>
      <c r="AU385" s="33">
        <v>0</v>
      </c>
      <c r="AV385" s="33">
        <v>0</v>
      </c>
      <c r="AW385" s="33">
        <v>0</v>
      </c>
      <c r="AX385" s="33">
        <v>0</v>
      </c>
      <c r="AY385" s="33">
        <v>0</v>
      </c>
      <c r="AZ385" s="33">
        <v>0</v>
      </c>
      <c r="BA385" s="33">
        <v>54</v>
      </c>
      <c r="BB385" s="33">
        <v>81.5</v>
      </c>
      <c r="BC385" s="33">
        <v>135.5</v>
      </c>
      <c r="BD385" s="33">
        <v>0</v>
      </c>
      <c r="BE385" s="33">
        <v>0</v>
      </c>
      <c r="BF385" s="33">
        <v>0</v>
      </c>
      <c r="BG385" s="33">
        <v>0</v>
      </c>
      <c r="BH385" s="33">
        <v>0</v>
      </c>
      <c r="BI385" s="33">
        <v>0</v>
      </c>
      <c r="BJ385" s="33">
        <v>0</v>
      </c>
      <c r="BK385" s="33">
        <v>0</v>
      </c>
      <c r="BL385" s="33">
        <v>0</v>
      </c>
      <c r="BM385" s="33">
        <v>0</v>
      </c>
      <c r="BN385" s="33">
        <v>0</v>
      </c>
      <c r="BO385" s="33">
        <v>0</v>
      </c>
      <c r="BP385" s="33">
        <v>0</v>
      </c>
      <c r="BQ385" s="33">
        <v>0</v>
      </c>
      <c r="BR385" s="33">
        <v>0</v>
      </c>
      <c r="BS385" s="33">
        <v>0</v>
      </c>
      <c r="BT385" s="33">
        <v>0</v>
      </c>
      <c r="BU385" s="33">
        <v>0</v>
      </c>
      <c r="BV385" s="33">
        <v>0</v>
      </c>
      <c r="BW385" s="33">
        <v>0</v>
      </c>
      <c r="BX385" s="33">
        <v>0</v>
      </c>
      <c r="BY385" s="33">
        <v>0</v>
      </c>
      <c r="BZ385" s="33">
        <v>0</v>
      </c>
      <c r="CA385" s="33">
        <v>0</v>
      </c>
      <c r="CB385" s="33">
        <v>0</v>
      </c>
      <c r="CC385" s="33">
        <v>81.5</v>
      </c>
      <c r="CD385" s="33">
        <v>0</v>
      </c>
      <c r="CE385" s="33">
        <v>0</v>
      </c>
      <c r="CF385" s="33">
        <v>0</v>
      </c>
      <c r="CG385" s="33">
        <v>0</v>
      </c>
      <c r="CH385" s="23" t="s">
        <v>182</v>
      </c>
      <c r="CI385" s="289" t="s">
        <v>1334</v>
      </c>
      <c r="CJ385" s="289" t="s">
        <v>80</v>
      </c>
      <c r="CK385" s="290" t="s">
        <v>80</v>
      </c>
      <c r="CL385" s="291">
        <v>44196</v>
      </c>
    </row>
    <row r="386" spans="1:91" s="41" customFormat="1" ht="22.5" customHeight="1">
      <c r="A386" s="770"/>
      <c r="B386" s="75" t="s">
        <v>269</v>
      </c>
      <c r="C386" s="63" t="s">
        <v>80</v>
      </c>
      <c r="D386" s="63" t="s">
        <v>80</v>
      </c>
      <c r="E386" s="63" t="s">
        <v>80</v>
      </c>
      <c r="F386" s="63" t="s">
        <v>80</v>
      </c>
      <c r="G386" s="95" t="s">
        <v>80</v>
      </c>
      <c r="H386" s="63" t="s">
        <v>80</v>
      </c>
      <c r="I386" s="26">
        <f>SUM(I385)</f>
        <v>135.5</v>
      </c>
      <c r="J386" s="26">
        <f t="shared" ref="J386:BU386" si="25">SUM(J385)</f>
        <v>81.5</v>
      </c>
      <c r="K386" s="26">
        <f t="shared" si="25"/>
        <v>54</v>
      </c>
      <c r="L386" s="26">
        <f t="shared" si="25"/>
        <v>0</v>
      </c>
      <c r="M386" s="26">
        <f t="shared" si="25"/>
        <v>81.5</v>
      </c>
      <c r="N386" s="26">
        <f t="shared" si="25"/>
        <v>81.5</v>
      </c>
      <c r="O386" s="26">
        <f t="shared" si="25"/>
        <v>0</v>
      </c>
      <c r="P386" s="26">
        <f t="shared" si="25"/>
        <v>0</v>
      </c>
      <c r="Q386" s="26">
        <f t="shared" si="25"/>
        <v>0</v>
      </c>
      <c r="R386" s="26">
        <f t="shared" si="25"/>
        <v>0</v>
      </c>
      <c r="S386" s="26">
        <f t="shared" si="25"/>
        <v>0</v>
      </c>
      <c r="T386" s="26">
        <f t="shared" si="25"/>
        <v>0</v>
      </c>
      <c r="U386" s="26">
        <f t="shared" si="25"/>
        <v>0</v>
      </c>
      <c r="V386" s="26">
        <f t="shared" si="25"/>
        <v>0</v>
      </c>
      <c r="W386" s="26">
        <f t="shared" si="25"/>
        <v>0</v>
      </c>
      <c r="X386" s="26">
        <f t="shared" si="25"/>
        <v>0</v>
      </c>
      <c r="Y386" s="26">
        <f t="shared" si="25"/>
        <v>0</v>
      </c>
      <c r="Z386" s="26">
        <f t="shared" si="25"/>
        <v>0</v>
      </c>
      <c r="AA386" s="26">
        <f t="shared" si="25"/>
        <v>0</v>
      </c>
      <c r="AB386" s="26">
        <f t="shared" si="25"/>
        <v>0</v>
      </c>
      <c r="AC386" s="26">
        <f t="shared" si="25"/>
        <v>0</v>
      </c>
      <c r="AD386" s="26">
        <f t="shared" si="25"/>
        <v>0</v>
      </c>
      <c r="AE386" s="26">
        <f t="shared" si="25"/>
        <v>0</v>
      </c>
      <c r="AF386" s="26">
        <f t="shared" si="25"/>
        <v>81.5</v>
      </c>
      <c r="AG386" s="26">
        <f t="shared" si="25"/>
        <v>0</v>
      </c>
      <c r="AH386" s="26">
        <f t="shared" si="25"/>
        <v>0</v>
      </c>
      <c r="AI386" s="26">
        <f t="shared" si="25"/>
        <v>0</v>
      </c>
      <c r="AJ386" s="26">
        <f t="shared" si="25"/>
        <v>0</v>
      </c>
      <c r="AK386" s="26">
        <f t="shared" si="25"/>
        <v>0</v>
      </c>
      <c r="AL386" s="26">
        <f t="shared" si="25"/>
        <v>0</v>
      </c>
      <c r="AM386" s="26">
        <f t="shared" si="25"/>
        <v>0</v>
      </c>
      <c r="AN386" s="26">
        <f t="shared" si="25"/>
        <v>0</v>
      </c>
      <c r="AO386" s="26">
        <f t="shared" si="25"/>
        <v>0</v>
      </c>
      <c r="AP386" s="26">
        <f t="shared" si="25"/>
        <v>0</v>
      </c>
      <c r="AQ386" s="26">
        <f t="shared" si="25"/>
        <v>0</v>
      </c>
      <c r="AR386" s="26">
        <f t="shared" si="25"/>
        <v>0</v>
      </c>
      <c r="AS386" s="26">
        <f t="shared" si="25"/>
        <v>0</v>
      </c>
      <c r="AT386" s="26">
        <f t="shared" si="25"/>
        <v>0</v>
      </c>
      <c r="AU386" s="26">
        <f t="shared" si="25"/>
        <v>0</v>
      </c>
      <c r="AV386" s="26">
        <f t="shared" si="25"/>
        <v>0</v>
      </c>
      <c r="AW386" s="26">
        <f t="shared" si="25"/>
        <v>0</v>
      </c>
      <c r="AX386" s="26">
        <f t="shared" si="25"/>
        <v>0</v>
      </c>
      <c r="AY386" s="26">
        <f t="shared" si="25"/>
        <v>0</v>
      </c>
      <c r="AZ386" s="26">
        <f t="shared" si="25"/>
        <v>0</v>
      </c>
      <c r="BA386" s="26">
        <f t="shared" si="25"/>
        <v>54</v>
      </c>
      <c r="BB386" s="26">
        <f t="shared" si="25"/>
        <v>81.5</v>
      </c>
      <c r="BC386" s="26">
        <f t="shared" si="25"/>
        <v>135.5</v>
      </c>
      <c r="BD386" s="26">
        <f t="shared" si="25"/>
        <v>0</v>
      </c>
      <c r="BE386" s="26">
        <f t="shared" si="25"/>
        <v>0</v>
      </c>
      <c r="BF386" s="26">
        <f t="shared" si="25"/>
        <v>0</v>
      </c>
      <c r="BG386" s="26">
        <f t="shared" si="25"/>
        <v>0</v>
      </c>
      <c r="BH386" s="26">
        <f t="shared" si="25"/>
        <v>0</v>
      </c>
      <c r="BI386" s="26">
        <f t="shared" si="25"/>
        <v>0</v>
      </c>
      <c r="BJ386" s="26">
        <f t="shared" si="25"/>
        <v>0</v>
      </c>
      <c r="BK386" s="26">
        <f t="shared" si="25"/>
        <v>0</v>
      </c>
      <c r="BL386" s="26">
        <f t="shared" si="25"/>
        <v>0</v>
      </c>
      <c r="BM386" s="26">
        <f t="shared" si="25"/>
        <v>0</v>
      </c>
      <c r="BN386" s="26">
        <f t="shared" si="25"/>
        <v>0</v>
      </c>
      <c r="BO386" s="26">
        <f t="shared" si="25"/>
        <v>0</v>
      </c>
      <c r="BP386" s="26">
        <f t="shared" si="25"/>
        <v>0</v>
      </c>
      <c r="BQ386" s="26">
        <f t="shared" si="25"/>
        <v>0</v>
      </c>
      <c r="BR386" s="26">
        <f t="shared" si="25"/>
        <v>0</v>
      </c>
      <c r="BS386" s="26">
        <f t="shared" si="25"/>
        <v>0</v>
      </c>
      <c r="BT386" s="26">
        <f t="shared" si="25"/>
        <v>0</v>
      </c>
      <c r="BU386" s="26">
        <f t="shared" si="25"/>
        <v>0</v>
      </c>
      <c r="BV386" s="26">
        <f t="shared" ref="BV386:CG386" si="26">SUM(BV385)</f>
        <v>0</v>
      </c>
      <c r="BW386" s="26">
        <f t="shared" si="26"/>
        <v>0</v>
      </c>
      <c r="BX386" s="26">
        <f t="shared" si="26"/>
        <v>0</v>
      </c>
      <c r="BY386" s="26">
        <f t="shared" si="26"/>
        <v>0</v>
      </c>
      <c r="BZ386" s="26">
        <f t="shared" si="26"/>
        <v>0</v>
      </c>
      <c r="CA386" s="26">
        <f t="shared" si="26"/>
        <v>0</v>
      </c>
      <c r="CB386" s="26">
        <f t="shared" si="26"/>
        <v>0</v>
      </c>
      <c r="CC386" s="26">
        <f t="shared" si="26"/>
        <v>81.5</v>
      </c>
      <c r="CD386" s="26">
        <f t="shared" si="26"/>
        <v>0</v>
      </c>
      <c r="CE386" s="26">
        <f t="shared" si="26"/>
        <v>0</v>
      </c>
      <c r="CF386" s="26">
        <f t="shared" si="26"/>
        <v>0</v>
      </c>
      <c r="CG386" s="26">
        <f t="shared" si="26"/>
        <v>0</v>
      </c>
      <c r="CH386" s="63" t="s">
        <v>80</v>
      </c>
      <c r="CI386" s="305" t="s">
        <v>80</v>
      </c>
      <c r="CJ386" s="306" t="s">
        <v>80</v>
      </c>
      <c r="CK386" s="307" t="s">
        <v>80</v>
      </c>
      <c r="CL386" s="308" t="s">
        <v>80</v>
      </c>
      <c r="CM386" s="50"/>
    </row>
    <row r="387" spans="1:91" s="41" customFormat="1" ht="23.25">
      <c r="A387" s="770"/>
      <c r="B387" s="76" t="s">
        <v>10</v>
      </c>
      <c r="C387" s="65" t="s">
        <v>80</v>
      </c>
      <c r="D387" s="65" t="s">
        <v>80</v>
      </c>
      <c r="E387" s="65" t="s">
        <v>80</v>
      </c>
      <c r="F387" s="65" t="s">
        <v>80</v>
      </c>
      <c r="G387" s="93" t="s">
        <v>80</v>
      </c>
      <c r="H387" s="65" t="s">
        <v>80</v>
      </c>
      <c r="I387" s="44">
        <f>I384+I386</f>
        <v>125149.72900000001</v>
      </c>
      <c r="J387" s="44">
        <f t="shared" ref="J387:CG387" si="27">J384+J386</f>
        <v>125095.72900000001</v>
      </c>
      <c r="K387" s="44">
        <f t="shared" si="27"/>
        <v>54</v>
      </c>
      <c r="L387" s="44">
        <f t="shared" si="27"/>
        <v>0</v>
      </c>
      <c r="M387" s="44">
        <f t="shared" si="27"/>
        <v>83066.993899999987</v>
      </c>
      <c r="N387" s="44">
        <f t="shared" si="27"/>
        <v>10579.699000000001</v>
      </c>
      <c r="O387" s="44">
        <f t="shared" si="27"/>
        <v>133683</v>
      </c>
      <c r="P387" s="44">
        <f t="shared" si="27"/>
        <v>10943.231</v>
      </c>
      <c r="Q387" s="44">
        <f t="shared" si="27"/>
        <v>0</v>
      </c>
      <c r="R387" s="44">
        <f t="shared" si="27"/>
        <v>1606.9599999999998</v>
      </c>
      <c r="S387" s="44">
        <f t="shared" si="27"/>
        <v>0</v>
      </c>
      <c r="T387" s="44">
        <f t="shared" si="27"/>
        <v>1536.9009999999998</v>
      </c>
      <c r="U387" s="44">
        <f t="shared" si="27"/>
        <v>3143.8609999999999</v>
      </c>
      <c r="V387" s="44">
        <f t="shared" si="27"/>
        <v>0</v>
      </c>
      <c r="W387" s="44">
        <f t="shared" si="27"/>
        <v>17404.803</v>
      </c>
      <c r="X387" s="44">
        <f t="shared" si="27"/>
        <v>0</v>
      </c>
      <c r="Y387" s="44">
        <f t="shared" si="27"/>
        <v>11431.582</v>
      </c>
      <c r="Z387" s="44">
        <f t="shared" si="27"/>
        <v>28836.384999999998</v>
      </c>
      <c r="AA387" s="44">
        <f t="shared" si="27"/>
        <v>0</v>
      </c>
      <c r="AB387" s="44">
        <f t="shared" si="27"/>
        <v>14913</v>
      </c>
      <c r="AC387" s="44">
        <f t="shared" si="27"/>
        <v>0</v>
      </c>
      <c r="AD387" s="44">
        <f t="shared" si="27"/>
        <v>14913</v>
      </c>
      <c r="AE387" s="44">
        <f t="shared" si="27"/>
        <v>29826</v>
      </c>
      <c r="AF387" s="44">
        <f t="shared" si="27"/>
        <v>14994.5</v>
      </c>
      <c r="AG387" s="44">
        <f t="shared" si="27"/>
        <v>0</v>
      </c>
      <c r="AH387" s="44">
        <f t="shared" si="27"/>
        <v>0</v>
      </c>
      <c r="AI387" s="44">
        <f t="shared" si="27"/>
        <v>0</v>
      </c>
      <c r="AJ387" s="44">
        <f t="shared" si="27"/>
        <v>0</v>
      </c>
      <c r="AK387" s="44">
        <f t="shared" si="27"/>
        <v>0</v>
      </c>
      <c r="AL387" s="44">
        <f t="shared" si="27"/>
        <v>0</v>
      </c>
      <c r="AM387" s="44">
        <f t="shared" si="27"/>
        <v>0</v>
      </c>
      <c r="AN387" s="44">
        <f t="shared" si="27"/>
        <v>0</v>
      </c>
      <c r="AO387" s="44">
        <f t="shared" si="27"/>
        <v>0</v>
      </c>
      <c r="AP387" s="44">
        <f t="shared" si="27"/>
        <v>0</v>
      </c>
      <c r="AQ387" s="44">
        <f t="shared" si="27"/>
        <v>0</v>
      </c>
      <c r="AR387" s="44">
        <f t="shared" si="27"/>
        <v>0</v>
      </c>
      <c r="AS387" s="44">
        <f t="shared" si="27"/>
        <v>0</v>
      </c>
      <c r="AT387" s="44">
        <f t="shared" si="27"/>
        <v>0</v>
      </c>
      <c r="AU387" s="44">
        <f t="shared" si="27"/>
        <v>0</v>
      </c>
      <c r="AV387" s="44">
        <f t="shared" si="27"/>
        <v>0</v>
      </c>
      <c r="AW387" s="44">
        <f t="shared" si="27"/>
        <v>0</v>
      </c>
      <c r="AX387" s="44">
        <f t="shared" si="27"/>
        <v>0</v>
      </c>
      <c r="AY387" s="44">
        <f t="shared" si="27"/>
        <v>0</v>
      </c>
      <c r="AZ387" s="44">
        <f t="shared" si="27"/>
        <v>12199.383</v>
      </c>
      <c r="BA387" s="44">
        <f t="shared" si="27"/>
        <v>54</v>
      </c>
      <c r="BB387" s="44">
        <f t="shared" si="27"/>
        <v>8042.8019999999997</v>
      </c>
      <c r="BC387" s="44">
        <f t="shared" si="27"/>
        <v>20296.184999999998</v>
      </c>
      <c r="BD387" s="44">
        <f t="shared" si="27"/>
        <v>0</v>
      </c>
      <c r="BE387" s="44">
        <f t="shared" si="27"/>
        <v>5205.42</v>
      </c>
      <c r="BF387" s="44">
        <f t="shared" si="27"/>
        <v>0</v>
      </c>
      <c r="BG387" s="44">
        <f t="shared" si="27"/>
        <v>3470.28</v>
      </c>
      <c r="BH387" s="44">
        <f t="shared" si="27"/>
        <v>8675.7000000000007</v>
      </c>
      <c r="BI387" s="44">
        <f t="shared" si="27"/>
        <v>0</v>
      </c>
      <c r="BJ387" s="44">
        <f t="shared" si="27"/>
        <v>14913</v>
      </c>
      <c r="BK387" s="44">
        <f t="shared" si="27"/>
        <v>0</v>
      </c>
      <c r="BL387" s="44">
        <f t="shared" si="27"/>
        <v>14913</v>
      </c>
      <c r="BM387" s="44">
        <f t="shared" si="27"/>
        <v>29826</v>
      </c>
      <c r="BN387" s="44">
        <f t="shared" si="27"/>
        <v>0</v>
      </c>
      <c r="BO387" s="44">
        <f t="shared" si="27"/>
        <v>0</v>
      </c>
      <c r="BP387" s="44">
        <f t="shared" si="27"/>
        <v>0</v>
      </c>
      <c r="BQ387" s="44">
        <f t="shared" si="27"/>
        <v>0</v>
      </c>
      <c r="BR387" s="44">
        <f t="shared" si="27"/>
        <v>0</v>
      </c>
      <c r="BS387" s="44">
        <f t="shared" si="27"/>
        <v>0</v>
      </c>
      <c r="BT387" s="44">
        <f t="shared" si="27"/>
        <v>0</v>
      </c>
      <c r="BU387" s="44">
        <f t="shared" si="27"/>
        <v>0</v>
      </c>
      <c r="BV387" s="44">
        <f t="shared" si="27"/>
        <v>0</v>
      </c>
      <c r="BW387" s="44">
        <f t="shared" si="27"/>
        <v>0</v>
      </c>
      <c r="BX387" s="44">
        <f t="shared" si="27"/>
        <v>14913</v>
      </c>
      <c r="BY387" s="44">
        <f t="shared" si="27"/>
        <v>0</v>
      </c>
      <c r="BZ387" s="44">
        <f t="shared" si="27"/>
        <v>0</v>
      </c>
      <c r="CA387" s="44">
        <f t="shared" si="27"/>
        <v>0</v>
      </c>
      <c r="CB387" s="44">
        <f t="shared" si="27"/>
        <v>0</v>
      </c>
      <c r="CC387" s="44">
        <f t="shared" si="27"/>
        <v>81.5</v>
      </c>
      <c r="CD387" s="44">
        <f t="shared" si="27"/>
        <v>0</v>
      </c>
      <c r="CE387" s="44">
        <f t="shared" si="27"/>
        <v>0</v>
      </c>
      <c r="CF387" s="44">
        <f t="shared" si="27"/>
        <v>54336.444900000002</v>
      </c>
      <c r="CG387" s="44">
        <f t="shared" si="27"/>
        <v>0</v>
      </c>
      <c r="CH387" s="65" t="s">
        <v>80</v>
      </c>
      <c r="CI387" s="309" t="s">
        <v>80</v>
      </c>
      <c r="CJ387" s="310" t="s">
        <v>80</v>
      </c>
      <c r="CK387" s="311" t="s">
        <v>80</v>
      </c>
      <c r="CL387" s="312" t="s">
        <v>80</v>
      </c>
      <c r="CM387" s="50"/>
    </row>
    <row r="388" spans="1:91" ht="173.25" customHeight="1">
      <c r="A388" s="770" t="s">
        <v>16</v>
      </c>
      <c r="B388" s="29" t="s">
        <v>20</v>
      </c>
      <c r="C388" s="14" t="s">
        <v>699</v>
      </c>
      <c r="D388" s="80" t="s">
        <v>166</v>
      </c>
      <c r="E388" s="175" t="s">
        <v>1061</v>
      </c>
      <c r="F388" s="176" t="s">
        <v>1062</v>
      </c>
      <c r="G388" s="96">
        <v>3052</v>
      </c>
      <c r="H388" s="14" t="s">
        <v>306</v>
      </c>
      <c r="I388" s="11">
        <v>56913.3</v>
      </c>
      <c r="J388" s="11">
        <v>56913.3</v>
      </c>
      <c r="K388" s="11">
        <v>0</v>
      </c>
      <c r="L388" s="12">
        <v>48376</v>
      </c>
      <c r="M388" s="11">
        <v>0</v>
      </c>
      <c r="N388" s="11">
        <v>0</v>
      </c>
      <c r="O388" s="11">
        <v>0</v>
      </c>
      <c r="P388" s="11">
        <v>35030.230000000003</v>
      </c>
      <c r="Q388" s="11">
        <v>0</v>
      </c>
      <c r="R388" s="11">
        <v>14365.912979999999</v>
      </c>
      <c r="S388" s="11">
        <v>0</v>
      </c>
      <c r="T388" s="11">
        <v>19035.132420000002</v>
      </c>
      <c r="U388" s="11">
        <v>33401.045400000003</v>
      </c>
      <c r="V388" s="11">
        <v>0</v>
      </c>
      <c r="W388" s="11">
        <v>1100</v>
      </c>
      <c r="X388" s="11">
        <v>0</v>
      </c>
      <c r="Y388" s="11">
        <v>0</v>
      </c>
      <c r="Z388" s="11">
        <v>1100</v>
      </c>
      <c r="AA388" s="11">
        <v>0</v>
      </c>
      <c r="AB388" s="11">
        <v>0</v>
      </c>
      <c r="AC388" s="11">
        <v>0</v>
      </c>
      <c r="AD388" s="11">
        <v>0</v>
      </c>
      <c r="AE388" s="11">
        <v>0</v>
      </c>
      <c r="AF388" s="11">
        <v>0</v>
      </c>
      <c r="AG388" s="11">
        <v>1085.3806000000002</v>
      </c>
      <c r="AH388" s="11">
        <v>0</v>
      </c>
      <c r="AI388" s="11">
        <v>156.72164000000001</v>
      </c>
      <c r="AJ388" s="11">
        <v>1242.1022400000002</v>
      </c>
      <c r="AK388" s="11">
        <v>0</v>
      </c>
      <c r="AL388" s="11">
        <v>0</v>
      </c>
      <c r="AM388" s="11">
        <v>0</v>
      </c>
      <c r="AN388" s="11">
        <v>0</v>
      </c>
      <c r="AO388" s="11">
        <v>0</v>
      </c>
      <c r="AP388" s="13">
        <v>0</v>
      </c>
      <c r="AQ388" s="13">
        <v>0</v>
      </c>
      <c r="AR388" s="13">
        <v>0</v>
      </c>
      <c r="AS388" s="13">
        <v>0</v>
      </c>
      <c r="AT388" s="13">
        <v>0</v>
      </c>
      <c r="AU388" s="13">
        <v>1100</v>
      </c>
      <c r="AV388" s="13">
        <v>0</v>
      </c>
      <c r="AW388" s="13">
        <v>0</v>
      </c>
      <c r="AX388" s="13">
        <v>1100</v>
      </c>
      <c r="AY388" s="13">
        <v>0</v>
      </c>
      <c r="AZ388" s="13">
        <v>0</v>
      </c>
      <c r="BA388" s="13">
        <v>0</v>
      </c>
      <c r="BB388" s="13">
        <v>0</v>
      </c>
      <c r="BC388" s="13">
        <v>0</v>
      </c>
      <c r="BD388" s="13">
        <v>0</v>
      </c>
      <c r="BE388" s="13">
        <v>0</v>
      </c>
      <c r="BF388" s="13">
        <v>0</v>
      </c>
      <c r="BG388" s="13">
        <v>0</v>
      </c>
      <c r="BH388" s="13">
        <v>0</v>
      </c>
      <c r="BI388" s="13">
        <v>0</v>
      </c>
      <c r="BJ388" s="113">
        <v>0</v>
      </c>
      <c r="BK388" s="113">
        <v>0</v>
      </c>
      <c r="BL388" s="113">
        <v>0</v>
      </c>
      <c r="BM388" s="113">
        <v>0</v>
      </c>
      <c r="BN388" s="113">
        <v>0</v>
      </c>
      <c r="BO388" s="113">
        <v>0</v>
      </c>
      <c r="BP388" s="113">
        <v>0</v>
      </c>
      <c r="BQ388" s="113">
        <v>0</v>
      </c>
      <c r="BR388" s="113">
        <v>0</v>
      </c>
      <c r="BS388" s="113">
        <v>0</v>
      </c>
      <c r="BT388" s="113">
        <v>0</v>
      </c>
      <c r="BU388" s="113">
        <v>0</v>
      </c>
      <c r="BV388" s="113">
        <v>0</v>
      </c>
      <c r="BW388" s="113">
        <v>0</v>
      </c>
      <c r="BX388" s="113">
        <v>0</v>
      </c>
      <c r="BY388" s="113">
        <v>0</v>
      </c>
      <c r="BZ388" s="113">
        <v>0</v>
      </c>
      <c r="CA388" s="113">
        <v>0</v>
      </c>
      <c r="CB388" s="13">
        <v>0</v>
      </c>
      <c r="CC388" s="13">
        <v>0</v>
      </c>
      <c r="CD388" s="13">
        <v>0</v>
      </c>
      <c r="CE388" s="13">
        <v>0</v>
      </c>
      <c r="CF388" s="11">
        <v>0</v>
      </c>
      <c r="CG388" s="11">
        <v>0</v>
      </c>
      <c r="CH388" s="14" t="s">
        <v>693</v>
      </c>
      <c r="CI388" s="331" t="s">
        <v>167</v>
      </c>
      <c r="CJ388" s="332" t="s">
        <v>80</v>
      </c>
      <c r="CK388" s="333" t="s">
        <v>80</v>
      </c>
      <c r="CL388" s="334">
        <v>43708</v>
      </c>
    </row>
    <row r="389" spans="1:91" ht="54">
      <c r="A389" s="770"/>
      <c r="B389" s="29" t="s">
        <v>74</v>
      </c>
      <c r="C389" s="14" t="s">
        <v>700</v>
      </c>
      <c r="D389" s="80" t="s">
        <v>352</v>
      </c>
      <c r="E389" s="175" t="s">
        <v>1061</v>
      </c>
      <c r="F389" s="176" t="s">
        <v>1063</v>
      </c>
      <c r="G389" s="96" t="s">
        <v>169</v>
      </c>
      <c r="H389" s="14" t="s">
        <v>351</v>
      </c>
      <c r="I389" s="11">
        <v>4661.076</v>
      </c>
      <c r="J389" s="11">
        <v>4661.076</v>
      </c>
      <c r="K389" s="11">
        <v>0</v>
      </c>
      <c r="L389" s="11">
        <v>0</v>
      </c>
      <c r="M389" s="11">
        <v>4014.2110114999996</v>
      </c>
      <c r="N389" s="11">
        <v>2934.02</v>
      </c>
      <c r="O389" s="135">
        <v>44196</v>
      </c>
      <c r="P389" s="11">
        <v>2934.02</v>
      </c>
      <c r="Q389" s="11">
        <v>0</v>
      </c>
      <c r="R389" s="11">
        <v>0</v>
      </c>
      <c r="S389" s="11">
        <v>0</v>
      </c>
      <c r="T389" s="11">
        <v>2934.02</v>
      </c>
      <c r="U389" s="11">
        <v>2934.02</v>
      </c>
      <c r="V389" s="11">
        <v>0</v>
      </c>
      <c r="W389" s="11">
        <v>0</v>
      </c>
      <c r="X389" s="11">
        <v>0</v>
      </c>
      <c r="Y389" s="11">
        <v>0</v>
      </c>
      <c r="Z389" s="11">
        <v>0</v>
      </c>
      <c r="AA389" s="11">
        <v>2934</v>
      </c>
      <c r="AB389" s="11">
        <v>0</v>
      </c>
      <c r="AC389" s="11">
        <v>0</v>
      </c>
      <c r="AD389" s="11">
        <v>0</v>
      </c>
      <c r="AE389" s="11">
        <v>0</v>
      </c>
      <c r="AF389" s="11">
        <v>0</v>
      </c>
      <c r="AG389" s="11">
        <v>0</v>
      </c>
      <c r="AH389" s="11">
        <v>0</v>
      </c>
      <c r="AI389" s="11">
        <v>0</v>
      </c>
      <c r="AJ389" s="11">
        <v>0</v>
      </c>
      <c r="AK389" s="11">
        <v>0</v>
      </c>
      <c r="AL389" s="11">
        <v>0</v>
      </c>
      <c r="AM389" s="11">
        <v>0</v>
      </c>
      <c r="AN389" s="11">
        <v>0</v>
      </c>
      <c r="AO389" s="11">
        <v>0</v>
      </c>
      <c r="AP389" s="11">
        <v>0</v>
      </c>
      <c r="AQ389" s="11">
        <v>0</v>
      </c>
      <c r="AR389" s="11">
        <v>0</v>
      </c>
      <c r="AS389" s="11">
        <v>0</v>
      </c>
      <c r="AT389" s="11">
        <v>0</v>
      </c>
      <c r="AU389" s="11">
        <v>0</v>
      </c>
      <c r="AV389" s="11">
        <v>0</v>
      </c>
      <c r="AW389" s="11">
        <v>0</v>
      </c>
      <c r="AX389" s="11">
        <v>0</v>
      </c>
      <c r="AY389" s="11">
        <v>0</v>
      </c>
      <c r="AZ389" s="11">
        <v>0</v>
      </c>
      <c r="BA389" s="11">
        <v>0</v>
      </c>
      <c r="BB389" s="11">
        <v>0</v>
      </c>
      <c r="BC389" s="11">
        <v>0</v>
      </c>
      <c r="BD389" s="11">
        <v>0</v>
      </c>
      <c r="BE389" s="11">
        <v>0</v>
      </c>
      <c r="BF389" s="11">
        <v>0</v>
      </c>
      <c r="BG389" s="11">
        <v>0</v>
      </c>
      <c r="BH389" s="11">
        <v>0</v>
      </c>
      <c r="BI389" s="11">
        <v>2934</v>
      </c>
      <c r="BJ389" s="113">
        <v>0</v>
      </c>
      <c r="BK389" s="113">
        <v>0</v>
      </c>
      <c r="BL389" s="113">
        <v>0</v>
      </c>
      <c r="BM389" s="113">
        <v>0</v>
      </c>
      <c r="BN389" s="113">
        <v>0</v>
      </c>
      <c r="BO389" s="113">
        <v>0</v>
      </c>
      <c r="BP389" s="113">
        <v>0</v>
      </c>
      <c r="BQ389" s="113">
        <v>0</v>
      </c>
      <c r="BR389" s="113">
        <v>0</v>
      </c>
      <c r="BS389" s="113">
        <v>0</v>
      </c>
      <c r="BT389" s="113">
        <v>0</v>
      </c>
      <c r="BU389" s="113">
        <v>0</v>
      </c>
      <c r="BV389" s="113">
        <v>0</v>
      </c>
      <c r="BW389" s="113">
        <v>0</v>
      </c>
      <c r="BX389" s="113">
        <v>0</v>
      </c>
      <c r="BY389" s="113">
        <v>0</v>
      </c>
      <c r="BZ389" s="113">
        <v>0</v>
      </c>
      <c r="CA389" s="113">
        <v>0</v>
      </c>
      <c r="CB389" s="11">
        <v>0</v>
      </c>
      <c r="CC389" s="11">
        <v>0</v>
      </c>
      <c r="CD389" s="11">
        <v>0</v>
      </c>
      <c r="CE389" s="11">
        <v>0</v>
      </c>
      <c r="CF389" s="11">
        <v>0</v>
      </c>
      <c r="CG389" s="11">
        <v>0</v>
      </c>
      <c r="CH389" s="14" t="s">
        <v>81</v>
      </c>
      <c r="CI389" s="331" t="s">
        <v>170</v>
      </c>
      <c r="CJ389" s="332" t="s">
        <v>80</v>
      </c>
      <c r="CK389" s="335" t="s">
        <v>80</v>
      </c>
      <c r="CL389" s="334">
        <v>44196</v>
      </c>
    </row>
    <row r="390" spans="1:91" ht="54">
      <c r="A390" s="770"/>
      <c r="B390" s="29" t="s">
        <v>75</v>
      </c>
      <c r="C390" s="14" t="s">
        <v>701</v>
      </c>
      <c r="D390" s="80" t="s">
        <v>352</v>
      </c>
      <c r="E390" s="175" t="s">
        <v>1061</v>
      </c>
      <c r="F390" s="176" t="s">
        <v>1063</v>
      </c>
      <c r="G390" s="96" t="s">
        <v>171</v>
      </c>
      <c r="H390" s="14" t="s">
        <v>353</v>
      </c>
      <c r="I390" s="11">
        <v>3108.3589999999999</v>
      </c>
      <c r="J390" s="11">
        <v>3108.3589999999999</v>
      </c>
      <c r="K390" s="11">
        <v>0</v>
      </c>
      <c r="L390" s="11">
        <v>0</v>
      </c>
      <c r="M390" s="11">
        <v>2676.9757199999999</v>
      </c>
      <c r="N390" s="11">
        <v>2065.98</v>
      </c>
      <c r="O390" s="135">
        <v>44196</v>
      </c>
      <c r="P390" s="11">
        <v>2065.98</v>
      </c>
      <c r="Q390" s="11">
        <v>0</v>
      </c>
      <c r="R390" s="11">
        <v>0</v>
      </c>
      <c r="S390" s="11">
        <v>0</v>
      </c>
      <c r="T390" s="11">
        <v>2065.98</v>
      </c>
      <c r="U390" s="11">
        <v>2065.98</v>
      </c>
      <c r="V390" s="11">
        <v>0</v>
      </c>
      <c r="W390" s="11">
        <v>0</v>
      </c>
      <c r="X390" s="11">
        <v>0</v>
      </c>
      <c r="Y390" s="11">
        <v>0</v>
      </c>
      <c r="Z390" s="11">
        <v>0</v>
      </c>
      <c r="AA390" s="11">
        <v>2066</v>
      </c>
      <c r="AB390" s="11">
        <v>0</v>
      </c>
      <c r="AC390" s="11">
        <v>0</v>
      </c>
      <c r="AD390" s="11">
        <v>0</v>
      </c>
      <c r="AE390" s="11">
        <v>0</v>
      </c>
      <c r="AF390" s="11">
        <v>0</v>
      </c>
      <c r="AG390" s="11">
        <v>0</v>
      </c>
      <c r="AH390" s="11">
        <v>0</v>
      </c>
      <c r="AI390" s="11">
        <v>0</v>
      </c>
      <c r="AJ390" s="11">
        <v>0</v>
      </c>
      <c r="AK390" s="11">
        <v>0</v>
      </c>
      <c r="AL390" s="11">
        <v>0</v>
      </c>
      <c r="AM390" s="11">
        <v>0</v>
      </c>
      <c r="AN390" s="11">
        <v>0</v>
      </c>
      <c r="AO390" s="11">
        <v>0</v>
      </c>
      <c r="AP390" s="11">
        <v>0</v>
      </c>
      <c r="AQ390" s="11">
        <v>0</v>
      </c>
      <c r="AR390" s="11">
        <v>0</v>
      </c>
      <c r="AS390" s="11">
        <v>0</v>
      </c>
      <c r="AT390" s="11">
        <v>0</v>
      </c>
      <c r="AU390" s="11">
        <v>0</v>
      </c>
      <c r="AV390" s="11">
        <v>0</v>
      </c>
      <c r="AW390" s="11">
        <v>0</v>
      </c>
      <c r="AX390" s="11">
        <v>0</v>
      </c>
      <c r="AY390" s="11">
        <v>0</v>
      </c>
      <c r="AZ390" s="11">
        <v>0</v>
      </c>
      <c r="BA390" s="11">
        <v>0</v>
      </c>
      <c r="BB390" s="11">
        <v>0</v>
      </c>
      <c r="BC390" s="11">
        <v>0</v>
      </c>
      <c r="BD390" s="11">
        <v>0</v>
      </c>
      <c r="BE390" s="11">
        <v>0</v>
      </c>
      <c r="BF390" s="11">
        <v>0</v>
      </c>
      <c r="BG390" s="11">
        <v>0</v>
      </c>
      <c r="BH390" s="11">
        <v>0</v>
      </c>
      <c r="BI390" s="11">
        <v>2066</v>
      </c>
      <c r="BJ390" s="113">
        <v>0</v>
      </c>
      <c r="BK390" s="113">
        <v>0</v>
      </c>
      <c r="BL390" s="113">
        <v>0</v>
      </c>
      <c r="BM390" s="113">
        <v>0</v>
      </c>
      <c r="BN390" s="113">
        <v>0</v>
      </c>
      <c r="BO390" s="113">
        <v>0</v>
      </c>
      <c r="BP390" s="113">
        <v>0</v>
      </c>
      <c r="BQ390" s="113">
        <v>0</v>
      </c>
      <c r="BR390" s="113">
        <v>0</v>
      </c>
      <c r="BS390" s="113">
        <v>0</v>
      </c>
      <c r="BT390" s="113">
        <v>0</v>
      </c>
      <c r="BU390" s="113">
        <v>0</v>
      </c>
      <c r="BV390" s="113">
        <v>0</v>
      </c>
      <c r="BW390" s="113">
        <v>0</v>
      </c>
      <c r="BX390" s="113">
        <v>0</v>
      </c>
      <c r="BY390" s="113">
        <v>0</v>
      </c>
      <c r="BZ390" s="113">
        <v>0</v>
      </c>
      <c r="CA390" s="113">
        <v>0</v>
      </c>
      <c r="CB390" s="11">
        <v>0</v>
      </c>
      <c r="CC390" s="11">
        <v>0</v>
      </c>
      <c r="CD390" s="11">
        <v>0</v>
      </c>
      <c r="CE390" s="11">
        <v>0</v>
      </c>
      <c r="CF390" s="11">
        <v>0</v>
      </c>
      <c r="CG390" s="11">
        <v>0</v>
      </c>
      <c r="CH390" s="14" t="s">
        <v>81</v>
      </c>
      <c r="CI390" s="331" t="s">
        <v>170</v>
      </c>
      <c r="CJ390" s="332" t="s">
        <v>80</v>
      </c>
      <c r="CK390" s="335" t="s">
        <v>80</v>
      </c>
      <c r="CL390" s="334">
        <v>44196</v>
      </c>
    </row>
    <row r="391" spans="1:91" ht="46.5">
      <c r="A391" s="770"/>
      <c r="B391" s="36" t="s">
        <v>354</v>
      </c>
      <c r="C391" s="14" t="s">
        <v>702</v>
      </c>
      <c r="D391" s="27" t="s">
        <v>82</v>
      </c>
      <c r="E391" s="175" t="s">
        <v>1061</v>
      </c>
      <c r="F391" s="176" t="s">
        <v>1062</v>
      </c>
      <c r="G391" s="10">
        <v>4774</v>
      </c>
      <c r="H391" s="27" t="s">
        <v>312</v>
      </c>
      <c r="I391" s="34">
        <v>4584</v>
      </c>
      <c r="J391" s="34">
        <v>4484</v>
      </c>
      <c r="K391" s="34">
        <v>100</v>
      </c>
      <c r="L391" s="34">
        <v>0</v>
      </c>
      <c r="M391" s="34">
        <v>4484</v>
      </c>
      <c r="N391" s="34">
        <v>0</v>
      </c>
      <c r="O391" s="34">
        <v>0</v>
      </c>
      <c r="P391" s="34">
        <v>2749.83</v>
      </c>
      <c r="Q391" s="34">
        <v>1580.84</v>
      </c>
      <c r="R391" s="34">
        <v>0</v>
      </c>
      <c r="S391" s="34">
        <v>2.2210000000000001</v>
      </c>
      <c r="T391" s="34">
        <v>3270.4579799999992</v>
      </c>
      <c r="U391" s="34">
        <v>3272.6789799999992</v>
      </c>
      <c r="V391" s="34">
        <v>1580.84</v>
      </c>
      <c r="W391" s="34">
        <v>0</v>
      </c>
      <c r="X391" s="34">
        <v>25</v>
      </c>
      <c r="Y391" s="34">
        <v>867.09</v>
      </c>
      <c r="Z391" s="34">
        <v>892.09</v>
      </c>
      <c r="AA391" s="34">
        <v>1734.17</v>
      </c>
      <c r="AB391" s="34">
        <v>0</v>
      </c>
      <c r="AC391" s="34">
        <v>0</v>
      </c>
      <c r="AD391" s="34">
        <v>0</v>
      </c>
      <c r="AE391" s="34">
        <v>0</v>
      </c>
      <c r="AF391" s="34">
        <v>0</v>
      </c>
      <c r="AG391" s="34">
        <v>0</v>
      </c>
      <c r="AH391" s="34">
        <v>22.779</v>
      </c>
      <c r="AI391" s="34">
        <v>0.15990000000000001</v>
      </c>
      <c r="AJ391" s="34">
        <v>22.9389</v>
      </c>
      <c r="AK391" s="34">
        <v>0</v>
      </c>
      <c r="AL391" s="34">
        <v>10.3695</v>
      </c>
      <c r="AM391" s="34">
        <v>0</v>
      </c>
      <c r="AN391" s="34">
        <v>10.3695</v>
      </c>
      <c r="AO391" s="34">
        <v>0</v>
      </c>
      <c r="AP391" s="34">
        <v>0</v>
      </c>
      <c r="AQ391" s="34">
        <v>25</v>
      </c>
      <c r="AR391" s="34">
        <v>867.09</v>
      </c>
      <c r="AS391" s="34">
        <v>892.09</v>
      </c>
      <c r="AT391" s="34">
        <v>0</v>
      </c>
      <c r="AU391" s="34">
        <v>0</v>
      </c>
      <c r="AV391" s="34">
        <v>0</v>
      </c>
      <c r="AW391" s="34">
        <v>0</v>
      </c>
      <c r="AX391" s="34">
        <v>0</v>
      </c>
      <c r="AY391" s="34">
        <v>1734.17</v>
      </c>
      <c r="AZ391" s="34">
        <v>0</v>
      </c>
      <c r="BA391" s="34">
        <v>0</v>
      </c>
      <c r="BB391" s="34">
        <v>0</v>
      </c>
      <c r="BC391" s="34">
        <v>0</v>
      </c>
      <c r="BD391" s="34">
        <v>0</v>
      </c>
      <c r="BE391" s="34">
        <v>0</v>
      </c>
      <c r="BF391" s="34">
        <v>0</v>
      </c>
      <c r="BG391" s="34">
        <v>0</v>
      </c>
      <c r="BH391" s="34">
        <v>0</v>
      </c>
      <c r="BI391" s="34">
        <v>0</v>
      </c>
      <c r="BJ391" s="34">
        <v>0</v>
      </c>
      <c r="BK391" s="34">
        <v>0</v>
      </c>
      <c r="BL391" s="34">
        <v>0</v>
      </c>
      <c r="BM391" s="34">
        <v>0</v>
      </c>
      <c r="BN391" s="34">
        <v>0</v>
      </c>
      <c r="BO391" s="34">
        <v>0</v>
      </c>
      <c r="BP391" s="34">
        <v>0</v>
      </c>
      <c r="BQ391" s="34">
        <v>0</v>
      </c>
      <c r="BR391" s="34">
        <v>0</v>
      </c>
      <c r="BS391" s="34">
        <v>0</v>
      </c>
      <c r="BT391" s="34">
        <v>0</v>
      </c>
      <c r="BU391" s="34">
        <v>0</v>
      </c>
      <c r="BV391" s="34">
        <v>0</v>
      </c>
      <c r="BW391" s="34">
        <v>0</v>
      </c>
      <c r="BX391" s="34">
        <v>0</v>
      </c>
      <c r="BY391" s="34">
        <v>0</v>
      </c>
      <c r="BZ391" s="34">
        <v>0</v>
      </c>
      <c r="CA391" s="34">
        <v>0</v>
      </c>
      <c r="CB391" s="34">
        <v>0</v>
      </c>
      <c r="CC391" s="34">
        <v>0</v>
      </c>
      <c r="CD391" s="34">
        <v>0</v>
      </c>
      <c r="CE391" s="34">
        <v>0</v>
      </c>
      <c r="CF391" s="34">
        <v>0</v>
      </c>
      <c r="CG391" s="34">
        <v>0</v>
      </c>
      <c r="CH391" s="14" t="s">
        <v>693</v>
      </c>
      <c r="CI391" s="276" t="s">
        <v>355</v>
      </c>
      <c r="CJ391" s="276" t="s">
        <v>80</v>
      </c>
      <c r="CK391" s="278" t="s">
        <v>80</v>
      </c>
      <c r="CL391" s="279">
        <v>43890</v>
      </c>
    </row>
    <row r="392" spans="1:91" ht="46.5">
      <c r="A392" s="770"/>
      <c r="B392" s="36" t="s">
        <v>1519</v>
      </c>
      <c r="C392" s="14" t="s">
        <v>1520</v>
      </c>
      <c r="D392" s="27" t="s">
        <v>82</v>
      </c>
      <c r="E392" s="175" t="s">
        <v>1061</v>
      </c>
      <c r="F392" s="176" t="s">
        <v>1062</v>
      </c>
      <c r="G392" s="10" t="s">
        <v>1521</v>
      </c>
      <c r="H392" s="27" t="s">
        <v>312</v>
      </c>
      <c r="I392" s="34">
        <v>6879.62</v>
      </c>
      <c r="J392" s="34">
        <v>6729.62</v>
      </c>
      <c r="K392" s="34">
        <v>150</v>
      </c>
      <c r="L392" s="34">
        <v>0</v>
      </c>
      <c r="M392" s="34">
        <v>6729.62</v>
      </c>
      <c r="N392" s="34">
        <v>0</v>
      </c>
      <c r="O392" s="34">
        <v>0</v>
      </c>
      <c r="P392" s="34">
        <v>0</v>
      </c>
      <c r="Q392" s="34">
        <v>0</v>
      </c>
      <c r="R392" s="34">
        <v>0</v>
      </c>
      <c r="S392" s="34">
        <v>0</v>
      </c>
      <c r="T392" s="34">
        <v>0</v>
      </c>
      <c r="U392" s="34">
        <v>0</v>
      </c>
      <c r="V392" s="34">
        <v>0</v>
      </c>
      <c r="W392" s="34">
        <v>0</v>
      </c>
      <c r="X392" s="34">
        <v>45</v>
      </c>
      <c r="Y392" s="34">
        <v>2700</v>
      </c>
      <c r="Z392" s="34">
        <v>2745</v>
      </c>
      <c r="AA392" s="34">
        <v>0</v>
      </c>
      <c r="AB392" s="34">
        <v>0</v>
      </c>
      <c r="AC392" s="34">
        <v>60</v>
      </c>
      <c r="AD392" s="34">
        <v>3240</v>
      </c>
      <c r="AE392" s="34">
        <v>3300</v>
      </c>
      <c r="AF392" s="34">
        <v>0</v>
      </c>
      <c r="AG392" s="34">
        <v>0</v>
      </c>
      <c r="AH392" s="34">
        <v>0</v>
      </c>
      <c r="AI392" s="34">
        <v>1080.0000000000002</v>
      </c>
      <c r="AJ392" s="34">
        <v>1080.0000000000002</v>
      </c>
      <c r="AK392" s="34">
        <v>0</v>
      </c>
      <c r="AL392" s="34">
        <v>0</v>
      </c>
      <c r="AM392" s="34">
        <v>188.69369</v>
      </c>
      <c r="AN392" s="34">
        <v>188.69369</v>
      </c>
      <c r="AO392" s="34">
        <v>0</v>
      </c>
      <c r="AP392" s="34">
        <v>0</v>
      </c>
      <c r="AQ392" s="34">
        <v>0</v>
      </c>
      <c r="AR392" s="34">
        <v>0</v>
      </c>
      <c r="AS392" s="34">
        <v>0</v>
      </c>
      <c r="AT392" s="34">
        <v>0</v>
      </c>
      <c r="AU392" s="3">
        <v>0</v>
      </c>
      <c r="AV392" s="34">
        <v>15</v>
      </c>
      <c r="AW392" s="34">
        <v>1080</v>
      </c>
      <c r="AX392" s="34">
        <v>1095</v>
      </c>
      <c r="AY392" s="34">
        <v>0</v>
      </c>
      <c r="AZ392" s="34">
        <v>0</v>
      </c>
      <c r="BA392" s="34">
        <v>15</v>
      </c>
      <c r="BB392" s="34">
        <v>810</v>
      </c>
      <c r="BC392" s="34">
        <v>825</v>
      </c>
      <c r="BD392" s="34">
        <v>0</v>
      </c>
      <c r="BE392" s="34">
        <v>0</v>
      </c>
      <c r="BF392" s="34">
        <v>15</v>
      </c>
      <c r="BG392" s="34">
        <v>810</v>
      </c>
      <c r="BH392" s="34">
        <v>825</v>
      </c>
      <c r="BI392" s="34">
        <v>0</v>
      </c>
      <c r="BJ392" s="34">
        <v>0</v>
      </c>
      <c r="BK392" s="34">
        <v>15</v>
      </c>
      <c r="BL392" s="34">
        <v>810</v>
      </c>
      <c r="BM392" s="34">
        <v>825</v>
      </c>
      <c r="BN392" s="34">
        <v>0</v>
      </c>
      <c r="BO392" s="34">
        <v>0</v>
      </c>
      <c r="BP392" s="34">
        <v>15</v>
      </c>
      <c r="BQ392" s="34">
        <v>810</v>
      </c>
      <c r="BR392" s="34">
        <v>825</v>
      </c>
      <c r="BS392" s="34">
        <v>0</v>
      </c>
      <c r="BT392" s="34">
        <v>0</v>
      </c>
      <c r="BU392" s="34">
        <v>15</v>
      </c>
      <c r="BV392" s="34">
        <v>810</v>
      </c>
      <c r="BW392" s="34">
        <v>825</v>
      </c>
      <c r="BX392" s="34">
        <v>0</v>
      </c>
      <c r="BY392" s="34">
        <v>0</v>
      </c>
      <c r="BZ392" s="34">
        <v>15</v>
      </c>
      <c r="CA392" s="34">
        <v>810</v>
      </c>
      <c r="CB392" s="34">
        <v>825</v>
      </c>
      <c r="CC392" s="34">
        <v>0</v>
      </c>
      <c r="CD392" s="34">
        <v>834.62</v>
      </c>
      <c r="CE392" s="34">
        <v>0</v>
      </c>
      <c r="CF392" s="34">
        <v>0</v>
      </c>
      <c r="CG392" s="34">
        <v>0</v>
      </c>
      <c r="CH392" s="27" t="s">
        <v>81</v>
      </c>
      <c r="CI392" s="276" t="s">
        <v>1522</v>
      </c>
      <c r="CJ392" s="276" t="s">
        <v>80</v>
      </c>
      <c r="CK392" s="278" t="s">
        <v>80</v>
      </c>
      <c r="CL392" s="279">
        <v>44620</v>
      </c>
    </row>
    <row r="393" spans="1:91" s="40" customFormat="1" ht="129.75" customHeight="1">
      <c r="A393" s="770"/>
      <c r="B393" s="36" t="s">
        <v>1323</v>
      </c>
      <c r="C393" s="14" t="s">
        <v>703</v>
      </c>
      <c r="D393" s="27" t="s">
        <v>82</v>
      </c>
      <c r="E393" s="175" t="s">
        <v>1061</v>
      </c>
      <c r="F393" s="176" t="s">
        <v>1062</v>
      </c>
      <c r="G393" s="10">
        <v>5154</v>
      </c>
      <c r="H393" s="27" t="s">
        <v>541</v>
      </c>
      <c r="I393" s="34">
        <v>6044.86</v>
      </c>
      <c r="J393" s="34">
        <v>6044.86</v>
      </c>
      <c r="K393" s="34">
        <v>0</v>
      </c>
      <c r="L393" s="34">
        <v>5742.62</v>
      </c>
      <c r="M393" s="34">
        <v>0</v>
      </c>
      <c r="N393" s="34">
        <v>0</v>
      </c>
      <c r="O393" s="34">
        <v>0</v>
      </c>
      <c r="P393" s="34">
        <v>0</v>
      </c>
      <c r="Q393" s="34">
        <v>0</v>
      </c>
      <c r="R393" s="34">
        <v>63.684580000000004</v>
      </c>
      <c r="S393" s="34">
        <v>0</v>
      </c>
      <c r="T393" s="34">
        <v>0</v>
      </c>
      <c r="U393" s="34">
        <v>63.684580000000004</v>
      </c>
      <c r="V393" s="34">
        <v>0</v>
      </c>
      <c r="W393" s="34">
        <v>180</v>
      </c>
      <c r="X393" s="34">
        <v>0</v>
      </c>
      <c r="Y393" s="34">
        <v>0</v>
      </c>
      <c r="Z393" s="34">
        <v>180</v>
      </c>
      <c r="AA393" s="34">
        <v>0</v>
      </c>
      <c r="AB393" s="34">
        <v>93.24</v>
      </c>
      <c r="AC393" s="34">
        <v>0</v>
      </c>
      <c r="AD393" s="34">
        <v>0</v>
      </c>
      <c r="AE393" s="34">
        <v>93.24</v>
      </c>
      <c r="AF393" s="34">
        <v>0</v>
      </c>
      <c r="AG393" s="34">
        <v>145</v>
      </c>
      <c r="AH393" s="34">
        <v>0</v>
      </c>
      <c r="AI393" s="34">
        <v>0</v>
      </c>
      <c r="AJ393" s="34">
        <v>145</v>
      </c>
      <c r="AK393" s="34">
        <v>48.334470000000003</v>
      </c>
      <c r="AL393" s="34">
        <v>0</v>
      </c>
      <c r="AM393" s="34">
        <v>0</v>
      </c>
      <c r="AN393" s="34">
        <v>48.334470000000003</v>
      </c>
      <c r="AO393" s="34">
        <v>0</v>
      </c>
      <c r="AP393" s="34">
        <v>0</v>
      </c>
      <c r="AQ393" s="34">
        <v>0</v>
      </c>
      <c r="AR393" s="34">
        <v>0</v>
      </c>
      <c r="AS393" s="34">
        <v>0</v>
      </c>
      <c r="AT393" s="34">
        <v>0</v>
      </c>
      <c r="AU393" s="34">
        <v>90</v>
      </c>
      <c r="AV393" s="34">
        <v>0</v>
      </c>
      <c r="AW393" s="34">
        <v>0</v>
      </c>
      <c r="AX393" s="34">
        <v>90</v>
      </c>
      <c r="AY393" s="34">
        <v>0</v>
      </c>
      <c r="AZ393" s="34">
        <v>45</v>
      </c>
      <c r="BA393" s="34">
        <v>0</v>
      </c>
      <c r="BB393" s="34">
        <v>0</v>
      </c>
      <c r="BC393" s="34">
        <v>45</v>
      </c>
      <c r="BD393" s="34">
        <v>0</v>
      </c>
      <c r="BE393" s="34">
        <v>45</v>
      </c>
      <c r="BF393" s="34">
        <v>0</v>
      </c>
      <c r="BG393" s="34">
        <v>0</v>
      </c>
      <c r="BH393" s="34">
        <v>45</v>
      </c>
      <c r="BI393" s="34">
        <v>0</v>
      </c>
      <c r="BJ393" s="34">
        <v>45</v>
      </c>
      <c r="BK393" s="34">
        <v>0</v>
      </c>
      <c r="BL393" s="34">
        <v>0</v>
      </c>
      <c r="BM393" s="34">
        <v>45</v>
      </c>
      <c r="BN393" s="34">
        <v>0</v>
      </c>
      <c r="BO393" s="34">
        <v>45</v>
      </c>
      <c r="BP393" s="34">
        <v>0</v>
      </c>
      <c r="BQ393" s="34">
        <v>0</v>
      </c>
      <c r="BR393" s="34">
        <v>45</v>
      </c>
      <c r="BS393" s="34">
        <v>0</v>
      </c>
      <c r="BT393" s="34">
        <v>3.24</v>
      </c>
      <c r="BU393" s="34">
        <v>0</v>
      </c>
      <c r="BV393" s="34">
        <v>0</v>
      </c>
      <c r="BW393" s="34">
        <v>3.24</v>
      </c>
      <c r="BX393" s="34">
        <v>0</v>
      </c>
      <c r="BY393" s="34">
        <v>0</v>
      </c>
      <c r="BZ393" s="34">
        <v>0</v>
      </c>
      <c r="CA393" s="34">
        <v>0</v>
      </c>
      <c r="CB393" s="34">
        <v>0</v>
      </c>
      <c r="CC393" s="34">
        <v>0</v>
      </c>
      <c r="CD393" s="34">
        <v>0</v>
      </c>
      <c r="CE393" s="34">
        <v>0</v>
      </c>
      <c r="CF393" s="34">
        <v>0</v>
      </c>
      <c r="CG393" s="34">
        <v>0</v>
      </c>
      <c r="CH393" s="27" t="s">
        <v>81</v>
      </c>
      <c r="CI393" s="276" t="s">
        <v>542</v>
      </c>
      <c r="CJ393" s="276" t="s">
        <v>80</v>
      </c>
      <c r="CK393" s="300" t="s">
        <v>80</v>
      </c>
      <c r="CL393" s="279">
        <v>44255</v>
      </c>
    </row>
    <row r="394" spans="1:91" s="40" customFormat="1" ht="129.75" customHeight="1">
      <c r="A394" s="770"/>
      <c r="B394" s="36" t="s">
        <v>801</v>
      </c>
      <c r="C394" s="27" t="s">
        <v>1064</v>
      </c>
      <c r="D394" s="27" t="s">
        <v>82</v>
      </c>
      <c r="E394" s="175" t="s">
        <v>1061</v>
      </c>
      <c r="F394" s="176" t="s">
        <v>1062</v>
      </c>
      <c r="G394" s="10" t="s">
        <v>1324</v>
      </c>
      <c r="H394" s="27" t="s">
        <v>802</v>
      </c>
      <c r="I394" s="34">
        <v>67827</v>
      </c>
      <c r="J394" s="34">
        <v>67327</v>
      </c>
      <c r="K394" s="34">
        <v>500</v>
      </c>
      <c r="L394" s="34">
        <v>57653</v>
      </c>
      <c r="M394" s="34">
        <v>0</v>
      </c>
      <c r="N394" s="34">
        <v>0</v>
      </c>
      <c r="O394" s="34">
        <v>0</v>
      </c>
      <c r="P394" s="34">
        <v>2100</v>
      </c>
      <c r="Q394" s="34">
        <v>0</v>
      </c>
      <c r="R394" s="34">
        <v>2152.1901999999995</v>
      </c>
      <c r="S394" s="34">
        <v>0</v>
      </c>
      <c r="T394" s="34">
        <v>35.629739999999998</v>
      </c>
      <c r="U394" s="34">
        <v>2187.8199399999994</v>
      </c>
      <c r="V394" s="34">
        <v>0</v>
      </c>
      <c r="W394" s="34">
        <v>1100</v>
      </c>
      <c r="X394" s="34">
        <v>0</v>
      </c>
      <c r="Y394" s="34">
        <v>0</v>
      </c>
      <c r="Z394" s="34">
        <v>1100</v>
      </c>
      <c r="AA394" s="34">
        <v>3798</v>
      </c>
      <c r="AB394" s="34">
        <v>800</v>
      </c>
      <c r="AC394" s="34">
        <v>0</v>
      </c>
      <c r="AD394" s="34">
        <v>0</v>
      </c>
      <c r="AE394" s="34">
        <v>800</v>
      </c>
      <c r="AF394" s="34">
        <v>0</v>
      </c>
      <c r="AG394" s="34">
        <v>8028.1541699999998</v>
      </c>
      <c r="AH394" s="34">
        <v>0</v>
      </c>
      <c r="AI394" s="34">
        <v>0</v>
      </c>
      <c r="AJ394" s="34">
        <v>8028.1541699999998</v>
      </c>
      <c r="AK394" s="34">
        <v>59.71069</v>
      </c>
      <c r="AL394" s="34">
        <v>0</v>
      </c>
      <c r="AM394" s="34">
        <v>0</v>
      </c>
      <c r="AN394" s="34">
        <v>59.71069</v>
      </c>
      <c r="AO394" s="34">
        <v>1923</v>
      </c>
      <c r="AP394" s="34">
        <v>300</v>
      </c>
      <c r="AQ394" s="34">
        <v>0</v>
      </c>
      <c r="AR394" s="34">
        <v>0</v>
      </c>
      <c r="AS394" s="34">
        <v>300</v>
      </c>
      <c r="AT394" s="34">
        <v>0</v>
      </c>
      <c r="AU394" s="34">
        <v>300</v>
      </c>
      <c r="AV394" s="34">
        <v>0</v>
      </c>
      <c r="AW394" s="34">
        <v>0</v>
      </c>
      <c r="AX394" s="34">
        <v>300</v>
      </c>
      <c r="AY394" s="34">
        <v>0</v>
      </c>
      <c r="AZ394" s="34">
        <v>300</v>
      </c>
      <c r="BA394" s="34">
        <v>0</v>
      </c>
      <c r="BB394" s="34">
        <v>0</v>
      </c>
      <c r="BC394" s="34">
        <v>300</v>
      </c>
      <c r="BD394" s="34">
        <v>1875</v>
      </c>
      <c r="BE394" s="34">
        <v>200</v>
      </c>
      <c r="BF394" s="34">
        <v>0</v>
      </c>
      <c r="BG394" s="34">
        <v>0</v>
      </c>
      <c r="BH394" s="34">
        <v>200</v>
      </c>
      <c r="BI394" s="34">
        <v>0</v>
      </c>
      <c r="BJ394" s="34">
        <v>200</v>
      </c>
      <c r="BK394" s="34">
        <v>0</v>
      </c>
      <c r="BL394" s="34">
        <v>0</v>
      </c>
      <c r="BM394" s="34">
        <v>200</v>
      </c>
      <c r="BN394" s="34">
        <v>0</v>
      </c>
      <c r="BO394" s="34">
        <v>200</v>
      </c>
      <c r="BP394" s="34">
        <v>0</v>
      </c>
      <c r="BQ394" s="34">
        <v>0</v>
      </c>
      <c r="BR394" s="34">
        <v>200</v>
      </c>
      <c r="BS394" s="34">
        <v>0</v>
      </c>
      <c r="BT394" s="34">
        <v>200</v>
      </c>
      <c r="BU394" s="34">
        <v>0</v>
      </c>
      <c r="BV394" s="34">
        <v>0</v>
      </c>
      <c r="BW394" s="34">
        <v>200</v>
      </c>
      <c r="BX394" s="34">
        <v>0</v>
      </c>
      <c r="BY394" s="34">
        <v>200</v>
      </c>
      <c r="BZ394" s="34">
        <v>0</v>
      </c>
      <c r="CA394" s="34">
        <v>0</v>
      </c>
      <c r="CB394" s="34">
        <v>200</v>
      </c>
      <c r="CC394" s="34">
        <v>0</v>
      </c>
      <c r="CD394" s="34">
        <v>8471</v>
      </c>
      <c r="CE394" s="34">
        <v>0</v>
      </c>
      <c r="CF394" s="34">
        <v>0</v>
      </c>
      <c r="CG394" s="34">
        <v>0</v>
      </c>
      <c r="CH394" s="27" t="s">
        <v>1666</v>
      </c>
      <c r="CI394" s="276" t="s">
        <v>803</v>
      </c>
      <c r="CJ394" s="276" t="s">
        <v>80</v>
      </c>
      <c r="CK394" s="300" t="s">
        <v>80</v>
      </c>
      <c r="CL394" s="279">
        <v>44926</v>
      </c>
    </row>
    <row r="395" spans="1:91" ht="46.5">
      <c r="A395" s="770"/>
      <c r="B395" s="36" t="s">
        <v>215</v>
      </c>
      <c r="C395" s="14" t="s">
        <v>704</v>
      </c>
      <c r="D395" s="27" t="s">
        <v>166</v>
      </c>
      <c r="E395" s="175" t="s">
        <v>1061</v>
      </c>
      <c r="F395" s="176" t="s">
        <v>1062</v>
      </c>
      <c r="G395" s="10">
        <v>4899</v>
      </c>
      <c r="H395" s="27" t="s">
        <v>307</v>
      </c>
      <c r="I395" s="34">
        <v>7407.27</v>
      </c>
      <c r="J395" s="34">
        <v>7407.27</v>
      </c>
      <c r="K395" s="34">
        <v>0</v>
      </c>
      <c r="L395" s="34">
        <v>7036.91</v>
      </c>
      <c r="M395" s="34">
        <v>0</v>
      </c>
      <c r="N395" s="34">
        <v>0</v>
      </c>
      <c r="O395" s="34">
        <v>0</v>
      </c>
      <c r="P395" s="34">
        <v>2519.88</v>
      </c>
      <c r="Q395" s="34">
        <v>0</v>
      </c>
      <c r="R395" s="34">
        <v>323.44998999999996</v>
      </c>
      <c r="S395" s="34">
        <v>0</v>
      </c>
      <c r="T395" s="34">
        <v>2037.8577000000002</v>
      </c>
      <c r="U395" s="34">
        <v>2361.3076900000001</v>
      </c>
      <c r="V395" s="34">
        <v>0</v>
      </c>
      <c r="W395" s="34">
        <v>0</v>
      </c>
      <c r="X395" s="34">
        <v>0</v>
      </c>
      <c r="Y395" s="34">
        <v>0</v>
      </c>
      <c r="Z395" s="34">
        <v>0</v>
      </c>
      <c r="AA395" s="34">
        <v>0</v>
      </c>
      <c r="AB395" s="34">
        <v>0</v>
      </c>
      <c r="AC395" s="34">
        <v>0</v>
      </c>
      <c r="AD395" s="34">
        <v>0</v>
      </c>
      <c r="AE395" s="34">
        <v>0</v>
      </c>
      <c r="AF395" s="34">
        <v>0</v>
      </c>
      <c r="AG395" s="34">
        <v>90.262410000000003</v>
      </c>
      <c r="AH395" s="34">
        <v>0</v>
      </c>
      <c r="AI395" s="34">
        <v>42.394080000000002</v>
      </c>
      <c r="AJ395" s="34">
        <v>132.65649000000002</v>
      </c>
      <c r="AK395" s="34">
        <v>21.326319999999996</v>
      </c>
      <c r="AL395" s="34">
        <v>0</v>
      </c>
      <c r="AM395" s="34">
        <v>0</v>
      </c>
      <c r="AN395" s="34">
        <v>21.326319999999996</v>
      </c>
      <c r="AO395" s="34">
        <v>0</v>
      </c>
      <c r="AP395" s="34">
        <v>0</v>
      </c>
      <c r="AQ395" s="34">
        <v>0</v>
      </c>
      <c r="AR395" s="34">
        <v>0</v>
      </c>
      <c r="AS395" s="34">
        <v>0</v>
      </c>
      <c r="AT395" s="34">
        <v>1900</v>
      </c>
      <c r="AU395" s="34">
        <v>0</v>
      </c>
      <c r="AV395" s="34">
        <v>0</v>
      </c>
      <c r="AW395" s="34">
        <v>0</v>
      </c>
      <c r="AX395" s="34">
        <v>0</v>
      </c>
      <c r="AY395" s="34">
        <v>0</v>
      </c>
      <c r="AZ395" s="34">
        <v>0</v>
      </c>
      <c r="BA395" s="34">
        <v>0</v>
      </c>
      <c r="BB395" s="34">
        <v>0</v>
      </c>
      <c r="BC395" s="34">
        <v>0</v>
      </c>
      <c r="BD395" s="34">
        <v>0</v>
      </c>
      <c r="BE395" s="34">
        <v>0</v>
      </c>
      <c r="BF395" s="34">
        <v>0</v>
      </c>
      <c r="BG395" s="34">
        <v>0</v>
      </c>
      <c r="BH395" s="34">
        <v>0</v>
      </c>
      <c r="BI395" s="34">
        <v>0</v>
      </c>
      <c r="BJ395" s="113">
        <v>0</v>
      </c>
      <c r="BK395" s="113">
        <v>0</v>
      </c>
      <c r="BL395" s="113">
        <v>0</v>
      </c>
      <c r="BM395" s="113">
        <v>0</v>
      </c>
      <c r="BN395" s="113">
        <v>0</v>
      </c>
      <c r="BO395" s="113">
        <v>0</v>
      </c>
      <c r="BP395" s="113">
        <v>0</v>
      </c>
      <c r="BQ395" s="113">
        <v>0</v>
      </c>
      <c r="BR395" s="113">
        <v>0</v>
      </c>
      <c r="BS395" s="113">
        <v>0</v>
      </c>
      <c r="BT395" s="113">
        <v>0</v>
      </c>
      <c r="BU395" s="113">
        <v>0</v>
      </c>
      <c r="BV395" s="113">
        <v>0</v>
      </c>
      <c r="BW395" s="113">
        <v>0</v>
      </c>
      <c r="BX395" s="113">
        <v>0</v>
      </c>
      <c r="BY395" s="113">
        <v>0</v>
      </c>
      <c r="BZ395" s="113">
        <v>0</v>
      </c>
      <c r="CA395" s="113">
        <v>0</v>
      </c>
      <c r="CB395" s="34">
        <v>0</v>
      </c>
      <c r="CC395" s="34">
        <v>0</v>
      </c>
      <c r="CD395" s="34">
        <v>0</v>
      </c>
      <c r="CE395" s="34">
        <v>0</v>
      </c>
      <c r="CF395" s="34">
        <v>0</v>
      </c>
      <c r="CG395" s="34">
        <v>0</v>
      </c>
      <c r="CH395" s="27" t="s">
        <v>693</v>
      </c>
      <c r="CI395" s="276" t="s">
        <v>216</v>
      </c>
      <c r="CJ395" s="276" t="s">
        <v>80</v>
      </c>
      <c r="CK395" s="300" t="s">
        <v>80</v>
      </c>
      <c r="CL395" s="279">
        <v>43921</v>
      </c>
    </row>
    <row r="396" spans="1:91" ht="54">
      <c r="A396" s="770"/>
      <c r="B396" s="36" t="s">
        <v>849</v>
      </c>
      <c r="C396" s="14" t="s">
        <v>80</v>
      </c>
      <c r="D396" s="27" t="s">
        <v>166</v>
      </c>
      <c r="E396" s="175" t="s">
        <v>1061</v>
      </c>
      <c r="F396" s="176" t="s">
        <v>1062</v>
      </c>
      <c r="G396" s="10" t="s">
        <v>850</v>
      </c>
      <c r="H396" s="27" t="s">
        <v>851</v>
      </c>
      <c r="I396" s="34">
        <v>169766.42</v>
      </c>
      <c r="J396" s="34">
        <v>169766.42</v>
      </c>
      <c r="K396" s="34">
        <v>0</v>
      </c>
      <c r="L396" s="34">
        <v>87968.57</v>
      </c>
      <c r="M396" s="34">
        <v>0</v>
      </c>
      <c r="N396" s="34">
        <v>0</v>
      </c>
      <c r="O396" s="34">
        <v>0</v>
      </c>
      <c r="P396" s="34">
        <v>0</v>
      </c>
      <c r="Q396" s="34">
        <v>0</v>
      </c>
      <c r="R396" s="34">
        <v>0</v>
      </c>
      <c r="S396" s="34">
        <v>0</v>
      </c>
      <c r="T396" s="34">
        <v>0</v>
      </c>
      <c r="U396" s="34">
        <v>0</v>
      </c>
      <c r="V396" s="34">
        <v>0</v>
      </c>
      <c r="W396" s="34">
        <v>0</v>
      </c>
      <c r="X396" s="34">
        <v>0</v>
      </c>
      <c r="Y396" s="34">
        <v>0</v>
      </c>
      <c r="Z396" s="34">
        <v>0</v>
      </c>
      <c r="AA396" s="34">
        <v>0</v>
      </c>
      <c r="AB396" s="34">
        <v>1050</v>
      </c>
      <c r="AC396" s="34">
        <v>0</v>
      </c>
      <c r="AD396" s="34">
        <v>12000</v>
      </c>
      <c r="AE396" s="34">
        <v>13050</v>
      </c>
      <c r="AF396" s="34">
        <v>0</v>
      </c>
      <c r="AG396" s="34">
        <v>0</v>
      </c>
      <c r="AH396" s="34">
        <v>0</v>
      </c>
      <c r="AI396" s="34">
        <v>0</v>
      </c>
      <c r="AJ396" s="34">
        <v>0</v>
      </c>
      <c r="AK396" s="34">
        <v>0</v>
      </c>
      <c r="AL396" s="34">
        <v>0</v>
      </c>
      <c r="AM396" s="34">
        <v>0</v>
      </c>
      <c r="AN396" s="34">
        <v>0</v>
      </c>
      <c r="AO396" s="34">
        <v>0</v>
      </c>
      <c r="AP396" s="34">
        <v>0</v>
      </c>
      <c r="AQ396" s="34">
        <v>0</v>
      </c>
      <c r="AR396" s="34">
        <v>0</v>
      </c>
      <c r="AS396" s="34">
        <v>0</v>
      </c>
      <c r="AT396" s="34">
        <v>0</v>
      </c>
      <c r="AU396" s="34">
        <v>0</v>
      </c>
      <c r="AV396" s="34">
        <v>0</v>
      </c>
      <c r="AW396" s="34">
        <v>0</v>
      </c>
      <c r="AX396" s="34">
        <v>0</v>
      </c>
      <c r="AY396" s="34">
        <v>0</v>
      </c>
      <c r="AZ396" s="34">
        <v>0</v>
      </c>
      <c r="BA396" s="34">
        <v>0</v>
      </c>
      <c r="BB396" s="34">
        <v>0</v>
      </c>
      <c r="BC396" s="34">
        <v>0</v>
      </c>
      <c r="BD396" s="34">
        <v>0</v>
      </c>
      <c r="BE396" s="34">
        <v>0</v>
      </c>
      <c r="BF396" s="34">
        <v>0</v>
      </c>
      <c r="BG396" s="34">
        <v>0</v>
      </c>
      <c r="BH396" s="34">
        <v>0</v>
      </c>
      <c r="BI396" s="34">
        <v>0</v>
      </c>
      <c r="BJ396" s="34">
        <v>0</v>
      </c>
      <c r="BK396" s="34">
        <v>0</v>
      </c>
      <c r="BL396" s="34">
        <v>0</v>
      </c>
      <c r="BM396" s="34">
        <v>0</v>
      </c>
      <c r="BN396" s="34">
        <v>0</v>
      </c>
      <c r="BO396" s="34">
        <v>350</v>
      </c>
      <c r="BP396" s="34">
        <v>0</v>
      </c>
      <c r="BQ396" s="34">
        <v>4000</v>
      </c>
      <c r="BR396" s="34">
        <v>4350</v>
      </c>
      <c r="BS396" s="34">
        <v>0</v>
      </c>
      <c r="BT396" s="34">
        <v>350</v>
      </c>
      <c r="BU396" s="34">
        <v>0</v>
      </c>
      <c r="BV396" s="34">
        <v>4000</v>
      </c>
      <c r="BW396" s="34">
        <v>4350</v>
      </c>
      <c r="BX396" s="34">
        <v>0</v>
      </c>
      <c r="BY396" s="34">
        <v>350</v>
      </c>
      <c r="BZ396" s="34">
        <v>0</v>
      </c>
      <c r="CA396" s="34">
        <v>4000</v>
      </c>
      <c r="CB396" s="34">
        <v>4350</v>
      </c>
      <c r="CC396" s="34">
        <v>0</v>
      </c>
      <c r="CD396" s="34">
        <v>29427.48</v>
      </c>
      <c r="CE396" s="34">
        <v>0</v>
      </c>
      <c r="CF396" s="34">
        <v>0</v>
      </c>
      <c r="CG396" s="34">
        <v>39320.370000000003</v>
      </c>
      <c r="CH396" s="27" t="s">
        <v>706</v>
      </c>
      <c r="CI396" s="276" t="s">
        <v>1724</v>
      </c>
      <c r="CJ396" s="276" t="s">
        <v>80</v>
      </c>
      <c r="CK396" s="300" t="s">
        <v>80</v>
      </c>
      <c r="CL396" s="279">
        <v>44561</v>
      </c>
    </row>
    <row r="397" spans="1:91" ht="54">
      <c r="A397" s="770"/>
      <c r="B397" s="217" t="s">
        <v>1325</v>
      </c>
      <c r="C397" s="218" t="s">
        <v>1326</v>
      </c>
      <c r="D397" s="219" t="s">
        <v>82</v>
      </c>
      <c r="E397" s="220" t="s">
        <v>1061</v>
      </c>
      <c r="F397" s="221" t="s">
        <v>1062</v>
      </c>
      <c r="G397" s="222" t="s">
        <v>1327</v>
      </c>
      <c r="H397" s="219" t="s">
        <v>1328</v>
      </c>
      <c r="I397" s="223">
        <v>8640</v>
      </c>
      <c r="J397" s="223">
        <v>8640</v>
      </c>
      <c r="K397" s="223">
        <v>0</v>
      </c>
      <c r="L397" s="223">
        <v>8208</v>
      </c>
      <c r="M397" s="223">
        <v>0</v>
      </c>
      <c r="N397" s="223">
        <v>0</v>
      </c>
      <c r="O397" s="223">
        <v>0</v>
      </c>
      <c r="P397" s="223">
        <v>0</v>
      </c>
      <c r="Q397" s="223">
        <v>0</v>
      </c>
      <c r="R397" s="223">
        <v>0</v>
      </c>
      <c r="S397" s="223">
        <v>0</v>
      </c>
      <c r="T397" s="223">
        <v>0</v>
      </c>
      <c r="U397" s="223">
        <v>0</v>
      </c>
      <c r="V397" s="223">
        <v>0</v>
      </c>
      <c r="W397" s="223">
        <v>0</v>
      </c>
      <c r="X397" s="223">
        <v>0</v>
      </c>
      <c r="Y397" s="223">
        <v>0</v>
      </c>
      <c r="Z397" s="223">
        <v>0</v>
      </c>
      <c r="AA397" s="223">
        <v>0</v>
      </c>
      <c r="AB397" s="223">
        <v>0</v>
      </c>
      <c r="AC397" s="223">
        <v>0</v>
      </c>
      <c r="AD397" s="223">
        <v>0</v>
      </c>
      <c r="AE397" s="223">
        <v>0</v>
      </c>
      <c r="AF397" s="223">
        <v>0</v>
      </c>
      <c r="AG397" s="34">
        <v>0</v>
      </c>
      <c r="AH397" s="34">
        <v>0</v>
      </c>
      <c r="AI397" s="34">
        <v>0</v>
      </c>
      <c r="AJ397" s="34">
        <v>0</v>
      </c>
      <c r="AK397" s="34">
        <v>0</v>
      </c>
      <c r="AL397" s="34">
        <v>0</v>
      </c>
      <c r="AM397" s="34">
        <v>0</v>
      </c>
      <c r="AN397" s="34">
        <v>0</v>
      </c>
      <c r="AO397" s="223">
        <v>0</v>
      </c>
      <c r="AP397" s="223">
        <v>0</v>
      </c>
      <c r="AQ397" s="223">
        <v>0</v>
      </c>
      <c r="AR397" s="223">
        <v>0</v>
      </c>
      <c r="AS397" s="223">
        <v>0</v>
      </c>
      <c r="AT397" s="223">
        <v>0</v>
      </c>
      <c r="AU397" s="223">
        <v>0</v>
      </c>
      <c r="AV397" s="223">
        <v>0</v>
      </c>
      <c r="AW397" s="223">
        <v>0</v>
      </c>
      <c r="AX397" s="223">
        <v>0</v>
      </c>
      <c r="AY397" s="223">
        <v>0</v>
      </c>
      <c r="AZ397" s="223">
        <v>0</v>
      </c>
      <c r="BA397" s="223">
        <v>0</v>
      </c>
      <c r="BB397" s="223">
        <v>0</v>
      </c>
      <c r="BC397" s="223">
        <v>0</v>
      </c>
      <c r="BD397" s="223">
        <v>0</v>
      </c>
      <c r="BE397" s="223">
        <v>0</v>
      </c>
      <c r="BF397" s="223">
        <v>0</v>
      </c>
      <c r="BG397" s="223">
        <v>0</v>
      </c>
      <c r="BH397" s="223">
        <v>0</v>
      </c>
      <c r="BI397" s="223">
        <v>0</v>
      </c>
      <c r="BJ397" s="223">
        <v>0</v>
      </c>
      <c r="BK397" s="223">
        <v>0</v>
      </c>
      <c r="BL397" s="223">
        <v>0</v>
      </c>
      <c r="BM397" s="223">
        <v>0</v>
      </c>
      <c r="BN397" s="223">
        <v>0</v>
      </c>
      <c r="BO397" s="223">
        <v>0</v>
      </c>
      <c r="BP397" s="223">
        <v>0</v>
      </c>
      <c r="BQ397" s="223">
        <v>0</v>
      </c>
      <c r="BR397" s="223">
        <v>0</v>
      </c>
      <c r="BS397" s="223">
        <v>0</v>
      </c>
      <c r="BT397" s="223">
        <v>0</v>
      </c>
      <c r="BU397" s="223">
        <v>0</v>
      </c>
      <c r="BV397" s="223">
        <v>0</v>
      </c>
      <c r="BW397" s="223">
        <v>0</v>
      </c>
      <c r="BX397" s="223">
        <v>0</v>
      </c>
      <c r="BY397" s="223">
        <v>0</v>
      </c>
      <c r="BZ397" s="223">
        <v>0</v>
      </c>
      <c r="CA397" s="223">
        <v>0</v>
      </c>
      <c r="CB397" s="223">
        <v>0</v>
      </c>
      <c r="CC397" s="223">
        <v>0</v>
      </c>
      <c r="CD397" s="223">
        <v>0</v>
      </c>
      <c r="CE397" s="223">
        <v>0</v>
      </c>
      <c r="CF397" s="223">
        <v>0</v>
      </c>
      <c r="CG397" s="223">
        <v>0</v>
      </c>
      <c r="CH397" s="219" t="s">
        <v>495</v>
      </c>
      <c r="CI397" s="276" t="s">
        <v>1329</v>
      </c>
      <c r="CJ397" s="276" t="s">
        <v>1725</v>
      </c>
      <c r="CK397" s="300" t="s">
        <v>80</v>
      </c>
      <c r="CL397" s="279">
        <v>45291</v>
      </c>
      <c r="CM397" s="3"/>
    </row>
    <row r="398" spans="1:91" ht="90">
      <c r="A398" s="770"/>
      <c r="B398" s="38" t="s">
        <v>1721</v>
      </c>
      <c r="C398" s="207" t="s">
        <v>80</v>
      </c>
      <c r="D398" s="25" t="s">
        <v>82</v>
      </c>
      <c r="E398" s="208" t="s">
        <v>1061</v>
      </c>
      <c r="F398" s="209" t="s">
        <v>1062</v>
      </c>
      <c r="G398" s="24" t="s">
        <v>1722</v>
      </c>
      <c r="H398" s="25" t="s">
        <v>1723</v>
      </c>
      <c r="I398" s="22">
        <v>10000</v>
      </c>
      <c r="J398" s="22">
        <v>10000</v>
      </c>
      <c r="K398" s="22">
        <v>0</v>
      </c>
      <c r="L398" s="22">
        <v>9500</v>
      </c>
      <c r="M398" s="22">
        <v>0</v>
      </c>
      <c r="N398" s="22">
        <v>0</v>
      </c>
      <c r="O398" s="22">
        <v>0</v>
      </c>
      <c r="P398" s="22">
        <v>0</v>
      </c>
      <c r="Q398" s="22">
        <v>0</v>
      </c>
      <c r="R398" s="22">
        <v>0</v>
      </c>
      <c r="S398" s="22">
        <v>0</v>
      </c>
      <c r="T398" s="22">
        <v>0</v>
      </c>
      <c r="U398" s="22">
        <v>0</v>
      </c>
      <c r="V398" s="22">
        <v>0</v>
      </c>
      <c r="W398" s="22">
        <v>0</v>
      </c>
      <c r="X398" s="22">
        <v>0</v>
      </c>
      <c r="Y398" s="22">
        <v>0</v>
      </c>
      <c r="Z398" s="22">
        <v>0</v>
      </c>
      <c r="AA398" s="22">
        <v>0</v>
      </c>
      <c r="AB398" s="22">
        <v>168</v>
      </c>
      <c r="AC398" s="22">
        <v>0</v>
      </c>
      <c r="AD398" s="22">
        <v>0</v>
      </c>
      <c r="AE398" s="22">
        <v>168</v>
      </c>
      <c r="AF398" s="22">
        <v>0</v>
      </c>
      <c r="AG398" s="22">
        <v>0</v>
      </c>
      <c r="AH398" s="22">
        <v>0</v>
      </c>
      <c r="AI398" s="22">
        <v>0</v>
      </c>
      <c r="AJ398" s="22">
        <v>0</v>
      </c>
      <c r="AK398" s="22">
        <v>0</v>
      </c>
      <c r="AL398" s="22">
        <v>0</v>
      </c>
      <c r="AM398" s="22">
        <v>0</v>
      </c>
      <c r="AN398" s="22">
        <v>0</v>
      </c>
      <c r="AO398" s="22">
        <v>0</v>
      </c>
      <c r="AP398" s="22">
        <v>0</v>
      </c>
      <c r="AQ398" s="22">
        <v>0</v>
      </c>
      <c r="AR398" s="22">
        <v>0</v>
      </c>
      <c r="AS398" s="22">
        <v>0</v>
      </c>
      <c r="AT398" s="22">
        <v>0</v>
      </c>
      <c r="AU398" s="22">
        <v>0</v>
      </c>
      <c r="AV398" s="22">
        <v>0</v>
      </c>
      <c r="AW398" s="22">
        <v>0</v>
      </c>
      <c r="AX398" s="22">
        <v>0</v>
      </c>
      <c r="AY398" s="22">
        <v>0</v>
      </c>
      <c r="AZ398" s="22">
        <v>0</v>
      </c>
      <c r="BA398" s="22">
        <v>0</v>
      </c>
      <c r="BB398" s="22">
        <v>0</v>
      </c>
      <c r="BC398" s="22">
        <v>0</v>
      </c>
      <c r="BD398" s="22">
        <v>0</v>
      </c>
      <c r="BE398" s="22">
        <v>0</v>
      </c>
      <c r="BF398" s="22">
        <v>0</v>
      </c>
      <c r="BG398" s="22">
        <v>0</v>
      </c>
      <c r="BH398" s="22">
        <v>0</v>
      </c>
      <c r="BI398" s="22">
        <v>0</v>
      </c>
      <c r="BJ398" s="22">
        <v>42</v>
      </c>
      <c r="BK398" s="22">
        <v>0</v>
      </c>
      <c r="BL398" s="22">
        <v>0</v>
      </c>
      <c r="BM398" s="22">
        <v>42</v>
      </c>
      <c r="BN398" s="22">
        <v>0</v>
      </c>
      <c r="BO398" s="22">
        <v>42</v>
      </c>
      <c r="BP398" s="22">
        <v>0</v>
      </c>
      <c r="BQ398" s="22">
        <v>0</v>
      </c>
      <c r="BR398" s="22">
        <v>42</v>
      </c>
      <c r="BS398" s="22">
        <v>0</v>
      </c>
      <c r="BT398" s="22">
        <v>42</v>
      </c>
      <c r="BU398" s="22">
        <v>0</v>
      </c>
      <c r="BV398" s="22">
        <v>0</v>
      </c>
      <c r="BW398" s="22">
        <v>42</v>
      </c>
      <c r="BX398" s="22">
        <v>0</v>
      </c>
      <c r="BY398" s="22">
        <v>42</v>
      </c>
      <c r="BZ398" s="22">
        <v>0</v>
      </c>
      <c r="CA398" s="22">
        <v>0</v>
      </c>
      <c r="CB398" s="22">
        <v>42</v>
      </c>
      <c r="CC398" s="22">
        <v>0</v>
      </c>
      <c r="CD398" s="22">
        <v>332</v>
      </c>
      <c r="CE398" s="22">
        <v>0</v>
      </c>
      <c r="CF398" s="22">
        <v>0</v>
      </c>
      <c r="CG398" s="22">
        <v>0</v>
      </c>
      <c r="CH398" s="25" t="s">
        <v>706</v>
      </c>
      <c r="CI398" s="293" t="s">
        <v>1726</v>
      </c>
      <c r="CJ398" s="293" t="s">
        <v>279</v>
      </c>
      <c r="CK398" s="325" t="s">
        <v>80</v>
      </c>
      <c r="CL398" s="296">
        <v>45291</v>
      </c>
      <c r="CM398" s="3"/>
    </row>
    <row r="399" spans="1:91" s="41" customFormat="1" ht="53.25" customHeight="1">
      <c r="A399" s="770"/>
      <c r="B399" s="77" t="s">
        <v>275</v>
      </c>
      <c r="C399" s="64" t="s">
        <v>80</v>
      </c>
      <c r="D399" s="64" t="s">
        <v>80</v>
      </c>
      <c r="E399" s="64" t="s">
        <v>80</v>
      </c>
      <c r="F399" s="64" t="s">
        <v>80</v>
      </c>
      <c r="G399" s="94" t="s">
        <v>80</v>
      </c>
      <c r="H399" s="64" t="s">
        <v>80</v>
      </c>
      <c r="I399" s="45">
        <f>SUM(I388:I398)</f>
        <v>345831.90500000003</v>
      </c>
      <c r="J399" s="45">
        <f t="shared" ref="J399:BU399" si="28">SUM(J388:J398)</f>
        <v>345081.90500000003</v>
      </c>
      <c r="K399" s="45">
        <f t="shared" si="28"/>
        <v>750</v>
      </c>
      <c r="L399" s="45">
        <f t="shared" si="28"/>
        <v>224485.1</v>
      </c>
      <c r="M399" s="45">
        <f t="shared" si="28"/>
        <v>17904.806731500001</v>
      </c>
      <c r="N399" s="45">
        <f t="shared" si="28"/>
        <v>5000</v>
      </c>
      <c r="O399" s="45" t="s">
        <v>80</v>
      </c>
      <c r="P399" s="45">
        <f t="shared" si="28"/>
        <v>47399.94</v>
      </c>
      <c r="Q399" s="45">
        <f t="shared" si="28"/>
        <v>1580.84</v>
      </c>
      <c r="R399" s="45">
        <f t="shared" si="28"/>
        <v>16905.23775</v>
      </c>
      <c r="S399" s="45">
        <f t="shared" si="28"/>
        <v>2.2210000000000001</v>
      </c>
      <c r="T399" s="45">
        <f t="shared" si="28"/>
        <v>29379.077840000002</v>
      </c>
      <c r="U399" s="45">
        <f t="shared" si="28"/>
        <v>46286.536590000003</v>
      </c>
      <c r="V399" s="45">
        <f t="shared" si="28"/>
        <v>1580.84</v>
      </c>
      <c r="W399" s="45">
        <f t="shared" si="28"/>
        <v>2380</v>
      </c>
      <c r="X399" s="45">
        <f t="shared" si="28"/>
        <v>70</v>
      </c>
      <c r="Y399" s="45">
        <f t="shared" si="28"/>
        <v>3567.09</v>
      </c>
      <c r="Z399" s="45">
        <f t="shared" si="28"/>
        <v>6017.09</v>
      </c>
      <c r="AA399" s="45">
        <f t="shared" si="28"/>
        <v>10532.17</v>
      </c>
      <c r="AB399" s="45">
        <f t="shared" si="28"/>
        <v>2111.2399999999998</v>
      </c>
      <c r="AC399" s="45">
        <f t="shared" si="28"/>
        <v>60</v>
      </c>
      <c r="AD399" s="45">
        <f t="shared" si="28"/>
        <v>15240</v>
      </c>
      <c r="AE399" s="45">
        <f t="shared" si="28"/>
        <v>17411.239999999998</v>
      </c>
      <c r="AF399" s="45">
        <f t="shared" si="28"/>
        <v>0</v>
      </c>
      <c r="AG399" s="45">
        <f t="shared" si="28"/>
        <v>9348.7971799999996</v>
      </c>
      <c r="AH399" s="45">
        <f t="shared" si="28"/>
        <v>22.779</v>
      </c>
      <c r="AI399" s="45">
        <f t="shared" si="28"/>
        <v>1279.2756200000003</v>
      </c>
      <c r="AJ399" s="45">
        <f t="shared" si="28"/>
        <v>10650.851799999999</v>
      </c>
      <c r="AK399" s="45">
        <f t="shared" si="28"/>
        <v>129.37148000000002</v>
      </c>
      <c r="AL399" s="45">
        <f t="shared" si="28"/>
        <v>10.3695</v>
      </c>
      <c r="AM399" s="45">
        <f t="shared" si="28"/>
        <v>188.69369</v>
      </c>
      <c r="AN399" s="45">
        <f t="shared" si="28"/>
        <v>328.43466999999998</v>
      </c>
      <c r="AO399" s="45">
        <f t="shared" si="28"/>
        <v>1923</v>
      </c>
      <c r="AP399" s="45">
        <f t="shared" si="28"/>
        <v>300</v>
      </c>
      <c r="AQ399" s="45">
        <f t="shared" si="28"/>
        <v>25</v>
      </c>
      <c r="AR399" s="45">
        <f t="shared" si="28"/>
        <v>867.09</v>
      </c>
      <c r="AS399" s="45">
        <f t="shared" si="28"/>
        <v>1192.0900000000001</v>
      </c>
      <c r="AT399" s="45">
        <f t="shared" si="28"/>
        <v>1900</v>
      </c>
      <c r="AU399" s="45">
        <f t="shared" si="28"/>
        <v>1490</v>
      </c>
      <c r="AV399" s="45">
        <f t="shared" si="28"/>
        <v>15</v>
      </c>
      <c r="AW399" s="45">
        <f t="shared" si="28"/>
        <v>1080</v>
      </c>
      <c r="AX399" s="45">
        <f t="shared" si="28"/>
        <v>2585</v>
      </c>
      <c r="AY399" s="45">
        <f t="shared" si="28"/>
        <v>1734.17</v>
      </c>
      <c r="AZ399" s="45">
        <f t="shared" si="28"/>
        <v>345</v>
      </c>
      <c r="BA399" s="45">
        <f t="shared" si="28"/>
        <v>15</v>
      </c>
      <c r="BB399" s="45">
        <f t="shared" si="28"/>
        <v>810</v>
      </c>
      <c r="BC399" s="45">
        <f t="shared" si="28"/>
        <v>1170</v>
      </c>
      <c r="BD399" s="45">
        <f t="shared" si="28"/>
        <v>1875</v>
      </c>
      <c r="BE399" s="45">
        <f t="shared" si="28"/>
        <v>245</v>
      </c>
      <c r="BF399" s="45">
        <f t="shared" si="28"/>
        <v>15</v>
      </c>
      <c r="BG399" s="45">
        <f t="shared" si="28"/>
        <v>810</v>
      </c>
      <c r="BH399" s="45">
        <f t="shared" si="28"/>
        <v>1070</v>
      </c>
      <c r="BI399" s="45">
        <f t="shared" si="28"/>
        <v>5000</v>
      </c>
      <c r="BJ399" s="45">
        <f t="shared" si="28"/>
        <v>287</v>
      </c>
      <c r="BK399" s="45">
        <f t="shared" si="28"/>
        <v>15</v>
      </c>
      <c r="BL399" s="45">
        <f t="shared" si="28"/>
        <v>810</v>
      </c>
      <c r="BM399" s="45">
        <f t="shared" si="28"/>
        <v>1112</v>
      </c>
      <c r="BN399" s="45">
        <f t="shared" si="28"/>
        <v>0</v>
      </c>
      <c r="BO399" s="45">
        <f t="shared" si="28"/>
        <v>637</v>
      </c>
      <c r="BP399" s="45">
        <f t="shared" si="28"/>
        <v>15</v>
      </c>
      <c r="BQ399" s="45">
        <f t="shared" si="28"/>
        <v>4810</v>
      </c>
      <c r="BR399" s="45">
        <f t="shared" si="28"/>
        <v>5462</v>
      </c>
      <c r="BS399" s="45">
        <f t="shared" si="28"/>
        <v>0</v>
      </c>
      <c r="BT399" s="45">
        <f t="shared" si="28"/>
        <v>595.24</v>
      </c>
      <c r="BU399" s="45">
        <f t="shared" si="28"/>
        <v>15</v>
      </c>
      <c r="BV399" s="45">
        <f t="shared" ref="BV399:CG399" si="29">SUM(BV388:BV398)</f>
        <v>4810</v>
      </c>
      <c r="BW399" s="45">
        <f t="shared" si="29"/>
        <v>5420.24</v>
      </c>
      <c r="BX399" s="45">
        <f t="shared" si="29"/>
        <v>0</v>
      </c>
      <c r="BY399" s="45">
        <f t="shared" si="29"/>
        <v>592</v>
      </c>
      <c r="BZ399" s="45">
        <f t="shared" si="29"/>
        <v>15</v>
      </c>
      <c r="CA399" s="45">
        <f t="shared" si="29"/>
        <v>4810</v>
      </c>
      <c r="CB399" s="45">
        <f t="shared" si="29"/>
        <v>5417</v>
      </c>
      <c r="CC399" s="45">
        <f t="shared" si="29"/>
        <v>0</v>
      </c>
      <c r="CD399" s="45">
        <f t="shared" si="29"/>
        <v>39065.1</v>
      </c>
      <c r="CE399" s="45">
        <f t="shared" si="29"/>
        <v>0</v>
      </c>
      <c r="CF399" s="45">
        <f t="shared" si="29"/>
        <v>0</v>
      </c>
      <c r="CG399" s="45">
        <f t="shared" si="29"/>
        <v>39320.370000000003</v>
      </c>
      <c r="CH399" s="64" t="s">
        <v>80</v>
      </c>
      <c r="CI399" s="297" t="s">
        <v>80</v>
      </c>
      <c r="CJ399" s="318" t="s">
        <v>80</v>
      </c>
      <c r="CK399" s="298" t="s">
        <v>80</v>
      </c>
      <c r="CL399" s="299" t="s">
        <v>80</v>
      </c>
      <c r="CM399" s="50"/>
    </row>
    <row r="400" spans="1:91" s="40" customFormat="1" ht="108.75" customHeight="1">
      <c r="A400" s="770"/>
      <c r="B400" s="36" t="s">
        <v>580</v>
      </c>
      <c r="C400" s="90" t="s">
        <v>80</v>
      </c>
      <c r="D400" s="27" t="s">
        <v>82</v>
      </c>
      <c r="E400" s="175" t="s">
        <v>1061</v>
      </c>
      <c r="F400" s="176" t="s">
        <v>1062</v>
      </c>
      <c r="G400" s="10">
        <v>5045</v>
      </c>
      <c r="H400" s="27" t="s">
        <v>484</v>
      </c>
      <c r="I400" s="34">
        <v>823.2</v>
      </c>
      <c r="J400" s="34">
        <v>823.2</v>
      </c>
      <c r="K400" s="34">
        <v>0</v>
      </c>
      <c r="L400" s="34">
        <v>0</v>
      </c>
      <c r="M400" s="34">
        <v>252.96</v>
      </c>
      <c r="N400" s="34">
        <v>0</v>
      </c>
      <c r="O400" s="34">
        <v>0</v>
      </c>
      <c r="P400" s="34">
        <v>223.68</v>
      </c>
      <c r="Q400" s="34">
        <v>0</v>
      </c>
      <c r="R400" s="34">
        <v>0</v>
      </c>
      <c r="S400" s="34">
        <v>0</v>
      </c>
      <c r="T400" s="34">
        <v>0</v>
      </c>
      <c r="U400" s="34">
        <v>0</v>
      </c>
      <c r="V400" s="34">
        <v>0</v>
      </c>
      <c r="W400" s="34">
        <v>267.45</v>
      </c>
      <c r="X400" s="34">
        <v>0</v>
      </c>
      <c r="Y400" s="34">
        <v>0</v>
      </c>
      <c r="Z400" s="34">
        <v>267.45</v>
      </c>
      <c r="AA400" s="34">
        <v>0</v>
      </c>
      <c r="AB400" s="34">
        <v>0</v>
      </c>
      <c r="AC400" s="34">
        <v>0</v>
      </c>
      <c r="AD400" s="34">
        <v>0</v>
      </c>
      <c r="AE400" s="34">
        <v>0</v>
      </c>
      <c r="AF400" s="34">
        <v>0</v>
      </c>
      <c r="AG400" s="34">
        <v>107</v>
      </c>
      <c r="AH400" s="34">
        <v>0</v>
      </c>
      <c r="AI400" s="34">
        <v>0</v>
      </c>
      <c r="AJ400" s="34">
        <v>107</v>
      </c>
      <c r="AK400" s="34">
        <v>0</v>
      </c>
      <c r="AL400" s="34">
        <v>0</v>
      </c>
      <c r="AM400" s="34">
        <v>0</v>
      </c>
      <c r="AN400" s="34">
        <v>0</v>
      </c>
      <c r="AO400" s="34">
        <v>0</v>
      </c>
      <c r="AP400" s="34">
        <v>53.49</v>
      </c>
      <c r="AQ400" s="34">
        <v>0</v>
      </c>
      <c r="AR400" s="34">
        <v>0</v>
      </c>
      <c r="AS400" s="34">
        <v>53.49</v>
      </c>
      <c r="AT400" s="34">
        <v>0</v>
      </c>
      <c r="AU400" s="34">
        <v>107</v>
      </c>
      <c r="AV400" s="34">
        <v>0</v>
      </c>
      <c r="AW400" s="34">
        <v>0</v>
      </c>
      <c r="AX400" s="34">
        <v>107</v>
      </c>
      <c r="AY400" s="34">
        <v>0</v>
      </c>
      <c r="AZ400" s="34">
        <v>0</v>
      </c>
      <c r="BA400" s="34">
        <v>0</v>
      </c>
      <c r="BB400" s="34">
        <v>0</v>
      </c>
      <c r="BC400" s="34">
        <v>0</v>
      </c>
      <c r="BD400" s="34">
        <v>0</v>
      </c>
      <c r="BE400" s="34">
        <v>106.96</v>
      </c>
      <c r="BF400" s="34">
        <v>0</v>
      </c>
      <c r="BG400" s="34">
        <v>0</v>
      </c>
      <c r="BH400" s="34">
        <v>106.96</v>
      </c>
      <c r="BI400" s="34">
        <v>0</v>
      </c>
      <c r="BJ400" s="34">
        <v>0</v>
      </c>
      <c r="BK400" s="34">
        <v>0</v>
      </c>
      <c r="BL400" s="34">
        <v>0</v>
      </c>
      <c r="BM400" s="34">
        <v>0</v>
      </c>
      <c r="BN400" s="34">
        <v>0</v>
      </c>
      <c r="BO400" s="34">
        <v>0</v>
      </c>
      <c r="BP400" s="34">
        <v>0</v>
      </c>
      <c r="BQ400" s="34">
        <v>0</v>
      </c>
      <c r="BR400" s="34">
        <v>0</v>
      </c>
      <c r="BS400" s="34">
        <v>0</v>
      </c>
      <c r="BT400" s="34">
        <v>0</v>
      </c>
      <c r="BU400" s="34">
        <v>0</v>
      </c>
      <c r="BV400" s="34">
        <v>0</v>
      </c>
      <c r="BW400" s="34">
        <v>0</v>
      </c>
      <c r="BX400" s="34">
        <v>0</v>
      </c>
      <c r="BY400" s="34">
        <v>0</v>
      </c>
      <c r="BZ400" s="34">
        <v>0</v>
      </c>
      <c r="CA400" s="34">
        <v>0</v>
      </c>
      <c r="CB400" s="34">
        <v>0</v>
      </c>
      <c r="CC400" s="34">
        <v>0</v>
      </c>
      <c r="CD400" s="34">
        <v>0</v>
      </c>
      <c r="CE400" s="34">
        <v>0</v>
      </c>
      <c r="CF400" s="34">
        <v>0</v>
      </c>
      <c r="CG400" s="34">
        <v>0</v>
      </c>
      <c r="CH400" s="27" t="s">
        <v>1666</v>
      </c>
      <c r="CI400" s="276" t="s">
        <v>497</v>
      </c>
      <c r="CJ400" s="276" t="s">
        <v>80</v>
      </c>
      <c r="CK400" s="300" t="s">
        <v>80</v>
      </c>
      <c r="CL400" s="279">
        <v>44196</v>
      </c>
    </row>
    <row r="401" spans="1:91" s="40" customFormat="1" ht="132.75" customHeight="1">
      <c r="A401" s="770"/>
      <c r="B401" s="36" t="s">
        <v>348</v>
      </c>
      <c r="C401" s="14" t="s">
        <v>705</v>
      </c>
      <c r="D401" s="27" t="s">
        <v>82</v>
      </c>
      <c r="E401" s="175" t="s">
        <v>1061</v>
      </c>
      <c r="F401" s="176" t="s">
        <v>1062</v>
      </c>
      <c r="G401" s="10">
        <v>4973</v>
      </c>
      <c r="H401" s="27" t="s">
        <v>349</v>
      </c>
      <c r="I401" s="34">
        <v>1560.9</v>
      </c>
      <c r="J401" s="34">
        <v>1560.9</v>
      </c>
      <c r="K401" s="34">
        <v>0</v>
      </c>
      <c r="L401" s="34">
        <v>780.45</v>
      </c>
      <c r="M401" s="34">
        <v>0</v>
      </c>
      <c r="N401" s="34">
        <v>0</v>
      </c>
      <c r="O401" s="34">
        <v>0</v>
      </c>
      <c r="P401" s="34">
        <v>468.27</v>
      </c>
      <c r="Q401" s="34">
        <v>0</v>
      </c>
      <c r="R401" s="34">
        <v>468.27</v>
      </c>
      <c r="S401" s="34">
        <v>0</v>
      </c>
      <c r="T401" s="34">
        <v>0</v>
      </c>
      <c r="U401" s="34">
        <v>468.27</v>
      </c>
      <c r="V401" s="34">
        <v>0</v>
      </c>
      <c r="W401" s="34">
        <v>312.18</v>
      </c>
      <c r="X401" s="34">
        <v>0</v>
      </c>
      <c r="Y401" s="34">
        <v>0</v>
      </c>
      <c r="Z401" s="34">
        <v>312.18</v>
      </c>
      <c r="AA401" s="34">
        <v>0</v>
      </c>
      <c r="AB401" s="34">
        <v>0</v>
      </c>
      <c r="AC401" s="34">
        <v>0</v>
      </c>
      <c r="AD401" s="34">
        <v>0</v>
      </c>
      <c r="AE401" s="34">
        <v>0</v>
      </c>
      <c r="AF401" s="34">
        <v>0</v>
      </c>
      <c r="AG401" s="34">
        <v>312.18</v>
      </c>
      <c r="AH401" s="34">
        <v>0</v>
      </c>
      <c r="AI401" s="34">
        <v>0</v>
      </c>
      <c r="AJ401" s="34">
        <v>312.18</v>
      </c>
      <c r="AK401" s="34">
        <v>312.18</v>
      </c>
      <c r="AL401" s="34">
        <v>0</v>
      </c>
      <c r="AM401" s="34">
        <v>0</v>
      </c>
      <c r="AN401" s="34">
        <v>312.18</v>
      </c>
      <c r="AO401" s="34">
        <v>0</v>
      </c>
      <c r="AP401" s="34">
        <v>0</v>
      </c>
      <c r="AQ401" s="34">
        <v>0</v>
      </c>
      <c r="AR401" s="34">
        <v>0</v>
      </c>
      <c r="AS401" s="34">
        <v>0</v>
      </c>
      <c r="AT401" s="34">
        <v>0</v>
      </c>
      <c r="AU401" s="34">
        <v>312.18</v>
      </c>
      <c r="AV401" s="34">
        <v>0</v>
      </c>
      <c r="AW401" s="34">
        <v>0</v>
      </c>
      <c r="AX401" s="34">
        <v>312.18</v>
      </c>
      <c r="AY401" s="34">
        <v>0</v>
      </c>
      <c r="AZ401" s="34">
        <v>0</v>
      </c>
      <c r="BA401" s="34">
        <v>0</v>
      </c>
      <c r="BB401" s="34">
        <v>0</v>
      </c>
      <c r="BC401" s="34">
        <v>0</v>
      </c>
      <c r="BD401" s="34">
        <v>0</v>
      </c>
      <c r="BE401" s="34">
        <v>0</v>
      </c>
      <c r="BF401" s="34">
        <v>0</v>
      </c>
      <c r="BG401" s="34">
        <v>0</v>
      </c>
      <c r="BH401" s="34">
        <v>0</v>
      </c>
      <c r="BI401" s="34">
        <v>0</v>
      </c>
      <c r="BJ401" s="34">
        <v>0</v>
      </c>
      <c r="BK401" s="34">
        <v>0</v>
      </c>
      <c r="BL401" s="34">
        <v>0</v>
      </c>
      <c r="BM401" s="34">
        <v>0</v>
      </c>
      <c r="BN401" s="34">
        <v>0</v>
      </c>
      <c r="BO401" s="34">
        <v>0</v>
      </c>
      <c r="BP401" s="34">
        <v>0</v>
      </c>
      <c r="BQ401" s="34">
        <v>0</v>
      </c>
      <c r="BR401" s="34">
        <v>0</v>
      </c>
      <c r="BS401" s="34">
        <v>0</v>
      </c>
      <c r="BT401" s="34">
        <v>0</v>
      </c>
      <c r="BU401" s="34">
        <v>0</v>
      </c>
      <c r="BV401" s="34">
        <v>0</v>
      </c>
      <c r="BW401" s="34">
        <v>0</v>
      </c>
      <c r="BX401" s="34">
        <v>0</v>
      </c>
      <c r="BY401" s="34">
        <v>0</v>
      </c>
      <c r="BZ401" s="34">
        <v>0</v>
      </c>
      <c r="CA401" s="34">
        <v>0</v>
      </c>
      <c r="CB401" s="34">
        <v>0</v>
      </c>
      <c r="CC401" s="34">
        <v>0</v>
      </c>
      <c r="CD401" s="34">
        <v>0</v>
      </c>
      <c r="CE401" s="34">
        <v>0</v>
      </c>
      <c r="CF401" s="34">
        <v>0</v>
      </c>
      <c r="CG401" s="34">
        <v>0</v>
      </c>
      <c r="CH401" s="27" t="s">
        <v>1666</v>
      </c>
      <c r="CI401" s="276" t="s">
        <v>350</v>
      </c>
      <c r="CJ401" s="276" t="s">
        <v>80</v>
      </c>
      <c r="CK401" s="300" t="s">
        <v>80</v>
      </c>
      <c r="CL401" s="279">
        <v>44196</v>
      </c>
    </row>
    <row r="402" spans="1:91" s="41" customFormat="1" ht="43.5" customHeight="1">
      <c r="A402" s="770"/>
      <c r="B402" s="75" t="s">
        <v>276</v>
      </c>
      <c r="C402" s="63" t="s">
        <v>80</v>
      </c>
      <c r="D402" s="63" t="s">
        <v>80</v>
      </c>
      <c r="E402" s="63" t="s">
        <v>80</v>
      </c>
      <c r="F402" s="63" t="s">
        <v>80</v>
      </c>
      <c r="G402" s="95" t="s">
        <v>80</v>
      </c>
      <c r="H402" s="63" t="s">
        <v>80</v>
      </c>
      <c r="I402" s="26">
        <f t="shared" ref="I402:AX402" si="30">SUM(I400:I401)</f>
        <v>2384.1000000000004</v>
      </c>
      <c r="J402" s="26">
        <f t="shared" si="30"/>
        <v>2384.1000000000004</v>
      </c>
      <c r="K402" s="26">
        <f t="shared" si="30"/>
        <v>0</v>
      </c>
      <c r="L402" s="26">
        <f t="shared" si="30"/>
        <v>780.45</v>
      </c>
      <c r="M402" s="26">
        <f t="shared" si="30"/>
        <v>252.96</v>
      </c>
      <c r="N402" s="26">
        <f t="shared" si="30"/>
        <v>0</v>
      </c>
      <c r="O402" s="26" t="s">
        <v>80</v>
      </c>
      <c r="P402" s="26">
        <f t="shared" si="30"/>
        <v>691.95</v>
      </c>
      <c r="Q402" s="26">
        <f t="shared" si="30"/>
        <v>0</v>
      </c>
      <c r="R402" s="26">
        <f>SUM(R400:R401)</f>
        <v>468.27</v>
      </c>
      <c r="S402" s="26">
        <f>SUM(S400:S401)</f>
        <v>0</v>
      </c>
      <c r="T402" s="26">
        <f>SUM(T400:T401)</f>
        <v>0</v>
      </c>
      <c r="U402" s="26">
        <f>SUM(U400:U401)</f>
        <v>468.27</v>
      </c>
      <c r="V402" s="26">
        <f>SUM(V400:V401)</f>
        <v>0</v>
      </c>
      <c r="W402" s="26">
        <f t="shared" si="30"/>
        <v>579.63</v>
      </c>
      <c r="X402" s="26">
        <f t="shared" si="30"/>
        <v>0</v>
      </c>
      <c r="Y402" s="26">
        <f t="shared" si="30"/>
        <v>0</v>
      </c>
      <c r="Z402" s="26">
        <f t="shared" si="30"/>
        <v>579.63</v>
      </c>
      <c r="AA402" s="26">
        <f t="shared" si="30"/>
        <v>0</v>
      </c>
      <c r="AB402" s="26">
        <f>SUM(AB400:AB401)</f>
        <v>0</v>
      </c>
      <c r="AC402" s="26">
        <f>SUM(AC400:AC401)</f>
        <v>0</v>
      </c>
      <c r="AD402" s="26">
        <f>SUM(AD400:AD401)</f>
        <v>0</v>
      </c>
      <c r="AE402" s="26">
        <f>SUM(AE400:AE401)</f>
        <v>0</v>
      </c>
      <c r="AF402" s="26">
        <f>SUM(AF400:AF401)</f>
        <v>0</v>
      </c>
      <c r="AG402" s="26">
        <f t="shared" si="30"/>
        <v>419.18</v>
      </c>
      <c r="AH402" s="26">
        <f t="shared" si="30"/>
        <v>0</v>
      </c>
      <c r="AI402" s="26">
        <f t="shared" si="30"/>
        <v>0</v>
      </c>
      <c r="AJ402" s="26">
        <f t="shared" si="30"/>
        <v>419.18</v>
      </c>
      <c r="AK402" s="26">
        <f t="shared" si="30"/>
        <v>312.18</v>
      </c>
      <c r="AL402" s="26">
        <f t="shared" si="30"/>
        <v>0</v>
      </c>
      <c r="AM402" s="26">
        <f t="shared" si="30"/>
        <v>0</v>
      </c>
      <c r="AN402" s="26">
        <f t="shared" si="30"/>
        <v>312.18</v>
      </c>
      <c r="AO402" s="26">
        <f t="shared" si="30"/>
        <v>0</v>
      </c>
      <c r="AP402" s="26">
        <f t="shared" si="30"/>
        <v>53.49</v>
      </c>
      <c r="AQ402" s="26">
        <f t="shared" si="30"/>
        <v>0</v>
      </c>
      <c r="AR402" s="26">
        <f t="shared" si="30"/>
        <v>0</v>
      </c>
      <c r="AS402" s="26">
        <f t="shared" si="30"/>
        <v>53.49</v>
      </c>
      <c r="AT402" s="26">
        <f t="shared" si="30"/>
        <v>0</v>
      </c>
      <c r="AU402" s="26">
        <f t="shared" si="30"/>
        <v>419.18</v>
      </c>
      <c r="AV402" s="26">
        <f t="shared" si="30"/>
        <v>0</v>
      </c>
      <c r="AW402" s="26">
        <f t="shared" si="30"/>
        <v>0</v>
      </c>
      <c r="AX402" s="26">
        <f t="shared" si="30"/>
        <v>419.18</v>
      </c>
      <c r="AY402" s="26">
        <f t="shared" ref="AY402:CG402" si="31">SUM(AY400:AY401)</f>
        <v>0</v>
      </c>
      <c r="AZ402" s="26">
        <f t="shared" si="31"/>
        <v>0</v>
      </c>
      <c r="BA402" s="26">
        <f t="shared" si="31"/>
        <v>0</v>
      </c>
      <c r="BB402" s="26">
        <f t="shared" si="31"/>
        <v>0</v>
      </c>
      <c r="BC402" s="26">
        <f t="shared" si="31"/>
        <v>0</v>
      </c>
      <c r="BD402" s="26">
        <f t="shared" si="31"/>
        <v>0</v>
      </c>
      <c r="BE402" s="26">
        <f t="shared" si="31"/>
        <v>106.96</v>
      </c>
      <c r="BF402" s="26">
        <f t="shared" si="31"/>
        <v>0</v>
      </c>
      <c r="BG402" s="26">
        <f t="shared" si="31"/>
        <v>0</v>
      </c>
      <c r="BH402" s="26">
        <f t="shared" si="31"/>
        <v>106.96</v>
      </c>
      <c r="BI402" s="26">
        <f t="shared" si="31"/>
        <v>0</v>
      </c>
      <c r="BJ402" s="26">
        <f t="shared" ref="BJ402:CA402" si="32">SUM(BJ400:BJ401)</f>
        <v>0</v>
      </c>
      <c r="BK402" s="26">
        <f t="shared" si="32"/>
        <v>0</v>
      </c>
      <c r="BL402" s="26">
        <f t="shared" si="32"/>
        <v>0</v>
      </c>
      <c r="BM402" s="26">
        <f t="shared" si="32"/>
        <v>0</v>
      </c>
      <c r="BN402" s="26">
        <f t="shared" si="32"/>
        <v>0</v>
      </c>
      <c r="BO402" s="26">
        <f t="shared" si="32"/>
        <v>0</v>
      </c>
      <c r="BP402" s="26">
        <f t="shared" si="32"/>
        <v>0</v>
      </c>
      <c r="BQ402" s="26">
        <f t="shared" si="32"/>
        <v>0</v>
      </c>
      <c r="BR402" s="26">
        <f t="shared" si="32"/>
        <v>0</v>
      </c>
      <c r="BS402" s="26">
        <f t="shared" si="32"/>
        <v>0</v>
      </c>
      <c r="BT402" s="26">
        <f t="shared" si="32"/>
        <v>0</v>
      </c>
      <c r="BU402" s="26">
        <f t="shared" si="32"/>
        <v>0</v>
      </c>
      <c r="BV402" s="26">
        <f t="shared" si="32"/>
        <v>0</v>
      </c>
      <c r="BW402" s="26">
        <f t="shared" si="32"/>
        <v>0</v>
      </c>
      <c r="BX402" s="26">
        <f t="shared" si="32"/>
        <v>0</v>
      </c>
      <c r="BY402" s="26">
        <f t="shared" si="32"/>
        <v>0</v>
      </c>
      <c r="BZ402" s="26">
        <f t="shared" si="32"/>
        <v>0</v>
      </c>
      <c r="CA402" s="26">
        <f t="shared" si="32"/>
        <v>0</v>
      </c>
      <c r="CB402" s="26">
        <f t="shared" si="31"/>
        <v>0</v>
      </c>
      <c r="CC402" s="26">
        <f t="shared" si="31"/>
        <v>0</v>
      </c>
      <c r="CD402" s="26">
        <f t="shared" si="31"/>
        <v>0</v>
      </c>
      <c r="CE402" s="26">
        <f t="shared" si="31"/>
        <v>0</v>
      </c>
      <c r="CF402" s="26">
        <f t="shared" si="31"/>
        <v>0</v>
      </c>
      <c r="CG402" s="26">
        <f t="shared" si="31"/>
        <v>0</v>
      </c>
      <c r="CH402" s="63" t="s">
        <v>80</v>
      </c>
      <c r="CI402" s="305" t="s">
        <v>80</v>
      </c>
      <c r="CJ402" s="306" t="s">
        <v>80</v>
      </c>
      <c r="CK402" s="307" t="s">
        <v>80</v>
      </c>
      <c r="CL402" s="308" t="s">
        <v>80</v>
      </c>
      <c r="CM402" s="50"/>
    </row>
    <row r="403" spans="1:91" s="41" customFormat="1" ht="23.25">
      <c r="A403" s="770"/>
      <c r="B403" s="76" t="s">
        <v>11</v>
      </c>
      <c r="C403" s="65" t="s">
        <v>80</v>
      </c>
      <c r="D403" s="65" t="s">
        <v>80</v>
      </c>
      <c r="E403" s="65" t="s">
        <v>80</v>
      </c>
      <c r="F403" s="65" t="s">
        <v>80</v>
      </c>
      <c r="G403" s="93" t="s">
        <v>80</v>
      </c>
      <c r="H403" s="65" t="s">
        <v>80</v>
      </c>
      <c r="I403" s="44">
        <f t="shared" ref="I403:BI403" si="33">I399+I402</f>
        <v>348216.005</v>
      </c>
      <c r="J403" s="44">
        <f t="shared" si="33"/>
        <v>347466.005</v>
      </c>
      <c r="K403" s="44">
        <f t="shared" si="33"/>
        <v>750</v>
      </c>
      <c r="L403" s="44">
        <f t="shared" si="33"/>
        <v>225265.55000000002</v>
      </c>
      <c r="M403" s="44">
        <f t="shared" si="33"/>
        <v>18157.7667315</v>
      </c>
      <c r="N403" s="44">
        <f t="shared" si="33"/>
        <v>5000</v>
      </c>
      <c r="O403" s="44" t="s">
        <v>80</v>
      </c>
      <c r="P403" s="44">
        <f t="shared" si="33"/>
        <v>48091.89</v>
      </c>
      <c r="Q403" s="44">
        <f t="shared" si="33"/>
        <v>1580.84</v>
      </c>
      <c r="R403" s="44">
        <f>R399+R402</f>
        <v>17373.507750000001</v>
      </c>
      <c r="S403" s="44">
        <f>S399+S402</f>
        <v>2.2210000000000001</v>
      </c>
      <c r="T403" s="44">
        <f>T399+T402</f>
        <v>29379.077840000002</v>
      </c>
      <c r="U403" s="44">
        <f>U399+U402</f>
        <v>46754.80659</v>
      </c>
      <c r="V403" s="44">
        <f>V399+V402</f>
        <v>1580.84</v>
      </c>
      <c r="W403" s="44">
        <f t="shared" si="33"/>
        <v>2959.63</v>
      </c>
      <c r="X403" s="44">
        <f t="shared" si="33"/>
        <v>70</v>
      </c>
      <c r="Y403" s="44">
        <f t="shared" si="33"/>
        <v>3567.09</v>
      </c>
      <c r="Z403" s="44">
        <f t="shared" si="33"/>
        <v>6596.72</v>
      </c>
      <c r="AA403" s="44">
        <f t="shared" si="33"/>
        <v>10532.17</v>
      </c>
      <c r="AB403" s="44">
        <f>AB399+AB402</f>
        <v>2111.2399999999998</v>
      </c>
      <c r="AC403" s="44">
        <f>AC399+AC402</f>
        <v>60</v>
      </c>
      <c r="AD403" s="44">
        <f>AD399+AD402</f>
        <v>15240</v>
      </c>
      <c r="AE403" s="44">
        <f>AE399+AE402</f>
        <v>17411.239999999998</v>
      </c>
      <c r="AF403" s="44">
        <f>AF399+AF402</f>
        <v>0</v>
      </c>
      <c r="AG403" s="44">
        <f t="shared" si="33"/>
        <v>9767.9771799999999</v>
      </c>
      <c r="AH403" s="44">
        <f t="shared" si="33"/>
        <v>22.779</v>
      </c>
      <c r="AI403" s="44">
        <f t="shared" si="33"/>
        <v>1279.2756200000003</v>
      </c>
      <c r="AJ403" s="44">
        <f t="shared" si="33"/>
        <v>11070.031799999999</v>
      </c>
      <c r="AK403" s="44">
        <f t="shared" si="33"/>
        <v>441.55148000000003</v>
      </c>
      <c r="AL403" s="44">
        <f t="shared" si="33"/>
        <v>10.3695</v>
      </c>
      <c r="AM403" s="44">
        <f t="shared" si="33"/>
        <v>188.69369</v>
      </c>
      <c r="AN403" s="44">
        <f t="shared" si="33"/>
        <v>640.61466999999993</v>
      </c>
      <c r="AO403" s="44">
        <f t="shared" si="33"/>
        <v>1923</v>
      </c>
      <c r="AP403" s="44">
        <f t="shared" si="33"/>
        <v>353.49</v>
      </c>
      <c r="AQ403" s="44">
        <f t="shared" si="33"/>
        <v>25</v>
      </c>
      <c r="AR403" s="44">
        <f t="shared" si="33"/>
        <v>867.09</v>
      </c>
      <c r="AS403" s="44">
        <f t="shared" si="33"/>
        <v>1245.5800000000002</v>
      </c>
      <c r="AT403" s="44">
        <f t="shared" si="33"/>
        <v>1900</v>
      </c>
      <c r="AU403" s="44">
        <f t="shared" si="33"/>
        <v>1909.18</v>
      </c>
      <c r="AV403" s="44">
        <f t="shared" si="33"/>
        <v>15</v>
      </c>
      <c r="AW403" s="44">
        <f t="shared" si="33"/>
        <v>1080</v>
      </c>
      <c r="AX403" s="44">
        <f t="shared" si="33"/>
        <v>3004.18</v>
      </c>
      <c r="AY403" s="44">
        <f t="shared" si="33"/>
        <v>1734.17</v>
      </c>
      <c r="AZ403" s="44">
        <f t="shared" si="33"/>
        <v>345</v>
      </c>
      <c r="BA403" s="44">
        <f t="shared" si="33"/>
        <v>15</v>
      </c>
      <c r="BB403" s="44">
        <f t="shared" si="33"/>
        <v>810</v>
      </c>
      <c r="BC403" s="44">
        <f t="shared" si="33"/>
        <v>1170</v>
      </c>
      <c r="BD403" s="44">
        <f t="shared" si="33"/>
        <v>1875</v>
      </c>
      <c r="BE403" s="44">
        <f t="shared" si="33"/>
        <v>351.96</v>
      </c>
      <c r="BF403" s="44">
        <f t="shared" si="33"/>
        <v>15</v>
      </c>
      <c r="BG403" s="44">
        <f t="shared" si="33"/>
        <v>810</v>
      </c>
      <c r="BH403" s="44">
        <f t="shared" si="33"/>
        <v>1176.96</v>
      </c>
      <c r="BI403" s="44">
        <f t="shared" si="33"/>
        <v>5000</v>
      </c>
      <c r="BJ403" s="44">
        <f t="shared" ref="BJ403:CA403" si="34">BJ399+BJ402</f>
        <v>287</v>
      </c>
      <c r="BK403" s="44">
        <f t="shared" si="34"/>
        <v>15</v>
      </c>
      <c r="BL403" s="44">
        <f t="shared" si="34"/>
        <v>810</v>
      </c>
      <c r="BM403" s="44">
        <f t="shared" si="34"/>
        <v>1112</v>
      </c>
      <c r="BN403" s="44">
        <f t="shared" si="34"/>
        <v>0</v>
      </c>
      <c r="BO403" s="44">
        <f t="shared" si="34"/>
        <v>637</v>
      </c>
      <c r="BP403" s="44">
        <f t="shared" si="34"/>
        <v>15</v>
      </c>
      <c r="BQ403" s="44">
        <f t="shared" si="34"/>
        <v>4810</v>
      </c>
      <c r="BR403" s="44">
        <f t="shared" si="34"/>
        <v>5462</v>
      </c>
      <c r="BS403" s="44">
        <f t="shared" si="34"/>
        <v>0</v>
      </c>
      <c r="BT403" s="44">
        <f t="shared" si="34"/>
        <v>595.24</v>
      </c>
      <c r="BU403" s="44">
        <f t="shared" si="34"/>
        <v>15</v>
      </c>
      <c r="BV403" s="44">
        <f t="shared" si="34"/>
        <v>4810</v>
      </c>
      <c r="BW403" s="44">
        <f t="shared" si="34"/>
        <v>5420.24</v>
      </c>
      <c r="BX403" s="44">
        <f t="shared" si="34"/>
        <v>0</v>
      </c>
      <c r="BY403" s="44">
        <f t="shared" si="34"/>
        <v>592</v>
      </c>
      <c r="BZ403" s="44">
        <f t="shared" si="34"/>
        <v>15</v>
      </c>
      <c r="CA403" s="44">
        <f t="shared" si="34"/>
        <v>4810</v>
      </c>
      <c r="CB403" s="44">
        <f t="shared" ref="CB403:CG403" si="35">CB399+CB402</f>
        <v>5417</v>
      </c>
      <c r="CC403" s="44">
        <f t="shared" si="35"/>
        <v>0</v>
      </c>
      <c r="CD403" s="44">
        <f t="shared" si="35"/>
        <v>39065.1</v>
      </c>
      <c r="CE403" s="44">
        <f t="shared" si="35"/>
        <v>0</v>
      </c>
      <c r="CF403" s="44">
        <f t="shared" si="35"/>
        <v>0</v>
      </c>
      <c r="CG403" s="44">
        <f t="shared" si="35"/>
        <v>39320.370000000003</v>
      </c>
      <c r="CH403" s="65" t="s">
        <v>80</v>
      </c>
      <c r="CI403" s="309" t="s">
        <v>80</v>
      </c>
      <c r="CJ403" s="310" t="s">
        <v>80</v>
      </c>
      <c r="CK403" s="311" t="s">
        <v>80</v>
      </c>
      <c r="CL403" s="312" t="s">
        <v>80</v>
      </c>
      <c r="CM403" s="50"/>
    </row>
    <row r="404" spans="1:91" s="40" customFormat="1" ht="87" customHeight="1">
      <c r="A404" s="770" t="s">
        <v>332</v>
      </c>
      <c r="B404" s="36" t="s">
        <v>891</v>
      </c>
      <c r="C404" s="6" t="s">
        <v>991</v>
      </c>
      <c r="D404" s="27" t="s">
        <v>82</v>
      </c>
      <c r="E404" s="27" t="s">
        <v>688</v>
      </c>
      <c r="F404" s="27" t="s">
        <v>688</v>
      </c>
      <c r="G404" s="10" t="s">
        <v>892</v>
      </c>
      <c r="H404" s="27" t="s">
        <v>893</v>
      </c>
      <c r="I404" s="34">
        <v>11404.08339</v>
      </c>
      <c r="J404" s="34">
        <v>11404.08339</v>
      </c>
      <c r="K404" s="34">
        <v>0</v>
      </c>
      <c r="L404" s="34">
        <v>11404.08339</v>
      </c>
      <c r="M404" s="34">
        <v>0</v>
      </c>
      <c r="N404" s="34">
        <v>0</v>
      </c>
      <c r="O404" s="34">
        <v>0</v>
      </c>
      <c r="P404" s="34">
        <v>11309.82569</v>
      </c>
      <c r="Q404" s="34">
        <v>11404.08339</v>
      </c>
      <c r="R404" s="34">
        <v>0</v>
      </c>
      <c r="S404" s="34">
        <v>0</v>
      </c>
      <c r="T404" s="34">
        <v>11309.82569</v>
      </c>
      <c r="U404" s="34">
        <v>11309.82569</v>
      </c>
      <c r="V404" s="34">
        <v>11404.08339</v>
      </c>
      <c r="W404" s="34">
        <v>0</v>
      </c>
      <c r="X404" s="34">
        <v>0</v>
      </c>
      <c r="Y404" s="34">
        <v>94.257700000000114</v>
      </c>
      <c r="Z404" s="34">
        <v>94.257700000000114</v>
      </c>
      <c r="AA404" s="34">
        <v>0</v>
      </c>
      <c r="AB404" s="34">
        <v>0</v>
      </c>
      <c r="AC404" s="34">
        <v>0</v>
      </c>
      <c r="AD404" s="34">
        <v>0</v>
      </c>
      <c r="AE404" s="34">
        <v>0</v>
      </c>
      <c r="AF404" s="34">
        <v>0</v>
      </c>
      <c r="AG404" s="34">
        <v>0</v>
      </c>
      <c r="AH404" s="34">
        <v>0</v>
      </c>
      <c r="AI404" s="34">
        <v>0</v>
      </c>
      <c r="AJ404" s="34">
        <v>0</v>
      </c>
      <c r="AK404" s="34">
        <v>0</v>
      </c>
      <c r="AL404" s="34">
        <v>0</v>
      </c>
      <c r="AM404" s="34">
        <v>0</v>
      </c>
      <c r="AN404" s="34">
        <v>0</v>
      </c>
      <c r="AO404" s="34">
        <v>0</v>
      </c>
      <c r="AP404" s="34">
        <v>0</v>
      </c>
      <c r="AQ404" s="34">
        <v>0</v>
      </c>
      <c r="AR404" s="34">
        <v>0</v>
      </c>
      <c r="AS404" s="34">
        <v>0</v>
      </c>
      <c r="AT404" s="34">
        <v>0</v>
      </c>
      <c r="AU404" s="34">
        <v>0</v>
      </c>
      <c r="AV404" s="34">
        <v>0</v>
      </c>
      <c r="AW404" s="34">
        <v>0</v>
      </c>
      <c r="AX404" s="34">
        <v>0</v>
      </c>
      <c r="AY404" s="34">
        <v>0</v>
      </c>
      <c r="AZ404" s="34">
        <v>0</v>
      </c>
      <c r="BA404" s="34">
        <v>0</v>
      </c>
      <c r="BB404" s="34">
        <v>94.257700000000114</v>
      </c>
      <c r="BC404" s="61">
        <v>94.257700000000114</v>
      </c>
      <c r="BD404" s="34">
        <v>0</v>
      </c>
      <c r="BE404" s="34">
        <v>0</v>
      </c>
      <c r="BF404" s="34">
        <v>0</v>
      </c>
      <c r="BG404" s="34">
        <v>0</v>
      </c>
      <c r="BH404" s="34">
        <v>0</v>
      </c>
      <c r="BI404" s="34">
        <v>0</v>
      </c>
      <c r="BJ404" s="34">
        <v>0</v>
      </c>
      <c r="BK404" s="34">
        <v>0</v>
      </c>
      <c r="BL404" s="34">
        <v>0</v>
      </c>
      <c r="BM404" s="34">
        <v>0</v>
      </c>
      <c r="BN404" s="34">
        <v>0</v>
      </c>
      <c r="BO404" s="34">
        <v>0</v>
      </c>
      <c r="BP404" s="34">
        <v>0</v>
      </c>
      <c r="BQ404" s="34">
        <v>0</v>
      </c>
      <c r="BR404" s="34">
        <v>0</v>
      </c>
      <c r="BS404" s="34">
        <v>0</v>
      </c>
      <c r="BT404" s="34">
        <v>0</v>
      </c>
      <c r="BU404" s="34">
        <v>0</v>
      </c>
      <c r="BV404" s="34">
        <v>0</v>
      </c>
      <c r="BW404" s="34">
        <v>0</v>
      </c>
      <c r="BX404" s="34">
        <v>0</v>
      </c>
      <c r="BY404" s="34">
        <v>0</v>
      </c>
      <c r="BZ404" s="34">
        <v>0</v>
      </c>
      <c r="CA404" s="34">
        <v>0</v>
      </c>
      <c r="CB404" s="34">
        <v>0</v>
      </c>
      <c r="CC404" s="34">
        <v>0</v>
      </c>
      <c r="CD404" s="34">
        <v>0</v>
      </c>
      <c r="CE404" s="34">
        <v>0</v>
      </c>
      <c r="CF404" s="34">
        <v>0</v>
      </c>
      <c r="CG404" s="34">
        <v>0</v>
      </c>
      <c r="CH404" s="27" t="s">
        <v>81</v>
      </c>
      <c r="CI404" s="276" t="s">
        <v>894</v>
      </c>
      <c r="CJ404" s="276" t="s">
        <v>80</v>
      </c>
      <c r="CK404" s="300" t="s">
        <v>688</v>
      </c>
      <c r="CL404" s="301">
        <v>44043</v>
      </c>
    </row>
    <row r="405" spans="1:91" s="40" customFormat="1" ht="87" customHeight="1">
      <c r="A405" s="770"/>
      <c r="B405" s="36" t="s">
        <v>1485</v>
      </c>
      <c r="C405" s="6" t="s">
        <v>1859</v>
      </c>
      <c r="D405" s="27" t="s">
        <v>82</v>
      </c>
      <c r="E405" s="27" t="s">
        <v>688</v>
      </c>
      <c r="F405" s="27" t="s">
        <v>688</v>
      </c>
      <c r="G405" s="10" t="s">
        <v>1518</v>
      </c>
      <c r="H405" s="27" t="s">
        <v>1486</v>
      </c>
      <c r="I405" s="34">
        <v>13539.64343</v>
      </c>
      <c r="J405" s="34">
        <v>13539.64343</v>
      </c>
      <c r="K405" s="34">
        <v>0</v>
      </c>
      <c r="L405" s="34">
        <v>13539.64343</v>
      </c>
      <c r="M405" s="34">
        <v>0</v>
      </c>
      <c r="N405" s="34">
        <v>0</v>
      </c>
      <c r="O405" s="34">
        <v>0</v>
      </c>
      <c r="P405" s="34">
        <v>0</v>
      </c>
      <c r="Q405" s="34">
        <v>0</v>
      </c>
      <c r="R405" s="34">
        <v>0</v>
      </c>
      <c r="S405" s="34">
        <v>0</v>
      </c>
      <c r="T405" s="34">
        <v>0</v>
      </c>
      <c r="U405" s="34">
        <v>0</v>
      </c>
      <c r="V405" s="34">
        <v>0</v>
      </c>
      <c r="W405" s="34">
        <v>0</v>
      </c>
      <c r="X405" s="34">
        <v>0</v>
      </c>
      <c r="Y405" s="34">
        <v>13539.64343</v>
      </c>
      <c r="Z405" s="34">
        <v>13539.64343</v>
      </c>
      <c r="AA405" s="34">
        <v>13539.64343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34">
        <v>0</v>
      </c>
      <c r="AL405" s="34">
        <v>0</v>
      </c>
      <c r="AM405" s="34">
        <v>0</v>
      </c>
      <c r="AN405" s="34">
        <v>0</v>
      </c>
      <c r="AO405" s="34">
        <v>0</v>
      </c>
      <c r="AP405" s="34">
        <v>0</v>
      </c>
      <c r="AQ405" s="34">
        <v>0</v>
      </c>
      <c r="AR405" s="34">
        <v>0</v>
      </c>
      <c r="AS405" s="34">
        <v>0</v>
      </c>
      <c r="AT405" s="34">
        <v>0</v>
      </c>
      <c r="AU405" s="34">
        <v>0</v>
      </c>
      <c r="AV405" s="34">
        <v>0</v>
      </c>
      <c r="AW405" s="34">
        <v>13539.64343</v>
      </c>
      <c r="AX405" s="34">
        <v>13539.64343</v>
      </c>
      <c r="AY405" s="34">
        <v>0</v>
      </c>
      <c r="AZ405" s="34">
        <v>0</v>
      </c>
      <c r="BA405" s="34">
        <v>0</v>
      </c>
      <c r="BB405" s="34">
        <v>0</v>
      </c>
      <c r="BC405" s="34">
        <v>0</v>
      </c>
      <c r="BD405" s="34">
        <v>13539.64343</v>
      </c>
      <c r="BE405" s="34">
        <v>0</v>
      </c>
      <c r="BF405" s="34">
        <v>0</v>
      </c>
      <c r="BG405" s="34">
        <v>0</v>
      </c>
      <c r="BH405" s="34">
        <v>0</v>
      </c>
      <c r="BI405" s="34">
        <v>0</v>
      </c>
      <c r="BJ405" s="34">
        <v>0</v>
      </c>
      <c r="BK405" s="34">
        <v>0</v>
      </c>
      <c r="BL405" s="34">
        <v>0</v>
      </c>
      <c r="BM405" s="34">
        <v>0</v>
      </c>
      <c r="BN405" s="34">
        <v>0</v>
      </c>
      <c r="BO405" s="34">
        <v>0</v>
      </c>
      <c r="BP405" s="34">
        <v>0</v>
      </c>
      <c r="BQ405" s="34">
        <v>0</v>
      </c>
      <c r="BR405" s="34">
        <v>0</v>
      </c>
      <c r="BS405" s="34">
        <v>0</v>
      </c>
      <c r="BT405" s="34">
        <v>0</v>
      </c>
      <c r="BU405" s="34">
        <v>0</v>
      </c>
      <c r="BV405" s="34">
        <v>0</v>
      </c>
      <c r="BW405" s="34">
        <v>0</v>
      </c>
      <c r="BX405" s="34">
        <v>0</v>
      </c>
      <c r="BY405" s="34">
        <v>0</v>
      </c>
      <c r="BZ405" s="34">
        <v>0</v>
      </c>
      <c r="CA405" s="34">
        <v>0</v>
      </c>
      <c r="CB405" s="34">
        <v>0</v>
      </c>
      <c r="CC405" s="34">
        <v>0</v>
      </c>
      <c r="CD405" s="34">
        <v>0</v>
      </c>
      <c r="CE405" s="34">
        <v>0</v>
      </c>
      <c r="CF405" s="34">
        <v>0</v>
      </c>
      <c r="CG405" s="34">
        <v>0</v>
      </c>
      <c r="CH405" s="27" t="s">
        <v>86</v>
      </c>
      <c r="CI405" s="276" t="s">
        <v>1487</v>
      </c>
      <c r="CJ405" s="276" t="s">
        <v>279</v>
      </c>
      <c r="CK405" s="300" t="s">
        <v>688</v>
      </c>
      <c r="CL405" s="301">
        <v>44408</v>
      </c>
    </row>
    <row r="406" spans="1:91" ht="46.5">
      <c r="A406" s="770"/>
      <c r="B406" s="36" t="s">
        <v>193</v>
      </c>
      <c r="C406" s="90" t="s">
        <v>80</v>
      </c>
      <c r="D406" s="27" t="s">
        <v>82</v>
      </c>
      <c r="E406" s="27" t="s">
        <v>80</v>
      </c>
      <c r="F406" s="27" t="s">
        <v>80</v>
      </c>
      <c r="G406" s="10" t="s">
        <v>299</v>
      </c>
      <c r="H406" s="27" t="s">
        <v>313</v>
      </c>
      <c r="I406" s="34">
        <v>517800</v>
      </c>
      <c r="J406" s="34">
        <v>517800</v>
      </c>
      <c r="K406" s="34">
        <v>0</v>
      </c>
      <c r="L406" s="34">
        <v>517800</v>
      </c>
      <c r="M406" s="34">
        <v>0</v>
      </c>
      <c r="N406" s="34">
        <v>0</v>
      </c>
      <c r="O406" s="34">
        <v>0</v>
      </c>
      <c r="P406" s="34">
        <v>0</v>
      </c>
      <c r="Q406" s="34">
        <v>0</v>
      </c>
      <c r="R406" s="34">
        <v>0</v>
      </c>
      <c r="S406" s="34">
        <v>0</v>
      </c>
      <c r="T406" s="34">
        <v>0</v>
      </c>
      <c r="U406" s="34">
        <v>0</v>
      </c>
      <c r="V406" s="34">
        <v>0</v>
      </c>
      <c r="W406" s="34">
        <v>0</v>
      </c>
      <c r="X406" s="34">
        <v>0</v>
      </c>
      <c r="Y406" s="34">
        <v>0</v>
      </c>
      <c r="Z406" s="34">
        <v>0</v>
      </c>
      <c r="AA406" s="34">
        <v>0</v>
      </c>
      <c r="AB406" s="34">
        <v>0</v>
      </c>
      <c r="AC406" s="34">
        <v>0</v>
      </c>
      <c r="AD406" s="34">
        <v>0</v>
      </c>
      <c r="AE406" s="34">
        <v>0</v>
      </c>
      <c r="AF406" s="34">
        <v>0</v>
      </c>
      <c r="AG406" s="34">
        <v>0</v>
      </c>
      <c r="AH406" s="34">
        <v>0</v>
      </c>
      <c r="AI406" s="34">
        <v>0</v>
      </c>
      <c r="AJ406" s="34">
        <v>0</v>
      </c>
      <c r="AK406" s="34">
        <v>0</v>
      </c>
      <c r="AL406" s="34">
        <v>0</v>
      </c>
      <c r="AM406" s="34">
        <v>0</v>
      </c>
      <c r="AN406" s="34">
        <v>0</v>
      </c>
      <c r="AO406" s="34">
        <v>0</v>
      </c>
      <c r="AP406" s="34">
        <v>0</v>
      </c>
      <c r="AQ406" s="34">
        <v>0</v>
      </c>
      <c r="AR406" s="34">
        <v>0</v>
      </c>
      <c r="AS406" s="34">
        <v>0</v>
      </c>
      <c r="AT406" s="34">
        <v>0</v>
      </c>
      <c r="AU406" s="34">
        <v>0</v>
      </c>
      <c r="AV406" s="34">
        <v>0</v>
      </c>
      <c r="AW406" s="34">
        <v>0</v>
      </c>
      <c r="AX406" s="34">
        <v>0</v>
      </c>
      <c r="AY406" s="34">
        <v>0</v>
      </c>
      <c r="AZ406" s="34">
        <v>0</v>
      </c>
      <c r="BA406" s="34">
        <v>0</v>
      </c>
      <c r="BB406" s="34">
        <v>0</v>
      </c>
      <c r="BC406" s="34">
        <v>0</v>
      </c>
      <c r="BD406" s="34">
        <v>0</v>
      </c>
      <c r="BE406" s="34">
        <v>0</v>
      </c>
      <c r="BF406" s="34">
        <v>0</v>
      </c>
      <c r="BG406" s="34">
        <v>0</v>
      </c>
      <c r="BH406" s="34">
        <v>0</v>
      </c>
      <c r="BI406" s="34">
        <v>0</v>
      </c>
      <c r="BJ406" s="34">
        <v>0</v>
      </c>
      <c r="BK406" s="34">
        <v>0</v>
      </c>
      <c r="BL406" s="34">
        <v>0</v>
      </c>
      <c r="BM406" s="34">
        <v>0</v>
      </c>
      <c r="BN406" s="34">
        <v>0</v>
      </c>
      <c r="BO406" s="34">
        <v>0</v>
      </c>
      <c r="BP406" s="34">
        <v>0</v>
      </c>
      <c r="BQ406" s="34">
        <v>0</v>
      </c>
      <c r="BR406" s="34">
        <v>0</v>
      </c>
      <c r="BS406" s="34">
        <v>0</v>
      </c>
      <c r="BT406" s="34">
        <v>0</v>
      </c>
      <c r="BU406" s="34">
        <v>0</v>
      </c>
      <c r="BV406" s="34">
        <v>0</v>
      </c>
      <c r="BW406" s="34">
        <v>0</v>
      </c>
      <c r="BX406" s="34">
        <v>0</v>
      </c>
      <c r="BY406" s="34">
        <v>0</v>
      </c>
      <c r="BZ406" s="34">
        <v>0</v>
      </c>
      <c r="CA406" s="34">
        <v>0</v>
      </c>
      <c r="CB406" s="34">
        <v>0</v>
      </c>
      <c r="CC406" s="34">
        <v>0</v>
      </c>
      <c r="CD406" s="34">
        <v>0</v>
      </c>
      <c r="CE406" s="34">
        <v>0</v>
      </c>
      <c r="CF406" s="34">
        <v>0</v>
      </c>
      <c r="CG406" s="34">
        <v>0</v>
      </c>
      <c r="CH406" s="27" t="s">
        <v>81</v>
      </c>
      <c r="CI406" s="276" t="s">
        <v>221</v>
      </c>
      <c r="CJ406" s="276" t="s">
        <v>80</v>
      </c>
      <c r="CK406" s="300" t="s">
        <v>80</v>
      </c>
      <c r="CL406" s="301" t="s">
        <v>80</v>
      </c>
    </row>
    <row r="407" spans="1:91" ht="46.5">
      <c r="A407" s="770"/>
      <c r="B407" s="36" t="s">
        <v>689</v>
      </c>
      <c r="C407" s="90" t="s">
        <v>80</v>
      </c>
      <c r="D407" s="27" t="s">
        <v>82</v>
      </c>
      <c r="E407" s="27" t="s">
        <v>80</v>
      </c>
      <c r="F407" s="27" t="s">
        <v>80</v>
      </c>
      <c r="G407" s="10" t="s">
        <v>690</v>
      </c>
      <c r="H407" s="27" t="s">
        <v>691</v>
      </c>
      <c r="I407" s="34">
        <v>537136.929</v>
      </c>
      <c r="J407" s="34">
        <v>537136.929</v>
      </c>
      <c r="K407" s="34">
        <v>0</v>
      </c>
      <c r="L407" s="34">
        <v>537136.929</v>
      </c>
      <c r="M407" s="34">
        <v>0</v>
      </c>
      <c r="N407" s="34">
        <v>0</v>
      </c>
      <c r="O407" s="34">
        <v>0</v>
      </c>
      <c r="P407" s="34">
        <v>0</v>
      </c>
      <c r="Q407" s="34">
        <v>0</v>
      </c>
      <c r="R407" s="34">
        <v>0</v>
      </c>
      <c r="S407" s="34">
        <v>0</v>
      </c>
      <c r="T407" s="34">
        <v>0</v>
      </c>
      <c r="U407" s="34">
        <v>0</v>
      </c>
      <c r="V407" s="34">
        <v>0</v>
      </c>
      <c r="W407" s="34">
        <v>0</v>
      </c>
      <c r="X407" s="34">
        <v>0</v>
      </c>
      <c r="Y407" s="34">
        <v>0</v>
      </c>
      <c r="Z407" s="34">
        <v>0</v>
      </c>
      <c r="AA407" s="34">
        <v>0</v>
      </c>
      <c r="AB407" s="34">
        <v>0</v>
      </c>
      <c r="AC407" s="34">
        <v>0</v>
      </c>
      <c r="AD407" s="34">
        <v>0</v>
      </c>
      <c r="AE407" s="34">
        <v>0</v>
      </c>
      <c r="AF407" s="34">
        <v>0</v>
      </c>
      <c r="AG407" s="34">
        <v>0</v>
      </c>
      <c r="AH407" s="34">
        <v>0</v>
      </c>
      <c r="AI407" s="34">
        <v>0</v>
      </c>
      <c r="AJ407" s="34">
        <v>0</v>
      </c>
      <c r="AK407" s="34">
        <v>0</v>
      </c>
      <c r="AL407" s="34">
        <v>0</v>
      </c>
      <c r="AM407" s="34">
        <v>0</v>
      </c>
      <c r="AN407" s="34">
        <v>0</v>
      </c>
      <c r="AO407" s="34">
        <v>0</v>
      </c>
      <c r="AP407" s="34">
        <v>0</v>
      </c>
      <c r="AQ407" s="34">
        <v>0</v>
      </c>
      <c r="AR407" s="34">
        <v>0</v>
      </c>
      <c r="AS407" s="34">
        <v>0</v>
      </c>
      <c r="AT407" s="34">
        <v>0</v>
      </c>
      <c r="AU407" s="34">
        <v>0</v>
      </c>
      <c r="AV407" s="34">
        <v>0</v>
      </c>
      <c r="AW407" s="34">
        <v>0</v>
      </c>
      <c r="AX407" s="34">
        <v>0</v>
      </c>
      <c r="AY407" s="34">
        <v>0</v>
      </c>
      <c r="AZ407" s="34">
        <v>0</v>
      </c>
      <c r="BA407" s="34">
        <v>0</v>
      </c>
      <c r="BB407" s="34">
        <v>0</v>
      </c>
      <c r="BC407" s="34">
        <v>0</v>
      </c>
      <c r="BD407" s="34">
        <v>0</v>
      </c>
      <c r="BE407" s="34">
        <v>0</v>
      </c>
      <c r="BF407" s="34">
        <v>0</v>
      </c>
      <c r="BG407" s="34">
        <v>0</v>
      </c>
      <c r="BH407" s="34">
        <v>0</v>
      </c>
      <c r="BI407" s="34">
        <v>0</v>
      </c>
      <c r="BJ407" s="34">
        <v>0</v>
      </c>
      <c r="BK407" s="34">
        <v>0</v>
      </c>
      <c r="BL407" s="34">
        <v>0</v>
      </c>
      <c r="BM407" s="34">
        <v>0</v>
      </c>
      <c r="BN407" s="34">
        <v>0</v>
      </c>
      <c r="BO407" s="34">
        <v>0</v>
      </c>
      <c r="BP407" s="34">
        <v>0</v>
      </c>
      <c r="BQ407" s="34">
        <v>0</v>
      </c>
      <c r="BR407" s="34">
        <v>0</v>
      </c>
      <c r="BS407" s="34">
        <v>0</v>
      </c>
      <c r="BT407" s="34">
        <v>0</v>
      </c>
      <c r="BU407" s="34">
        <v>0</v>
      </c>
      <c r="BV407" s="34">
        <v>0</v>
      </c>
      <c r="BW407" s="34">
        <v>0</v>
      </c>
      <c r="BX407" s="34">
        <v>0</v>
      </c>
      <c r="BY407" s="34">
        <v>0</v>
      </c>
      <c r="BZ407" s="34">
        <v>0</v>
      </c>
      <c r="CA407" s="34">
        <v>0</v>
      </c>
      <c r="CB407" s="34">
        <v>0</v>
      </c>
      <c r="CC407" s="34">
        <v>0</v>
      </c>
      <c r="CD407" s="34">
        <v>0</v>
      </c>
      <c r="CE407" s="34">
        <v>0</v>
      </c>
      <c r="CF407" s="34">
        <v>0</v>
      </c>
      <c r="CG407" s="34">
        <v>0</v>
      </c>
      <c r="CH407" s="27" t="s">
        <v>182</v>
      </c>
      <c r="CI407" s="276" t="s">
        <v>985</v>
      </c>
      <c r="CJ407" s="276" t="s">
        <v>80</v>
      </c>
      <c r="CK407" s="300" t="s">
        <v>80</v>
      </c>
      <c r="CL407" s="301" t="s">
        <v>80</v>
      </c>
    </row>
    <row r="408" spans="1:91" ht="46.5">
      <c r="A408" s="770"/>
      <c r="B408" s="28" t="s">
        <v>895</v>
      </c>
      <c r="C408" s="68" t="s">
        <v>80</v>
      </c>
      <c r="D408" s="23" t="s">
        <v>82</v>
      </c>
      <c r="E408" s="23" t="s">
        <v>80</v>
      </c>
      <c r="F408" s="23" t="s">
        <v>80</v>
      </c>
      <c r="G408" s="16" t="s">
        <v>896</v>
      </c>
      <c r="H408" s="23" t="s">
        <v>745</v>
      </c>
      <c r="I408" s="33">
        <v>21643.875</v>
      </c>
      <c r="J408" s="33">
        <v>21643.875</v>
      </c>
      <c r="K408" s="33">
        <v>0</v>
      </c>
      <c r="L408" s="33">
        <v>0</v>
      </c>
      <c r="M408" s="33">
        <v>9685.2900000000009</v>
      </c>
      <c r="N408" s="33">
        <v>0</v>
      </c>
      <c r="O408" s="33">
        <v>0</v>
      </c>
      <c r="P408" s="33">
        <v>395.22667000000001</v>
      </c>
      <c r="Q408" s="33">
        <v>0</v>
      </c>
      <c r="R408" s="33">
        <v>142.78</v>
      </c>
      <c r="S408" s="33">
        <v>0</v>
      </c>
      <c r="T408" s="33">
        <v>95.186669999999992</v>
      </c>
      <c r="U408" s="33">
        <v>237.96666999999999</v>
      </c>
      <c r="V408" s="33">
        <v>0</v>
      </c>
      <c r="W408" s="33">
        <v>192.995</v>
      </c>
      <c r="X408" s="33">
        <v>0</v>
      </c>
      <c r="Y408" s="33">
        <v>157.905</v>
      </c>
      <c r="Z408" s="33">
        <v>350.9</v>
      </c>
      <c r="AA408" s="33">
        <v>0</v>
      </c>
      <c r="AB408" s="33">
        <v>0</v>
      </c>
      <c r="AC408" s="33">
        <v>0</v>
      </c>
      <c r="AD408" s="33">
        <v>4528.96</v>
      </c>
      <c r="AE408" s="33">
        <v>4528.96</v>
      </c>
      <c r="AF408" s="33">
        <v>0</v>
      </c>
      <c r="AG408" s="34">
        <v>258.94</v>
      </c>
      <c r="AH408" s="34">
        <v>0</v>
      </c>
      <c r="AI408" s="34">
        <v>172.62667000000002</v>
      </c>
      <c r="AJ408" s="34">
        <v>431.56667000000004</v>
      </c>
      <c r="AK408" s="34">
        <v>94.38</v>
      </c>
      <c r="AL408" s="34">
        <v>0</v>
      </c>
      <c r="AM408" s="34">
        <v>62.92</v>
      </c>
      <c r="AN408" s="34">
        <v>157.30000000000001</v>
      </c>
      <c r="AO408" s="33">
        <v>0</v>
      </c>
      <c r="AP408" s="33">
        <v>86.515000000000001</v>
      </c>
      <c r="AQ408" s="33">
        <v>0</v>
      </c>
      <c r="AR408" s="33">
        <v>70.784999999999997</v>
      </c>
      <c r="AS408" s="33">
        <v>157.30000000000001</v>
      </c>
      <c r="AT408" s="33">
        <v>0</v>
      </c>
      <c r="AU408" s="33">
        <v>0</v>
      </c>
      <c r="AV408" s="109">
        <v>0</v>
      </c>
      <c r="AW408" s="33">
        <v>0</v>
      </c>
      <c r="AX408" s="33">
        <v>0</v>
      </c>
      <c r="AY408" s="33">
        <v>0</v>
      </c>
      <c r="AZ408" s="33">
        <v>0</v>
      </c>
      <c r="BA408" s="33">
        <v>0</v>
      </c>
      <c r="BB408" s="33">
        <v>0</v>
      </c>
      <c r="BC408" s="33">
        <v>0</v>
      </c>
      <c r="BD408" s="33">
        <v>0</v>
      </c>
      <c r="BE408" s="33">
        <v>106.48</v>
      </c>
      <c r="BF408" s="33">
        <v>0</v>
      </c>
      <c r="BG408" s="33">
        <v>87.12</v>
      </c>
      <c r="BH408" s="33">
        <v>193.60000000000002</v>
      </c>
      <c r="BI408" s="33">
        <v>0</v>
      </c>
      <c r="BJ408" s="33">
        <v>0</v>
      </c>
      <c r="BK408" s="33">
        <v>0</v>
      </c>
      <c r="BL408" s="33">
        <v>0</v>
      </c>
      <c r="BM408" s="33">
        <v>0</v>
      </c>
      <c r="BN408" s="33">
        <v>0</v>
      </c>
      <c r="BO408" s="33">
        <v>0</v>
      </c>
      <c r="BP408" s="33">
        <v>0</v>
      </c>
      <c r="BQ408" s="33">
        <v>0</v>
      </c>
      <c r="BR408" s="33">
        <v>0</v>
      </c>
      <c r="BS408" s="33">
        <v>0</v>
      </c>
      <c r="BT408" s="33">
        <v>0</v>
      </c>
      <c r="BU408" s="33">
        <v>0</v>
      </c>
      <c r="BV408" s="33">
        <v>9</v>
      </c>
      <c r="BW408" s="33">
        <v>9</v>
      </c>
      <c r="BX408" s="33">
        <v>0</v>
      </c>
      <c r="BY408" s="33">
        <v>0</v>
      </c>
      <c r="BZ408" s="33">
        <v>0</v>
      </c>
      <c r="CA408" s="33">
        <v>4519.96</v>
      </c>
      <c r="CB408" s="33">
        <v>4519.96</v>
      </c>
      <c r="CC408" s="33">
        <v>0</v>
      </c>
      <c r="CD408" s="33">
        <v>4519.96</v>
      </c>
      <c r="CE408" s="33">
        <v>5165.3300000000008</v>
      </c>
      <c r="CF408" s="33">
        <v>0</v>
      </c>
      <c r="CG408" s="33">
        <v>0</v>
      </c>
      <c r="CH408" s="23" t="s">
        <v>182</v>
      </c>
      <c r="CI408" s="289" t="s">
        <v>767</v>
      </c>
      <c r="CJ408" s="289" t="s">
        <v>80</v>
      </c>
      <c r="CK408" s="320" t="s">
        <v>80</v>
      </c>
      <c r="CL408" s="313" t="s">
        <v>80</v>
      </c>
      <c r="CM408" s="3"/>
    </row>
    <row r="409" spans="1:91" ht="46.5">
      <c r="A409" s="770"/>
      <c r="B409" s="28" t="s">
        <v>897</v>
      </c>
      <c r="C409" s="68" t="s">
        <v>80</v>
      </c>
      <c r="D409" s="23" t="s">
        <v>82</v>
      </c>
      <c r="E409" s="23" t="s">
        <v>80</v>
      </c>
      <c r="F409" s="23" t="s">
        <v>80</v>
      </c>
      <c r="G409" s="16" t="s">
        <v>898</v>
      </c>
      <c r="H409" s="23" t="s">
        <v>745</v>
      </c>
      <c r="I409" s="33">
        <v>62226.633999999998</v>
      </c>
      <c r="J409" s="33">
        <v>62226.633999999998</v>
      </c>
      <c r="K409" s="33">
        <v>0</v>
      </c>
      <c r="L409" s="33">
        <v>0</v>
      </c>
      <c r="M409" s="33">
        <v>24842.25</v>
      </c>
      <c r="N409" s="33">
        <v>0</v>
      </c>
      <c r="O409" s="33">
        <v>0</v>
      </c>
      <c r="P409" s="33">
        <v>395.22667000000001</v>
      </c>
      <c r="Q409" s="33">
        <v>0</v>
      </c>
      <c r="R409" s="33">
        <v>142.78</v>
      </c>
      <c r="S409" s="33">
        <v>0</v>
      </c>
      <c r="T409" s="33">
        <v>95.186669999999992</v>
      </c>
      <c r="U409" s="33">
        <v>237.96666999999999</v>
      </c>
      <c r="V409" s="33">
        <v>0</v>
      </c>
      <c r="W409" s="33">
        <v>210.54</v>
      </c>
      <c r="X409" s="33">
        <v>0</v>
      </c>
      <c r="Y409" s="33">
        <v>140.36000000000001</v>
      </c>
      <c r="Z409" s="33">
        <v>350.9</v>
      </c>
      <c r="AA409" s="33">
        <v>0</v>
      </c>
      <c r="AB409" s="33">
        <v>0</v>
      </c>
      <c r="AC409" s="33">
        <v>0</v>
      </c>
      <c r="AD409" s="33">
        <v>8025.75</v>
      </c>
      <c r="AE409" s="33">
        <v>8025.75</v>
      </c>
      <c r="AF409" s="33">
        <v>0</v>
      </c>
      <c r="AG409" s="34">
        <v>258.94</v>
      </c>
      <c r="AH409" s="34">
        <v>0</v>
      </c>
      <c r="AI409" s="34">
        <v>172.62667000000002</v>
      </c>
      <c r="AJ409" s="34">
        <v>431.56667000000004</v>
      </c>
      <c r="AK409" s="34">
        <v>94.38</v>
      </c>
      <c r="AL409" s="34">
        <v>0</v>
      </c>
      <c r="AM409" s="34">
        <v>62.92</v>
      </c>
      <c r="AN409" s="34">
        <v>157.30000000000001</v>
      </c>
      <c r="AO409" s="33">
        <v>0</v>
      </c>
      <c r="AP409" s="33">
        <v>94.38</v>
      </c>
      <c r="AQ409" s="33">
        <v>0</v>
      </c>
      <c r="AR409" s="33">
        <v>62.92</v>
      </c>
      <c r="AS409" s="33">
        <v>157.30000000000001</v>
      </c>
      <c r="AT409" s="33">
        <v>0</v>
      </c>
      <c r="AU409" s="33">
        <v>0</v>
      </c>
      <c r="AV409" s="266">
        <v>0</v>
      </c>
      <c r="AW409" s="33">
        <v>0</v>
      </c>
      <c r="AX409" s="33">
        <v>0</v>
      </c>
      <c r="AY409" s="33">
        <v>0</v>
      </c>
      <c r="AZ409" s="33">
        <v>0</v>
      </c>
      <c r="BA409" s="33">
        <v>0</v>
      </c>
      <c r="BB409" s="33">
        <v>0</v>
      </c>
      <c r="BC409" s="33">
        <v>0</v>
      </c>
      <c r="BD409" s="33">
        <v>0</v>
      </c>
      <c r="BE409" s="33">
        <v>116.16</v>
      </c>
      <c r="BF409" s="33">
        <v>0</v>
      </c>
      <c r="BG409" s="33">
        <v>77.44</v>
      </c>
      <c r="BH409" s="33">
        <v>193.6</v>
      </c>
      <c r="BI409" s="33">
        <v>0</v>
      </c>
      <c r="BJ409" s="33">
        <v>0</v>
      </c>
      <c r="BK409" s="33">
        <v>0</v>
      </c>
      <c r="BL409" s="33">
        <v>0</v>
      </c>
      <c r="BM409" s="33">
        <v>0</v>
      </c>
      <c r="BN409" s="33">
        <v>0</v>
      </c>
      <c r="BO409" s="33">
        <v>0</v>
      </c>
      <c r="BP409" s="33">
        <v>0</v>
      </c>
      <c r="BQ409" s="33">
        <v>0</v>
      </c>
      <c r="BR409" s="33">
        <v>0</v>
      </c>
      <c r="BS409" s="33">
        <v>0</v>
      </c>
      <c r="BT409" s="33">
        <v>0</v>
      </c>
      <c r="BU409" s="33">
        <v>0</v>
      </c>
      <c r="BV409" s="33">
        <v>8</v>
      </c>
      <c r="BW409" s="33">
        <v>8</v>
      </c>
      <c r="BX409" s="33">
        <v>0</v>
      </c>
      <c r="BY409" s="33">
        <v>0</v>
      </c>
      <c r="BZ409" s="33">
        <v>0</v>
      </c>
      <c r="CA409" s="33">
        <v>8017.75</v>
      </c>
      <c r="CB409" s="33">
        <v>8017.75</v>
      </c>
      <c r="CC409" s="33">
        <v>0</v>
      </c>
      <c r="CD409" s="33">
        <v>8017.75</v>
      </c>
      <c r="CE409" s="33">
        <v>16824.5</v>
      </c>
      <c r="CF409" s="33">
        <v>0</v>
      </c>
      <c r="CG409" s="33">
        <v>0</v>
      </c>
      <c r="CH409" s="23" t="s">
        <v>182</v>
      </c>
      <c r="CI409" s="289" t="s">
        <v>767</v>
      </c>
      <c r="CJ409" s="289" t="s">
        <v>80</v>
      </c>
      <c r="CK409" s="320" t="s">
        <v>80</v>
      </c>
      <c r="CL409" s="313" t="s">
        <v>80</v>
      </c>
      <c r="CM409" s="3"/>
    </row>
    <row r="410" spans="1:91" ht="46.5">
      <c r="A410" s="770"/>
      <c r="B410" s="28" t="s">
        <v>899</v>
      </c>
      <c r="C410" s="68" t="s">
        <v>80</v>
      </c>
      <c r="D410" s="23" t="s">
        <v>82</v>
      </c>
      <c r="E410" s="23" t="s">
        <v>80</v>
      </c>
      <c r="F410" s="23" t="s">
        <v>80</v>
      </c>
      <c r="G410" s="16" t="s">
        <v>1041</v>
      </c>
      <c r="H410" s="23" t="s">
        <v>745</v>
      </c>
      <c r="I410" s="33">
        <v>105369.334</v>
      </c>
      <c r="J410" s="33">
        <v>104603</v>
      </c>
      <c r="K410" s="33">
        <v>766.33399999999995</v>
      </c>
      <c r="L410" s="33">
        <v>0</v>
      </c>
      <c r="M410" s="33">
        <v>41841.200000000004</v>
      </c>
      <c r="N410" s="33">
        <v>0</v>
      </c>
      <c r="O410" s="33">
        <v>0</v>
      </c>
      <c r="P410" s="33">
        <v>492.06666999999999</v>
      </c>
      <c r="Q410" s="33">
        <v>0</v>
      </c>
      <c r="R410" s="33">
        <v>0</v>
      </c>
      <c r="S410" s="33">
        <v>0</v>
      </c>
      <c r="T410" s="33">
        <v>334.76666</v>
      </c>
      <c r="U410" s="33">
        <v>334.76666</v>
      </c>
      <c r="V410" s="33">
        <v>0</v>
      </c>
      <c r="W410" s="33">
        <v>0</v>
      </c>
      <c r="X410" s="33">
        <v>350.9</v>
      </c>
      <c r="Y410" s="33">
        <v>0</v>
      </c>
      <c r="Z410" s="33">
        <v>350.9</v>
      </c>
      <c r="AA410" s="33">
        <v>0</v>
      </c>
      <c r="AB410" s="33">
        <v>18000</v>
      </c>
      <c r="AC410" s="33">
        <v>44.366</v>
      </c>
      <c r="AD410" s="33">
        <v>12000</v>
      </c>
      <c r="AE410" s="33">
        <v>30044.366000000002</v>
      </c>
      <c r="AF410" s="33">
        <v>0</v>
      </c>
      <c r="AG410" s="34">
        <v>494.28500000000003</v>
      </c>
      <c r="AH410" s="34">
        <v>0</v>
      </c>
      <c r="AI410" s="34">
        <v>191.38165000000001</v>
      </c>
      <c r="AJ410" s="34">
        <v>685.66665</v>
      </c>
      <c r="AK410" s="34">
        <v>157.30000000000001</v>
      </c>
      <c r="AL410" s="34">
        <v>0</v>
      </c>
      <c r="AM410" s="34">
        <v>0</v>
      </c>
      <c r="AN410" s="34">
        <v>157.30000000000001</v>
      </c>
      <c r="AO410" s="33">
        <v>0</v>
      </c>
      <c r="AP410" s="33">
        <v>0</v>
      </c>
      <c r="AQ410" s="33">
        <v>157.30000000000001</v>
      </c>
      <c r="AR410" s="33">
        <v>0</v>
      </c>
      <c r="AS410" s="33">
        <v>157.30000000000001</v>
      </c>
      <c r="AT410" s="33">
        <v>0</v>
      </c>
      <c r="AU410" s="33">
        <v>0</v>
      </c>
      <c r="AV410" s="33">
        <v>0</v>
      </c>
      <c r="AW410" s="33">
        <v>0</v>
      </c>
      <c r="AX410" s="33">
        <v>0</v>
      </c>
      <c r="AY410" s="33">
        <v>0</v>
      </c>
      <c r="AZ410" s="33">
        <v>0</v>
      </c>
      <c r="BA410" s="33">
        <v>0</v>
      </c>
      <c r="BB410" s="33">
        <v>0</v>
      </c>
      <c r="BC410" s="33">
        <v>0</v>
      </c>
      <c r="BD410" s="33">
        <v>0</v>
      </c>
      <c r="BE410" s="33">
        <v>0</v>
      </c>
      <c r="BF410" s="33">
        <v>193.6</v>
      </c>
      <c r="BG410" s="33">
        <v>0</v>
      </c>
      <c r="BH410" s="33">
        <v>193.6</v>
      </c>
      <c r="BI410" s="33">
        <v>0</v>
      </c>
      <c r="BJ410" s="33">
        <v>0</v>
      </c>
      <c r="BK410" s="33">
        <v>0</v>
      </c>
      <c r="BL410" s="33">
        <v>0</v>
      </c>
      <c r="BM410" s="33">
        <v>0</v>
      </c>
      <c r="BN410" s="33">
        <v>0</v>
      </c>
      <c r="BO410" s="33">
        <v>0</v>
      </c>
      <c r="BP410" s="33">
        <v>0</v>
      </c>
      <c r="BQ410" s="33">
        <v>0</v>
      </c>
      <c r="BR410" s="33">
        <v>0</v>
      </c>
      <c r="BS410" s="33">
        <v>0</v>
      </c>
      <c r="BT410" s="33">
        <v>0</v>
      </c>
      <c r="BU410" s="33">
        <v>20.166</v>
      </c>
      <c r="BV410" s="33">
        <v>0</v>
      </c>
      <c r="BW410" s="33">
        <v>20.166</v>
      </c>
      <c r="BX410" s="33">
        <v>0</v>
      </c>
      <c r="BY410" s="33">
        <v>18000</v>
      </c>
      <c r="BZ410" s="33">
        <v>24.2</v>
      </c>
      <c r="CA410" s="33">
        <v>12000</v>
      </c>
      <c r="CB410" s="33">
        <v>30024.2</v>
      </c>
      <c r="CC410" s="33">
        <v>0</v>
      </c>
      <c r="CD410" s="33">
        <v>30024.2</v>
      </c>
      <c r="CE410" s="33">
        <v>29841.200000000004</v>
      </c>
      <c r="CF410" s="33">
        <v>0</v>
      </c>
      <c r="CG410" s="33">
        <v>0</v>
      </c>
      <c r="CH410" s="23" t="s">
        <v>182</v>
      </c>
      <c r="CI410" s="289" t="s">
        <v>767</v>
      </c>
      <c r="CJ410" s="289" t="s">
        <v>80</v>
      </c>
      <c r="CK410" s="320" t="s">
        <v>80</v>
      </c>
      <c r="CL410" s="313" t="s">
        <v>80</v>
      </c>
      <c r="CM410" s="3"/>
    </row>
    <row r="411" spans="1:91" ht="46.5">
      <c r="A411" s="770"/>
      <c r="B411" s="119" t="s">
        <v>900</v>
      </c>
      <c r="C411" s="90" t="s">
        <v>80</v>
      </c>
      <c r="D411" s="27" t="s">
        <v>82</v>
      </c>
      <c r="E411" s="27" t="s">
        <v>80</v>
      </c>
      <c r="F411" s="27" t="s">
        <v>80</v>
      </c>
      <c r="G411" s="10" t="s">
        <v>1042</v>
      </c>
      <c r="H411" s="27" t="s">
        <v>1043</v>
      </c>
      <c r="I411" s="34">
        <v>495</v>
      </c>
      <c r="J411" s="34">
        <v>495</v>
      </c>
      <c r="K411" s="34">
        <v>0</v>
      </c>
      <c r="L411" s="34">
        <v>445.5</v>
      </c>
      <c r="M411" s="3">
        <v>0</v>
      </c>
      <c r="N411" s="34">
        <v>0</v>
      </c>
      <c r="O411" s="34">
        <v>0</v>
      </c>
      <c r="P411" s="34">
        <v>0</v>
      </c>
      <c r="Q411" s="34">
        <v>0</v>
      </c>
      <c r="R411" s="34">
        <v>0</v>
      </c>
      <c r="S411" s="34">
        <v>0</v>
      </c>
      <c r="T411" s="34">
        <v>0</v>
      </c>
      <c r="U411" s="34">
        <v>0</v>
      </c>
      <c r="V411" s="34">
        <v>0</v>
      </c>
      <c r="W411" s="34">
        <v>0</v>
      </c>
      <c r="X411" s="34">
        <v>0</v>
      </c>
      <c r="Y411" s="34">
        <v>0</v>
      </c>
      <c r="Z411" s="34">
        <v>0</v>
      </c>
      <c r="AA411" s="34">
        <v>0</v>
      </c>
      <c r="AB411" s="34">
        <v>440</v>
      </c>
      <c r="AC411" s="34">
        <v>0</v>
      </c>
      <c r="AD411" s="34">
        <v>0</v>
      </c>
      <c r="AE411" s="34">
        <v>440</v>
      </c>
      <c r="AF411" s="34">
        <v>0</v>
      </c>
      <c r="AG411" s="33">
        <v>247.08199999999999</v>
      </c>
      <c r="AH411" s="33">
        <v>99.602999999999994</v>
      </c>
      <c r="AI411" s="33">
        <v>0</v>
      </c>
      <c r="AJ411" s="33">
        <v>346.685</v>
      </c>
      <c r="AK411" s="33">
        <v>30.715859999999999</v>
      </c>
      <c r="AL411" s="33">
        <v>0</v>
      </c>
      <c r="AM411" s="33">
        <v>0</v>
      </c>
      <c r="AN411" s="33">
        <v>30.715859999999999</v>
      </c>
      <c r="AO411" s="34">
        <v>0</v>
      </c>
      <c r="AP411" s="34">
        <v>0</v>
      </c>
      <c r="AQ411" s="34">
        <v>0</v>
      </c>
      <c r="AR411" s="34">
        <v>0</v>
      </c>
      <c r="AS411" s="34">
        <v>0</v>
      </c>
      <c r="AT411" s="34">
        <v>0</v>
      </c>
      <c r="AU411" s="34">
        <v>0</v>
      </c>
      <c r="AV411" s="34">
        <v>0</v>
      </c>
      <c r="AW411" s="34">
        <v>0</v>
      </c>
      <c r="AX411" s="34">
        <v>0</v>
      </c>
      <c r="AY411" s="34">
        <v>0</v>
      </c>
      <c r="AZ411" s="34">
        <v>0</v>
      </c>
      <c r="BA411" s="34">
        <v>0</v>
      </c>
      <c r="BB411" s="34">
        <v>0</v>
      </c>
      <c r="BC411" s="34">
        <v>0</v>
      </c>
      <c r="BD411" s="34">
        <v>0</v>
      </c>
      <c r="BE411" s="34">
        <v>0</v>
      </c>
      <c r="BF411" s="34">
        <v>0</v>
      </c>
      <c r="BG411" s="34">
        <v>0</v>
      </c>
      <c r="BH411" s="34">
        <v>0</v>
      </c>
      <c r="BI411" s="34">
        <v>0</v>
      </c>
      <c r="BJ411" s="34">
        <v>0</v>
      </c>
      <c r="BK411" s="34">
        <v>0</v>
      </c>
      <c r="BL411" s="34">
        <v>0</v>
      </c>
      <c r="BM411" s="34">
        <v>0</v>
      </c>
      <c r="BN411" s="34">
        <v>0</v>
      </c>
      <c r="BO411" s="34">
        <v>270</v>
      </c>
      <c r="BP411" s="34">
        <v>0</v>
      </c>
      <c r="BQ411" s="34">
        <v>0</v>
      </c>
      <c r="BR411" s="34">
        <v>270</v>
      </c>
      <c r="BS411" s="34">
        <v>0</v>
      </c>
      <c r="BT411" s="34">
        <v>0</v>
      </c>
      <c r="BU411" s="34">
        <v>0</v>
      </c>
      <c r="BV411" s="34">
        <v>0</v>
      </c>
      <c r="BW411" s="34">
        <v>0</v>
      </c>
      <c r="BX411" s="34">
        <v>0</v>
      </c>
      <c r="BY411" s="34">
        <v>170</v>
      </c>
      <c r="BZ411" s="34">
        <v>0</v>
      </c>
      <c r="CA411" s="34">
        <v>0</v>
      </c>
      <c r="CB411" s="34">
        <v>170</v>
      </c>
      <c r="CC411" s="34">
        <v>0</v>
      </c>
      <c r="CD411" s="34">
        <v>0</v>
      </c>
      <c r="CE411" s="34">
        <v>0</v>
      </c>
      <c r="CF411" s="34">
        <v>0</v>
      </c>
      <c r="CG411" s="34">
        <v>0</v>
      </c>
      <c r="CH411" s="27" t="s">
        <v>86</v>
      </c>
      <c r="CI411" s="276" t="s">
        <v>901</v>
      </c>
      <c r="CJ411" s="276" t="s">
        <v>80</v>
      </c>
      <c r="CK411" s="300" t="s">
        <v>80</v>
      </c>
      <c r="CL411" s="301" t="s">
        <v>80</v>
      </c>
    </row>
    <row r="412" spans="1:91" ht="36">
      <c r="A412" s="770"/>
      <c r="B412" s="132" t="s">
        <v>902</v>
      </c>
      <c r="C412" s="68" t="s">
        <v>80</v>
      </c>
      <c r="D412" s="23" t="s">
        <v>82</v>
      </c>
      <c r="E412" s="23" t="s">
        <v>80</v>
      </c>
      <c r="F412" s="23" t="s">
        <v>80</v>
      </c>
      <c r="G412" s="16" t="s">
        <v>1042</v>
      </c>
      <c r="H412" s="23" t="s">
        <v>1043</v>
      </c>
      <c r="I412" s="33">
        <v>495</v>
      </c>
      <c r="J412" s="33">
        <v>495</v>
      </c>
      <c r="K412" s="33">
        <v>0</v>
      </c>
      <c r="L412" s="33">
        <v>445.5</v>
      </c>
      <c r="M412" s="114">
        <v>0</v>
      </c>
      <c r="N412" s="33">
        <v>0</v>
      </c>
      <c r="O412" s="33">
        <v>0</v>
      </c>
      <c r="P412" s="33">
        <v>0</v>
      </c>
      <c r="Q412" s="33">
        <v>0</v>
      </c>
      <c r="R412" s="33">
        <v>0</v>
      </c>
      <c r="S412" s="33">
        <v>0</v>
      </c>
      <c r="T412" s="33">
        <v>0</v>
      </c>
      <c r="U412" s="33">
        <v>0</v>
      </c>
      <c r="V412" s="33">
        <v>0</v>
      </c>
      <c r="W412" s="33">
        <v>0</v>
      </c>
      <c r="X412" s="33">
        <v>0</v>
      </c>
      <c r="Y412" s="33">
        <v>0</v>
      </c>
      <c r="Z412" s="33">
        <v>0</v>
      </c>
      <c r="AA412" s="33">
        <v>0</v>
      </c>
      <c r="AB412" s="33">
        <v>440</v>
      </c>
      <c r="AC412" s="33">
        <v>0</v>
      </c>
      <c r="AD412" s="33">
        <v>0</v>
      </c>
      <c r="AE412" s="33">
        <v>440</v>
      </c>
      <c r="AF412" s="33">
        <v>0</v>
      </c>
      <c r="AG412" s="33">
        <v>0</v>
      </c>
      <c r="AH412" s="33">
        <v>0</v>
      </c>
      <c r="AI412" s="33">
        <v>0</v>
      </c>
      <c r="AJ412" s="33">
        <v>0</v>
      </c>
      <c r="AK412" s="33">
        <v>0</v>
      </c>
      <c r="AL412" s="33">
        <v>0</v>
      </c>
      <c r="AM412" s="33">
        <v>0</v>
      </c>
      <c r="AN412" s="33">
        <v>0</v>
      </c>
      <c r="AO412" s="33">
        <v>0</v>
      </c>
      <c r="AP412" s="33">
        <v>0</v>
      </c>
      <c r="AQ412" s="33">
        <v>0</v>
      </c>
      <c r="AR412" s="33">
        <v>0</v>
      </c>
      <c r="AS412" s="33">
        <v>0</v>
      </c>
      <c r="AT412" s="33">
        <v>0</v>
      </c>
      <c r="AU412" s="33">
        <v>0</v>
      </c>
      <c r="AV412" s="33">
        <v>0</v>
      </c>
      <c r="AW412" s="33">
        <v>0</v>
      </c>
      <c r="AX412" s="33">
        <v>0</v>
      </c>
      <c r="AY412" s="33">
        <v>0</v>
      </c>
      <c r="AZ412" s="33">
        <v>0</v>
      </c>
      <c r="BA412" s="33">
        <v>0</v>
      </c>
      <c r="BB412" s="33">
        <v>0</v>
      </c>
      <c r="BC412" s="33">
        <v>0</v>
      </c>
      <c r="BD412" s="33">
        <v>0</v>
      </c>
      <c r="BE412" s="33">
        <v>0</v>
      </c>
      <c r="BF412" s="33">
        <v>0</v>
      </c>
      <c r="BG412" s="33">
        <v>0</v>
      </c>
      <c r="BH412" s="33">
        <v>0</v>
      </c>
      <c r="BI412" s="33">
        <v>0</v>
      </c>
      <c r="BJ412" s="33">
        <v>0</v>
      </c>
      <c r="BK412" s="33">
        <v>0</v>
      </c>
      <c r="BL412" s="33">
        <v>0</v>
      </c>
      <c r="BM412" s="227">
        <v>0</v>
      </c>
      <c r="BN412" s="33">
        <v>0</v>
      </c>
      <c r="BO412" s="33">
        <v>270</v>
      </c>
      <c r="BP412" s="33">
        <v>0</v>
      </c>
      <c r="BQ412" s="33">
        <v>0</v>
      </c>
      <c r="BR412" s="33">
        <v>270</v>
      </c>
      <c r="BS412" s="33">
        <v>0</v>
      </c>
      <c r="BT412" s="33">
        <v>0</v>
      </c>
      <c r="BU412" s="33">
        <v>0</v>
      </c>
      <c r="BV412" s="33">
        <v>0</v>
      </c>
      <c r="BW412" s="33">
        <v>0</v>
      </c>
      <c r="BX412" s="33">
        <v>0</v>
      </c>
      <c r="BY412" s="33">
        <v>170</v>
      </c>
      <c r="BZ412" s="33">
        <v>0</v>
      </c>
      <c r="CA412" s="33">
        <v>0</v>
      </c>
      <c r="CB412" s="33">
        <v>170</v>
      </c>
      <c r="CC412" s="33">
        <v>0</v>
      </c>
      <c r="CD412" s="33">
        <v>0</v>
      </c>
      <c r="CE412" s="33">
        <v>0</v>
      </c>
      <c r="CF412" s="33">
        <v>0</v>
      </c>
      <c r="CG412" s="33">
        <v>0</v>
      </c>
      <c r="CH412" s="23" t="s">
        <v>86</v>
      </c>
      <c r="CI412" s="289" t="s">
        <v>901</v>
      </c>
      <c r="CJ412" s="289" t="s">
        <v>80</v>
      </c>
      <c r="CK412" s="320" t="s">
        <v>80</v>
      </c>
      <c r="CL412" s="313" t="s">
        <v>80</v>
      </c>
    </row>
    <row r="413" spans="1:91" ht="46.5">
      <c r="A413" s="770"/>
      <c r="B413" s="132" t="s">
        <v>903</v>
      </c>
      <c r="C413" s="68" t="s">
        <v>80</v>
      </c>
      <c r="D413" s="23" t="s">
        <v>82</v>
      </c>
      <c r="E413" s="23" t="s">
        <v>80</v>
      </c>
      <c r="F413" s="23" t="s">
        <v>80</v>
      </c>
      <c r="G413" s="16" t="s">
        <v>1042</v>
      </c>
      <c r="H413" s="23" t="s">
        <v>1043</v>
      </c>
      <c r="I413" s="33">
        <v>495</v>
      </c>
      <c r="J413" s="33">
        <v>495</v>
      </c>
      <c r="K413" s="33">
        <v>0</v>
      </c>
      <c r="L413" s="33">
        <v>445.5</v>
      </c>
      <c r="M413" s="114">
        <v>0</v>
      </c>
      <c r="N413" s="33">
        <v>0</v>
      </c>
      <c r="O413" s="33">
        <v>0</v>
      </c>
      <c r="P413" s="33">
        <v>0</v>
      </c>
      <c r="Q413" s="33">
        <v>0</v>
      </c>
      <c r="R413" s="33">
        <v>0</v>
      </c>
      <c r="S413" s="33">
        <v>0</v>
      </c>
      <c r="T413" s="33">
        <v>0</v>
      </c>
      <c r="U413" s="33">
        <v>0</v>
      </c>
      <c r="V413" s="33">
        <v>0</v>
      </c>
      <c r="W413" s="33">
        <v>0</v>
      </c>
      <c r="X413" s="33">
        <v>0</v>
      </c>
      <c r="Y413" s="33">
        <v>0</v>
      </c>
      <c r="Z413" s="33">
        <v>0</v>
      </c>
      <c r="AA413" s="33">
        <v>0</v>
      </c>
      <c r="AB413" s="33">
        <v>440</v>
      </c>
      <c r="AC413" s="33">
        <v>0</v>
      </c>
      <c r="AD413" s="33">
        <v>0</v>
      </c>
      <c r="AE413" s="33">
        <v>440</v>
      </c>
      <c r="AF413" s="33">
        <v>0</v>
      </c>
      <c r="AG413" s="33">
        <v>0</v>
      </c>
      <c r="AH413" s="33">
        <v>0</v>
      </c>
      <c r="AI413" s="33">
        <v>0</v>
      </c>
      <c r="AJ413" s="33">
        <v>0</v>
      </c>
      <c r="AK413" s="33">
        <v>0</v>
      </c>
      <c r="AL413" s="33">
        <v>0</v>
      </c>
      <c r="AM413" s="33">
        <v>0</v>
      </c>
      <c r="AN413" s="33">
        <v>0</v>
      </c>
      <c r="AO413" s="33">
        <v>0</v>
      </c>
      <c r="AP413" s="33">
        <v>0</v>
      </c>
      <c r="AQ413" s="33">
        <v>0</v>
      </c>
      <c r="AR413" s="33">
        <v>0</v>
      </c>
      <c r="AS413" s="33">
        <v>0</v>
      </c>
      <c r="AT413" s="33">
        <v>0</v>
      </c>
      <c r="AU413" s="33">
        <v>0</v>
      </c>
      <c r="AV413" s="33">
        <v>0</v>
      </c>
      <c r="AW413" s="33">
        <v>0</v>
      </c>
      <c r="AX413" s="33">
        <v>0</v>
      </c>
      <c r="AY413" s="33">
        <v>0</v>
      </c>
      <c r="AZ413" s="33">
        <v>0</v>
      </c>
      <c r="BA413" s="33">
        <v>0</v>
      </c>
      <c r="BB413" s="33">
        <v>0</v>
      </c>
      <c r="BC413" s="33">
        <v>0</v>
      </c>
      <c r="BD413" s="33">
        <v>0</v>
      </c>
      <c r="BE413" s="33">
        <v>0</v>
      </c>
      <c r="BF413" s="33">
        <v>0</v>
      </c>
      <c r="BG413" s="33">
        <v>0</v>
      </c>
      <c r="BH413" s="33">
        <v>0</v>
      </c>
      <c r="BI413" s="33">
        <v>0</v>
      </c>
      <c r="BJ413" s="33">
        <v>0</v>
      </c>
      <c r="BK413" s="33">
        <v>0</v>
      </c>
      <c r="BL413" s="33">
        <v>0</v>
      </c>
      <c r="BM413" s="227">
        <v>0</v>
      </c>
      <c r="BN413" s="33">
        <v>0</v>
      </c>
      <c r="BO413" s="33">
        <v>270</v>
      </c>
      <c r="BP413" s="33">
        <v>0</v>
      </c>
      <c r="BQ413" s="33">
        <v>0</v>
      </c>
      <c r="BR413" s="33">
        <v>270</v>
      </c>
      <c r="BS413" s="33">
        <v>0</v>
      </c>
      <c r="BT413" s="33">
        <v>0</v>
      </c>
      <c r="BU413" s="33">
        <v>0</v>
      </c>
      <c r="BV413" s="33">
        <v>0</v>
      </c>
      <c r="BW413" s="33">
        <v>0</v>
      </c>
      <c r="BX413" s="33">
        <v>0</v>
      </c>
      <c r="BY413" s="33">
        <v>170</v>
      </c>
      <c r="BZ413" s="33">
        <v>0</v>
      </c>
      <c r="CA413" s="33">
        <v>0</v>
      </c>
      <c r="CB413" s="33">
        <v>170</v>
      </c>
      <c r="CC413" s="33">
        <v>0</v>
      </c>
      <c r="CD413" s="33">
        <v>0</v>
      </c>
      <c r="CE413" s="33">
        <v>0</v>
      </c>
      <c r="CF413" s="33">
        <v>0</v>
      </c>
      <c r="CG413" s="33">
        <v>0</v>
      </c>
      <c r="CH413" s="23" t="s">
        <v>86</v>
      </c>
      <c r="CI413" s="289" t="s">
        <v>901</v>
      </c>
      <c r="CJ413" s="289" t="s">
        <v>80</v>
      </c>
      <c r="CK413" s="320" t="s">
        <v>80</v>
      </c>
      <c r="CL413" s="313" t="s">
        <v>80</v>
      </c>
    </row>
    <row r="414" spans="1:91" ht="46.5">
      <c r="A414" s="770"/>
      <c r="B414" s="132" t="s">
        <v>904</v>
      </c>
      <c r="C414" s="68" t="s">
        <v>80</v>
      </c>
      <c r="D414" s="23" t="s">
        <v>82</v>
      </c>
      <c r="E414" s="23" t="s">
        <v>80</v>
      </c>
      <c r="F414" s="23" t="s">
        <v>80</v>
      </c>
      <c r="G414" s="16" t="s">
        <v>1042</v>
      </c>
      <c r="H414" s="23" t="s">
        <v>1043</v>
      </c>
      <c r="I414" s="33">
        <v>495</v>
      </c>
      <c r="J414" s="33">
        <v>495</v>
      </c>
      <c r="K414" s="33">
        <v>0</v>
      </c>
      <c r="L414" s="33">
        <v>445.5</v>
      </c>
      <c r="M414" s="114">
        <v>0</v>
      </c>
      <c r="N414" s="33">
        <v>0</v>
      </c>
      <c r="O414" s="33">
        <v>0</v>
      </c>
      <c r="P414" s="33">
        <v>0</v>
      </c>
      <c r="Q414" s="33">
        <v>0</v>
      </c>
      <c r="R414" s="33">
        <v>0</v>
      </c>
      <c r="S414" s="33">
        <v>0</v>
      </c>
      <c r="T414" s="33">
        <v>0</v>
      </c>
      <c r="U414" s="33">
        <v>0</v>
      </c>
      <c r="V414" s="33">
        <v>0</v>
      </c>
      <c r="W414" s="33">
        <v>0</v>
      </c>
      <c r="X414" s="33">
        <v>0</v>
      </c>
      <c r="Y414" s="33">
        <v>0</v>
      </c>
      <c r="Z414" s="33">
        <v>0</v>
      </c>
      <c r="AA414" s="33">
        <v>0</v>
      </c>
      <c r="AB414" s="33">
        <v>440</v>
      </c>
      <c r="AC414" s="33">
        <v>0</v>
      </c>
      <c r="AD414" s="33">
        <v>0</v>
      </c>
      <c r="AE414" s="33">
        <v>440</v>
      </c>
      <c r="AF414" s="33">
        <v>0</v>
      </c>
      <c r="AG414" s="33">
        <v>0</v>
      </c>
      <c r="AH414" s="33">
        <v>0</v>
      </c>
      <c r="AI414" s="33">
        <v>0</v>
      </c>
      <c r="AJ414" s="33">
        <v>0</v>
      </c>
      <c r="AK414" s="33">
        <v>0</v>
      </c>
      <c r="AL414" s="33">
        <v>0</v>
      </c>
      <c r="AM414" s="33">
        <v>0</v>
      </c>
      <c r="AN414" s="33">
        <v>0</v>
      </c>
      <c r="AO414" s="33">
        <v>0</v>
      </c>
      <c r="AP414" s="33">
        <v>0</v>
      </c>
      <c r="AQ414" s="33">
        <v>0</v>
      </c>
      <c r="AR414" s="33">
        <v>0</v>
      </c>
      <c r="AS414" s="33">
        <v>0</v>
      </c>
      <c r="AT414" s="33">
        <v>0</v>
      </c>
      <c r="AU414" s="33">
        <v>0</v>
      </c>
      <c r="AV414" s="33">
        <v>0</v>
      </c>
      <c r="AW414" s="33">
        <v>0</v>
      </c>
      <c r="AX414" s="33">
        <v>0</v>
      </c>
      <c r="AY414" s="33">
        <v>0</v>
      </c>
      <c r="AZ414" s="33">
        <v>0</v>
      </c>
      <c r="BA414" s="33">
        <v>0</v>
      </c>
      <c r="BB414" s="33">
        <v>0</v>
      </c>
      <c r="BC414" s="33">
        <v>0</v>
      </c>
      <c r="BD414" s="33">
        <v>0</v>
      </c>
      <c r="BE414" s="33">
        <v>0</v>
      </c>
      <c r="BF414" s="33">
        <v>0</v>
      </c>
      <c r="BG414" s="33">
        <v>0</v>
      </c>
      <c r="BH414" s="33">
        <v>0</v>
      </c>
      <c r="BI414" s="33">
        <v>0</v>
      </c>
      <c r="BJ414" s="33">
        <v>0</v>
      </c>
      <c r="BK414" s="33">
        <v>0</v>
      </c>
      <c r="BL414" s="33">
        <v>0</v>
      </c>
      <c r="BM414" s="227">
        <v>0</v>
      </c>
      <c r="BN414" s="33">
        <v>0</v>
      </c>
      <c r="BO414" s="33">
        <v>270</v>
      </c>
      <c r="BP414" s="33">
        <v>0</v>
      </c>
      <c r="BQ414" s="33">
        <v>0</v>
      </c>
      <c r="BR414" s="33">
        <v>270</v>
      </c>
      <c r="BS414" s="33">
        <v>0</v>
      </c>
      <c r="BT414" s="33">
        <v>0</v>
      </c>
      <c r="BU414" s="33">
        <v>0</v>
      </c>
      <c r="BV414" s="33">
        <v>0</v>
      </c>
      <c r="BW414" s="33">
        <v>0</v>
      </c>
      <c r="BX414" s="33">
        <v>0</v>
      </c>
      <c r="BY414" s="33">
        <v>170</v>
      </c>
      <c r="BZ414" s="33">
        <v>0</v>
      </c>
      <c r="CA414" s="33">
        <v>0</v>
      </c>
      <c r="CB414" s="33">
        <v>170</v>
      </c>
      <c r="CC414" s="33">
        <v>0</v>
      </c>
      <c r="CD414" s="33">
        <v>0</v>
      </c>
      <c r="CE414" s="33">
        <v>0</v>
      </c>
      <c r="CF414" s="33">
        <v>0</v>
      </c>
      <c r="CG414" s="33">
        <v>0</v>
      </c>
      <c r="CH414" s="23" t="s">
        <v>86</v>
      </c>
      <c r="CI414" s="289" t="s">
        <v>901</v>
      </c>
      <c r="CJ414" s="289" t="s">
        <v>80</v>
      </c>
      <c r="CK414" s="320" t="s">
        <v>80</v>
      </c>
      <c r="CL414" s="313" t="s">
        <v>80</v>
      </c>
    </row>
    <row r="415" spans="1:91" ht="46.5">
      <c r="A415" s="770"/>
      <c r="B415" s="132" t="s">
        <v>905</v>
      </c>
      <c r="C415" s="68" t="s">
        <v>80</v>
      </c>
      <c r="D415" s="23" t="s">
        <v>82</v>
      </c>
      <c r="E415" s="23" t="s">
        <v>80</v>
      </c>
      <c r="F415" s="23" t="s">
        <v>80</v>
      </c>
      <c r="G415" s="16" t="s">
        <v>1042</v>
      </c>
      <c r="H415" s="23" t="s">
        <v>1043</v>
      </c>
      <c r="I415" s="33">
        <v>495</v>
      </c>
      <c r="J415" s="33">
        <v>495</v>
      </c>
      <c r="K415" s="33">
        <v>0</v>
      </c>
      <c r="L415" s="33">
        <v>445.5</v>
      </c>
      <c r="M415" s="114">
        <v>0</v>
      </c>
      <c r="N415" s="33">
        <v>0</v>
      </c>
      <c r="O415" s="33">
        <v>0</v>
      </c>
      <c r="P415" s="33">
        <v>0</v>
      </c>
      <c r="Q415" s="33">
        <v>0</v>
      </c>
      <c r="R415" s="33">
        <v>0</v>
      </c>
      <c r="S415" s="33">
        <v>0</v>
      </c>
      <c r="T415" s="33">
        <v>0</v>
      </c>
      <c r="U415" s="33">
        <v>0</v>
      </c>
      <c r="V415" s="33">
        <v>0</v>
      </c>
      <c r="W415" s="33">
        <v>0</v>
      </c>
      <c r="X415" s="33">
        <v>0</v>
      </c>
      <c r="Y415" s="33">
        <v>0</v>
      </c>
      <c r="Z415" s="33">
        <v>0</v>
      </c>
      <c r="AA415" s="33">
        <v>0</v>
      </c>
      <c r="AB415" s="33">
        <v>440</v>
      </c>
      <c r="AC415" s="33">
        <v>0</v>
      </c>
      <c r="AD415" s="33">
        <v>0</v>
      </c>
      <c r="AE415" s="33">
        <v>440</v>
      </c>
      <c r="AF415" s="33">
        <v>0</v>
      </c>
      <c r="AG415" s="33">
        <v>0</v>
      </c>
      <c r="AH415" s="33">
        <v>0</v>
      </c>
      <c r="AI415" s="33">
        <v>0</v>
      </c>
      <c r="AJ415" s="33">
        <v>0</v>
      </c>
      <c r="AK415" s="33">
        <v>0</v>
      </c>
      <c r="AL415" s="33">
        <v>0</v>
      </c>
      <c r="AM415" s="33">
        <v>0</v>
      </c>
      <c r="AN415" s="33">
        <v>0</v>
      </c>
      <c r="AO415" s="33">
        <v>0</v>
      </c>
      <c r="AP415" s="33">
        <v>0</v>
      </c>
      <c r="AQ415" s="33">
        <v>0</v>
      </c>
      <c r="AR415" s="33">
        <v>0</v>
      </c>
      <c r="AS415" s="33">
        <v>0</v>
      </c>
      <c r="AT415" s="33">
        <v>0</v>
      </c>
      <c r="AU415" s="33">
        <v>0</v>
      </c>
      <c r="AV415" s="33">
        <v>0</v>
      </c>
      <c r="AW415" s="33">
        <v>0</v>
      </c>
      <c r="AX415" s="33">
        <v>0</v>
      </c>
      <c r="AY415" s="33">
        <v>0</v>
      </c>
      <c r="AZ415" s="33">
        <v>0</v>
      </c>
      <c r="BA415" s="33">
        <v>0</v>
      </c>
      <c r="BB415" s="33">
        <v>0</v>
      </c>
      <c r="BC415" s="33">
        <v>0</v>
      </c>
      <c r="BD415" s="33">
        <v>0</v>
      </c>
      <c r="BE415" s="33">
        <v>0</v>
      </c>
      <c r="BF415" s="33">
        <v>0</v>
      </c>
      <c r="BG415" s="33">
        <v>0</v>
      </c>
      <c r="BH415" s="33">
        <v>0</v>
      </c>
      <c r="BI415" s="33">
        <v>0</v>
      </c>
      <c r="BJ415" s="33">
        <v>0</v>
      </c>
      <c r="BK415" s="33">
        <v>0</v>
      </c>
      <c r="BL415" s="33">
        <v>0</v>
      </c>
      <c r="BM415" s="227">
        <v>0</v>
      </c>
      <c r="BN415" s="33">
        <v>0</v>
      </c>
      <c r="BO415" s="33">
        <v>270</v>
      </c>
      <c r="BP415" s="33">
        <v>0</v>
      </c>
      <c r="BQ415" s="33">
        <v>0</v>
      </c>
      <c r="BR415" s="33">
        <v>270</v>
      </c>
      <c r="BS415" s="33">
        <v>0</v>
      </c>
      <c r="BT415" s="33">
        <v>0</v>
      </c>
      <c r="BU415" s="33">
        <v>0</v>
      </c>
      <c r="BV415" s="33">
        <v>0</v>
      </c>
      <c r="BW415" s="33">
        <v>0</v>
      </c>
      <c r="BX415" s="33">
        <v>0</v>
      </c>
      <c r="BY415" s="33">
        <v>170</v>
      </c>
      <c r="BZ415" s="33">
        <v>0</v>
      </c>
      <c r="CA415" s="33">
        <v>0</v>
      </c>
      <c r="CB415" s="33">
        <v>170</v>
      </c>
      <c r="CC415" s="33">
        <v>0</v>
      </c>
      <c r="CD415" s="33">
        <v>0</v>
      </c>
      <c r="CE415" s="33">
        <v>0</v>
      </c>
      <c r="CF415" s="33">
        <v>0</v>
      </c>
      <c r="CG415" s="33">
        <v>0</v>
      </c>
      <c r="CH415" s="23" t="s">
        <v>86</v>
      </c>
      <c r="CI415" s="289" t="s">
        <v>901</v>
      </c>
      <c r="CJ415" s="289" t="s">
        <v>80</v>
      </c>
      <c r="CK415" s="320" t="s">
        <v>80</v>
      </c>
      <c r="CL415" s="313" t="s">
        <v>80</v>
      </c>
    </row>
    <row r="416" spans="1:91" ht="46.5">
      <c r="A416" s="770"/>
      <c r="B416" s="132" t="s">
        <v>906</v>
      </c>
      <c r="C416" s="68" t="s">
        <v>80</v>
      </c>
      <c r="D416" s="23" t="s">
        <v>82</v>
      </c>
      <c r="E416" s="23" t="s">
        <v>80</v>
      </c>
      <c r="F416" s="23" t="s">
        <v>80</v>
      </c>
      <c r="G416" s="16" t="s">
        <v>1042</v>
      </c>
      <c r="H416" s="23" t="s">
        <v>1043</v>
      </c>
      <c r="I416" s="33">
        <v>495</v>
      </c>
      <c r="J416" s="33">
        <v>495</v>
      </c>
      <c r="K416" s="33">
        <v>0</v>
      </c>
      <c r="L416" s="33">
        <v>445.5</v>
      </c>
      <c r="M416" s="114">
        <v>0</v>
      </c>
      <c r="N416" s="33">
        <v>0</v>
      </c>
      <c r="O416" s="33">
        <v>0</v>
      </c>
      <c r="P416" s="33">
        <v>0</v>
      </c>
      <c r="Q416" s="33">
        <v>0</v>
      </c>
      <c r="R416" s="33">
        <v>0</v>
      </c>
      <c r="S416" s="33">
        <v>0</v>
      </c>
      <c r="T416" s="33">
        <v>0</v>
      </c>
      <c r="U416" s="33">
        <v>0</v>
      </c>
      <c r="V416" s="33">
        <v>0</v>
      </c>
      <c r="W416" s="33">
        <v>0</v>
      </c>
      <c r="X416" s="33">
        <v>0</v>
      </c>
      <c r="Y416" s="33">
        <v>0</v>
      </c>
      <c r="Z416" s="33">
        <v>0</v>
      </c>
      <c r="AA416" s="33">
        <v>0</v>
      </c>
      <c r="AB416" s="33">
        <v>440</v>
      </c>
      <c r="AC416" s="33">
        <v>0</v>
      </c>
      <c r="AD416" s="33">
        <v>0</v>
      </c>
      <c r="AE416" s="33">
        <v>440</v>
      </c>
      <c r="AF416" s="33">
        <v>0</v>
      </c>
      <c r="AG416" s="33">
        <v>0</v>
      </c>
      <c r="AH416" s="33">
        <v>0</v>
      </c>
      <c r="AI416" s="33">
        <v>0</v>
      </c>
      <c r="AJ416" s="33">
        <v>0</v>
      </c>
      <c r="AK416" s="33">
        <v>0</v>
      </c>
      <c r="AL416" s="33">
        <v>0</v>
      </c>
      <c r="AM416" s="33">
        <v>0</v>
      </c>
      <c r="AN416" s="33">
        <v>0</v>
      </c>
      <c r="AO416" s="33">
        <v>0</v>
      </c>
      <c r="AP416" s="33">
        <v>0</v>
      </c>
      <c r="AQ416" s="33">
        <v>0</v>
      </c>
      <c r="AR416" s="33">
        <v>0</v>
      </c>
      <c r="AS416" s="33">
        <v>0</v>
      </c>
      <c r="AT416" s="33">
        <v>0</v>
      </c>
      <c r="AU416" s="33">
        <v>0</v>
      </c>
      <c r="AV416" s="33">
        <v>0</v>
      </c>
      <c r="AW416" s="33">
        <v>0</v>
      </c>
      <c r="AX416" s="33">
        <v>0</v>
      </c>
      <c r="AY416" s="33">
        <v>0</v>
      </c>
      <c r="AZ416" s="33">
        <v>0</v>
      </c>
      <c r="BA416" s="33">
        <v>0</v>
      </c>
      <c r="BB416" s="33">
        <v>0</v>
      </c>
      <c r="BC416" s="33">
        <v>0</v>
      </c>
      <c r="BD416" s="33">
        <v>0</v>
      </c>
      <c r="BE416" s="33">
        <v>0</v>
      </c>
      <c r="BF416" s="33">
        <v>0</v>
      </c>
      <c r="BG416" s="33">
        <v>0</v>
      </c>
      <c r="BH416" s="33">
        <v>0</v>
      </c>
      <c r="BI416" s="33">
        <v>0</v>
      </c>
      <c r="BJ416" s="33">
        <v>0</v>
      </c>
      <c r="BK416" s="33">
        <v>0</v>
      </c>
      <c r="BL416" s="33">
        <v>0</v>
      </c>
      <c r="BM416" s="227">
        <v>0</v>
      </c>
      <c r="BN416" s="33">
        <v>0</v>
      </c>
      <c r="BO416" s="33">
        <v>270</v>
      </c>
      <c r="BP416" s="33">
        <v>0</v>
      </c>
      <c r="BQ416" s="33">
        <v>0</v>
      </c>
      <c r="BR416" s="33">
        <v>270</v>
      </c>
      <c r="BS416" s="33">
        <v>0</v>
      </c>
      <c r="BT416" s="33">
        <v>0</v>
      </c>
      <c r="BU416" s="33">
        <v>0</v>
      </c>
      <c r="BV416" s="33">
        <v>0</v>
      </c>
      <c r="BW416" s="33">
        <v>0</v>
      </c>
      <c r="BX416" s="33">
        <v>0</v>
      </c>
      <c r="BY416" s="33">
        <v>170</v>
      </c>
      <c r="BZ416" s="33">
        <v>0</v>
      </c>
      <c r="CA416" s="33">
        <v>0</v>
      </c>
      <c r="CB416" s="33">
        <v>170</v>
      </c>
      <c r="CC416" s="33">
        <v>0</v>
      </c>
      <c r="CD416" s="33">
        <v>0</v>
      </c>
      <c r="CE416" s="33">
        <v>0</v>
      </c>
      <c r="CF416" s="33">
        <v>0</v>
      </c>
      <c r="CG416" s="33">
        <v>0</v>
      </c>
      <c r="CH416" s="23" t="s">
        <v>86</v>
      </c>
      <c r="CI416" s="289" t="s">
        <v>901</v>
      </c>
      <c r="CJ416" s="289" t="s">
        <v>80</v>
      </c>
      <c r="CK416" s="320" t="s">
        <v>80</v>
      </c>
      <c r="CL416" s="313" t="s">
        <v>80</v>
      </c>
    </row>
    <row r="417" spans="1:90" ht="46.5">
      <c r="A417" s="770"/>
      <c r="B417" s="132" t="s">
        <v>907</v>
      </c>
      <c r="C417" s="68" t="s">
        <v>80</v>
      </c>
      <c r="D417" s="23" t="s">
        <v>82</v>
      </c>
      <c r="E417" s="23" t="s">
        <v>80</v>
      </c>
      <c r="F417" s="23" t="s">
        <v>80</v>
      </c>
      <c r="G417" s="16" t="s">
        <v>1042</v>
      </c>
      <c r="H417" s="23" t="s">
        <v>1043</v>
      </c>
      <c r="I417" s="33">
        <v>495</v>
      </c>
      <c r="J417" s="33">
        <v>495</v>
      </c>
      <c r="K417" s="33">
        <v>0</v>
      </c>
      <c r="L417" s="33">
        <v>445.5</v>
      </c>
      <c r="M417" s="114">
        <v>0</v>
      </c>
      <c r="N417" s="33">
        <v>0</v>
      </c>
      <c r="O417" s="33">
        <v>0</v>
      </c>
      <c r="P417" s="33">
        <v>0</v>
      </c>
      <c r="Q417" s="33">
        <v>0</v>
      </c>
      <c r="R417" s="33">
        <v>0</v>
      </c>
      <c r="S417" s="33">
        <v>0</v>
      </c>
      <c r="T417" s="33">
        <v>0</v>
      </c>
      <c r="U417" s="33">
        <v>0</v>
      </c>
      <c r="V417" s="33">
        <v>0</v>
      </c>
      <c r="W417" s="33">
        <v>0</v>
      </c>
      <c r="X417" s="33">
        <v>0</v>
      </c>
      <c r="Y417" s="33">
        <v>0</v>
      </c>
      <c r="Z417" s="33">
        <v>0</v>
      </c>
      <c r="AA417" s="33">
        <v>0</v>
      </c>
      <c r="AB417" s="33">
        <v>440</v>
      </c>
      <c r="AC417" s="33">
        <v>0</v>
      </c>
      <c r="AD417" s="33">
        <v>0</v>
      </c>
      <c r="AE417" s="33">
        <v>440</v>
      </c>
      <c r="AF417" s="33">
        <v>0</v>
      </c>
      <c r="AG417" s="33">
        <v>0</v>
      </c>
      <c r="AH417" s="33">
        <v>0</v>
      </c>
      <c r="AI417" s="33">
        <v>0</v>
      </c>
      <c r="AJ417" s="33">
        <v>0</v>
      </c>
      <c r="AK417" s="33">
        <v>0</v>
      </c>
      <c r="AL417" s="33">
        <v>0</v>
      </c>
      <c r="AM417" s="33">
        <v>0</v>
      </c>
      <c r="AN417" s="33">
        <v>0</v>
      </c>
      <c r="AO417" s="33">
        <v>0</v>
      </c>
      <c r="AP417" s="33">
        <v>0</v>
      </c>
      <c r="AQ417" s="33">
        <v>0</v>
      </c>
      <c r="AR417" s="33">
        <v>0</v>
      </c>
      <c r="AS417" s="33">
        <v>0</v>
      </c>
      <c r="AT417" s="33">
        <v>0</v>
      </c>
      <c r="AU417" s="33">
        <v>0</v>
      </c>
      <c r="AV417" s="33">
        <v>0</v>
      </c>
      <c r="AW417" s="33">
        <v>0</v>
      </c>
      <c r="AX417" s="33">
        <v>0</v>
      </c>
      <c r="AY417" s="33">
        <v>0</v>
      </c>
      <c r="AZ417" s="33">
        <v>0</v>
      </c>
      <c r="BA417" s="33">
        <v>0</v>
      </c>
      <c r="BB417" s="33">
        <v>0</v>
      </c>
      <c r="BC417" s="33">
        <v>0</v>
      </c>
      <c r="BD417" s="33">
        <v>0</v>
      </c>
      <c r="BE417" s="33">
        <v>0</v>
      </c>
      <c r="BF417" s="33">
        <v>0</v>
      </c>
      <c r="BG417" s="33">
        <v>0</v>
      </c>
      <c r="BH417" s="33">
        <v>0</v>
      </c>
      <c r="BI417" s="33">
        <v>0</v>
      </c>
      <c r="BJ417" s="33">
        <v>0</v>
      </c>
      <c r="BK417" s="33">
        <v>0</v>
      </c>
      <c r="BL417" s="33">
        <v>0</v>
      </c>
      <c r="BM417" s="227">
        <v>0</v>
      </c>
      <c r="BN417" s="33">
        <v>0</v>
      </c>
      <c r="BO417" s="33">
        <v>270</v>
      </c>
      <c r="BP417" s="33">
        <v>0</v>
      </c>
      <c r="BQ417" s="33">
        <v>0</v>
      </c>
      <c r="BR417" s="33">
        <v>270</v>
      </c>
      <c r="BS417" s="33">
        <v>0</v>
      </c>
      <c r="BT417" s="33">
        <v>0</v>
      </c>
      <c r="BU417" s="33">
        <v>0</v>
      </c>
      <c r="BV417" s="33">
        <v>0</v>
      </c>
      <c r="BW417" s="33">
        <v>0</v>
      </c>
      <c r="BX417" s="33">
        <v>0</v>
      </c>
      <c r="BY417" s="33">
        <v>170</v>
      </c>
      <c r="BZ417" s="33">
        <v>0</v>
      </c>
      <c r="CA417" s="33">
        <v>0</v>
      </c>
      <c r="CB417" s="33">
        <v>170</v>
      </c>
      <c r="CC417" s="33">
        <v>0</v>
      </c>
      <c r="CD417" s="33">
        <v>0</v>
      </c>
      <c r="CE417" s="33">
        <v>0</v>
      </c>
      <c r="CF417" s="33">
        <v>0</v>
      </c>
      <c r="CG417" s="33">
        <v>0</v>
      </c>
      <c r="CH417" s="23" t="s">
        <v>86</v>
      </c>
      <c r="CI417" s="289" t="s">
        <v>901</v>
      </c>
      <c r="CJ417" s="289" t="s">
        <v>80</v>
      </c>
      <c r="CK417" s="320" t="s">
        <v>80</v>
      </c>
      <c r="CL417" s="313" t="s">
        <v>80</v>
      </c>
    </row>
    <row r="418" spans="1:90" ht="46.5">
      <c r="A418" s="770"/>
      <c r="B418" s="132" t="s">
        <v>908</v>
      </c>
      <c r="C418" s="68" t="s">
        <v>80</v>
      </c>
      <c r="D418" s="23" t="s">
        <v>82</v>
      </c>
      <c r="E418" s="23" t="s">
        <v>80</v>
      </c>
      <c r="F418" s="23" t="s">
        <v>80</v>
      </c>
      <c r="G418" s="16" t="s">
        <v>1042</v>
      </c>
      <c r="H418" s="23" t="s">
        <v>1043</v>
      </c>
      <c r="I418" s="33">
        <v>495</v>
      </c>
      <c r="J418" s="33">
        <v>495</v>
      </c>
      <c r="K418" s="33">
        <v>0</v>
      </c>
      <c r="L418" s="33">
        <v>445.5</v>
      </c>
      <c r="M418" s="114">
        <v>0</v>
      </c>
      <c r="N418" s="33">
        <v>0</v>
      </c>
      <c r="O418" s="33">
        <v>0</v>
      </c>
      <c r="P418" s="33">
        <v>0</v>
      </c>
      <c r="Q418" s="33">
        <v>0</v>
      </c>
      <c r="R418" s="33">
        <v>0</v>
      </c>
      <c r="S418" s="33">
        <v>0</v>
      </c>
      <c r="T418" s="33">
        <v>0</v>
      </c>
      <c r="U418" s="33">
        <v>0</v>
      </c>
      <c r="V418" s="33">
        <v>0</v>
      </c>
      <c r="W418" s="33">
        <v>0</v>
      </c>
      <c r="X418" s="33">
        <v>0</v>
      </c>
      <c r="Y418" s="33">
        <v>0</v>
      </c>
      <c r="Z418" s="33">
        <v>0</v>
      </c>
      <c r="AA418" s="33">
        <v>0</v>
      </c>
      <c r="AB418" s="33">
        <v>440</v>
      </c>
      <c r="AC418" s="33">
        <v>0</v>
      </c>
      <c r="AD418" s="33">
        <v>0</v>
      </c>
      <c r="AE418" s="33">
        <v>440</v>
      </c>
      <c r="AF418" s="33">
        <v>0</v>
      </c>
      <c r="AG418" s="33">
        <v>0</v>
      </c>
      <c r="AH418" s="33">
        <v>0</v>
      </c>
      <c r="AI418" s="33">
        <v>0</v>
      </c>
      <c r="AJ418" s="33">
        <v>0</v>
      </c>
      <c r="AK418" s="33">
        <v>0</v>
      </c>
      <c r="AL418" s="33">
        <v>0</v>
      </c>
      <c r="AM418" s="33">
        <v>0</v>
      </c>
      <c r="AN418" s="33">
        <v>0</v>
      </c>
      <c r="AO418" s="33">
        <v>0</v>
      </c>
      <c r="AP418" s="33">
        <v>0</v>
      </c>
      <c r="AQ418" s="33">
        <v>0</v>
      </c>
      <c r="AR418" s="33">
        <v>0</v>
      </c>
      <c r="AS418" s="33">
        <v>0</v>
      </c>
      <c r="AT418" s="33">
        <v>0</v>
      </c>
      <c r="AU418" s="33">
        <v>0</v>
      </c>
      <c r="AV418" s="33">
        <v>0</v>
      </c>
      <c r="AW418" s="33">
        <v>0</v>
      </c>
      <c r="AX418" s="33">
        <v>0</v>
      </c>
      <c r="AY418" s="33">
        <v>0</v>
      </c>
      <c r="AZ418" s="33">
        <v>0</v>
      </c>
      <c r="BA418" s="33">
        <v>0</v>
      </c>
      <c r="BB418" s="33">
        <v>0</v>
      </c>
      <c r="BC418" s="33">
        <v>0</v>
      </c>
      <c r="BD418" s="33">
        <v>0</v>
      </c>
      <c r="BE418" s="33">
        <v>0</v>
      </c>
      <c r="BF418" s="33">
        <v>0</v>
      </c>
      <c r="BG418" s="33">
        <v>0</v>
      </c>
      <c r="BH418" s="33">
        <v>0</v>
      </c>
      <c r="BI418" s="33">
        <v>0</v>
      </c>
      <c r="BJ418" s="33">
        <v>0</v>
      </c>
      <c r="BK418" s="33">
        <v>0</v>
      </c>
      <c r="BL418" s="33">
        <v>0</v>
      </c>
      <c r="BM418" s="227">
        <v>0</v>
      </c>
      <c r="BN418" s="33">
        <v>0</v>
      </c>
      <c r="BO418" s="33">
        <v>270</v>
      </c>
      <c r="BP418" s="33">
        <v>0</v>
      </c>
      <c r="BQ418" s="33">
        <v>0</v>
      </c>
      <c r="BR418" s="33">
        <v>270</v>
      </c>
      <c r="BS418" s="33">
        <v>0</v>
      </c>
      <c r="BT418" s="33">
        <v>0</v>
      </c>
      <c r="BU418" s="33">
        <v>0</v>
      </c>
      <c r="BV418" s="33">
        <v>0</v>
      </c>
      <c r="BW418" s="33">
        <v>0</v>
      </c>
      <c r="BX418" s="33">
        <v>0</v>
      </c>
      <c r="BY418" s="33">
        <v>170</v>
      </c>
      <c r="BZ418" s="33">
        <v>0</v>
      </c>
      <c r="CA418" s="33">
        <v>0</v>
      </c>
      <c r="CB418" s="33">
        <v>170</v>
      </c>
      <c r="CC418" s="33">
        <v>0</v>
      </c>
      <c r="CD418" s="33">
        <v>0</v>
      </c>
      <c r="CE418" s="33">
        <v>0</v>
      </c>
      <c r="CF418" s="33">
        <v>0</v>
      </c>
      <c r="CG418" s="33">
        <v>0</v>
      </c>
      <c r="CH418" s="23" t="s">
        <v>86</v>
      </c>
      <c r="CI418" s="289" t="s">
        <v>901</v>
      </c>
      <c r="CJ418" s="289" t="s">
        <v>80</v>
      </c>
      <c r="CK418" s="320" t="s">
        <v>80</v>
      </c>
      <c r="CL418" s="313" t="s">
        <v>80</v>
      </c>
    </row>
    <row r="419" spans="1:90" ht="46.5">
      <c r="A419" s="770"/>
      <c r="B419" s="132" t="s">
        <v>909</v>
      </c>
      <c r="C419" s="68" t="s">
        <v>80</v>
      </c>
      <c r="D419" s="23" t="s">
        <v>82</v>
      </c>
      <c r="E419" s="23" t="s">
        <v>80</v>
      </c>
      <c r="F419" s="23" t="s">
        <v>80</v>
      </c>
      <c r="G419" s="16" t="s">
        <v>1042</v>
      </c>
      <c r="H419" s="23" t="s">
        <v>1043</v>
      </c>
      <c r="I419" s="33">
        <v>495</v>
      </c>
      <c r="J419" s="33">
        <v>495</v>
      </c>
      <c r="K419" s="33">
        <v>0</v>
      </c>
      <c r="L419" s="33">
        <v>445.5</v>
      </c>
      <c r="M419" s="114">
        <v>0</v>
      </c>
      <c r="N419" s="33">
        <v>0</v>
      </c>
      <c r="O419" s="33">
        <v>0</v>
      </c>
      <c r="P419" s="33">
        <v>0</v>
      </c>
      <c r="Q419" s="33">
        <v>0</v>
      </c>
      <c r="R419" s="33">
        <v>0</v>
      </c>
      <c r="S419" s="33">
        <v>0</v>
      </c>
      <c r="T419" s="33">
        <v>0</v>
      </c>
      <c r="U419" s="33">
        <v>0</v>
      </c>
      <c r="V419" s="33">
        <v>0</v>
      </c>
      <c r="W419" s="33">
        <v>0</v>
      </c>
      <c r="X419" s="33">
        <v>0</v>
      </c>
      <c r="Y419" s="33">
        <v>0</v>
      </c>
      <c r="Z419" s="33">
        <v>0</v>
      </c>
      <c r="AA419" s="33">
        <v>0</v>
      </c>
      <c r="AB419" s="33">
        <v>440</v>
      </c>
      <c r="AC419" s="33">
        <v>0</v>
      </c>
      <c r="AD419" s="33">
        <v>0</v>
      </c>
      <c r="AE419" s="33">
        <v>440</v>
      </c>
      <c r="AF419" s="33">
        <v>0</v>
      </c>
      <c r="AG419" s="33">
        <v>0</v>
      </c>
      <c r="AH419" s="33">
        <v>0</v>
      </c>
      <c r="AI419" s="33">
        <v>0</v>
      </c>
      <c r="AJ419" s="33">
        <v>0</v>
      </c>
      <c r="AK419" s="33">
        <v>0</v>
      </c>
      <c r="AL419" s="33">
        <v>0</v>
      </c>
      <c r="AM419" s="33">
        <v>0</v>
      </c>
      <c r="AN419" s="33">
        <v>0</v>
      </c>
      <c r="AO419" s="33">
        <v>0</v>
      </c>
      <c r="AP419" s="33">
        <v>0</v>
      </c>
      <c r="AQ419" s="33">
        <v>0</v>
      </c>
      <c r="AR419" s="33">
        <v>0</v>
      </c>
      <c r="AS419" s="33">
        <v>0</v>
      </c>
      <c r="AT419" s="33">
        <v>0</v>
      </c>
      <c r="AU419" s="33">
        <v>0</v>
      </c>
      <c r="AV419" s="33">
        <v>0</v>
      </c>
      <c r="AW419" s="33">
        <v>0</v>
      </c>
      <c r="AX419" s="33">
        <v>0</v>
      </c>
      <c r="AY419" s="33">
        <v>0</v>
      </c>
      <c r="AZ419" s="33">
        <v>0</v>
      </c>
      <c r="BA419" s="33">
        <v>0</v>
      </c>
      <c r="BB419" s="33">
        <v>0</v>
      </c>
      <c r="BC419" s="33">
        <v>0</v>
      </c>
      <c r="BD419" s="33">
        <v>0</v>
      </c>
      <c r="BE419" s="33">
        <v>0</v>
      </c>
      <c r="BF419" s="33">
        <v>0</v>
      </c>
      <c r="BG419" s="33">
        <v>0</v>
      </c>
      <c r="BH419" s="33">
        <v>0</v>
      </c>
      <c r="BI419" s="33">
        <v>0</v>
      </c>
      <c r="BJ419" s="33">
        <v>0</v>
      </c>
      <c r="BK419" s="33">
        <v>0</v>
      </c>
      <c r="BL419" s="33">
        <v>0</v>
      </c>
      <c r="BM419" s="227">
        <v>0</v>
      </c>
      <c r="BN419" s="33">
        <v>0</v>
      </c>
      <c r="BO419" s="33">
        <v>270</v>
      </c>
      <c r="BP419" s="33">
        <v>0</v>
      </c>
      <c r="BQ419" s="33">
        <v>0</v>
      </c>
      <c r="BR419" s="33">
        <v>270</v>
      </c>
      <c r="BS419" s="33">
        <v>0</v>
      </c>
      <c r="BT419" s="33">
        <v>0</v>
      </c>
      <c r="BU419" s="33">
        <v>0</v>
      </c>
      <c r="BV419" s="33">
        <v>0</v>
      </c>
      <c r="BW419" s="33">
        <v>0</v>
      </c>
      <c r="BX419" s="33">
        <v>0</v>
      </c>
      <c r="BY419" s="33">
        <v>170</v>
      </c>
      <c r="BZ419" s="33">
        <v>0</v>
      </c>
      <c r="CA419" s="33">
        <v>0</v>
      </c>
      <c r="CB419" s="33">
        <v>170</v>
      </c>
      <c r="CC419" s="33">
        <v>0</v>
      </c>
      <c r="CD419" s="33">
        <v>0</v>
      </c>
      <c r="CE419" s="33">
        <v>0</v>
      </c>
      <c r="CF419" s="33">
        <v>0</v>
      </c>
      <c r="CG419" s="33">
        <v>0</v>
      </c>
      <c r="CH419" s="23" t="s">
        <v>86</v>
      </c>
      <c r="CI419" s="289" t="s">
        <v>901</v>
      </c>
      <c r="CJ419" s="289" t="s">
        <v>80</v>
      </c>
      <c r="CK419" s="320" t="s">
        <v>80</v>
      </c>
      <c r="CL419" s="313" t="s">
        <v>80</v>
      </c>
    </row>
    <row r="420" spans="1:90" ht="36">
      <c r="A420" s="770"/>
      <c r="B420" s="132" t="s">
        <v>910</v>
      </c>
      <c r="C420" s="68" t="s">
        <v>80</v>
      </c>
      <c r="D420" s="23" t="s">
        <v>82</v>
      </c>
      <c r="E420" s="23" t="s">
        <v>80</v>
      </c>
      <c r="F420" s="23" t="s">
        <v>80</v>
      </c>
      <c r="G420" s="16" t="s">
        <v>1042</v>
      </c>
      <c r="H420" s="23" t="s">
        <v>1043</v>
      </c>
      <c r="I420" s="33">
        <v>495</v>
      </c>
      <c r="J420" s="33">
        <v>495</v>
      </c>
      <c r="K420" s="33">
        <v>0</v>
      </c>
      <c r="L420" s="33">
        <v>445.5</v>
      </c>
      <c r="M420" s="114">
        <v>0</v>
      </c>
      <c r="N420" s="33">
        <v>0</v>
      </c>
      <c r="O420" s="33">
        <v>0</v>
      </c>
      <c r="P420" s="33">
        <v>0</v>
      </c>
      <c r="Q420" s="33">
        <v>0</v>
      </c>
      <c r="R420" s="33">
        <v>0</v>
      </c>
      <c r="S420" s="33">
        <v>0</v>
      </c>
      <c r="T420" s="33">
        <v>0</v>
      </c>
      <c r="U420" s="33">
        <v>0</v>
      </c>
      <c r="V420" s="33">
        <v>0</v>
      </c>
      <c r="W420" s="33">
        <v>0</v>
      </c>
      <c r="X420" s="33">
        <v>0</v>
      </c>
      <c r="Y420" s="33">
        <v>0</v>
      </c>
      <c r="Z420" s="33">
        <v>0</v>
      </c>
      <c r="AA420" s="33">
        <v>0</v>
      </c>
      <c r="AB420" s="33">
        <v>440</v>
      </c>
      <c r="AC420" s="33">
        <v>0</v>
      </c>
      <c r="AD420" s="33">
        <v>0</v>
      </c>
      <c r="AE420" s="33">
        <v>440</v>
      </c>
      <c r="AF420" s="33">
        <v>0</v>
      </c>
      <c r="AG420" s="33">
        <v>0</v>
      </c>
      <c r="AH420" s="33">
        <v>0</v>
      </c>
      <c r="AI420" s="33">
        <v>0</v>
      </c>
      <c r="AJ420" s="33">
        <v>0</v>
      </c>
      <c r="AK420" s="33">
        <v>0</v>
      </c>
      <c r="AL420" s="33">
        <v>0</v>
      </c>
      <c r="AM420" s="33">
        <v>0</v>
      </c>
      <c r="AN420" s="33">
        <v>0</v>
      </c>
      <c r="AO420" s="33">
        <v>0</v>
      </c>
      <c r="AP420" s="33">
        <v>0</v>
      </c>
      <c r="AQ420" s="33">
        <v>0</v>
      </c>
      <c r="AR420" s="33">
        <v>0</v>
      </c>
      <c r="AS420" s="33">
        <v>0</v>
      </c>
      <c r="AT420" s="33">
        <v>0</v>
      </c>
      <c r="AU420" s="33">
        <v>0</v>
      </c>
      <c r="AV420" s="33">
        <v>0</v>
      </c>
      <c r="AW420" s="33">
        <v>0</v>
      </c>
      <c r="AX420" s="33">
        <v>0</v>
      </c>
      <c r="AY420" s="33">
        <v>0</v>
      </c>
      <c r="AZ420" s="33">
        <v>0</v>
      </c>
      <c r="BA420" s="33">
        <v>0</v>
      </c>
      <c r="BB420" s="33">
        <v>0</v>
      </c>
      <c r="BC420" s="33">
        <v>0</v>
      </c>
      <c r="BD420" s="33">
        <v>0</v>
      </c>
      <c r="BE420" s="33">
        <v>0</v>
      </c>
      <c r="BF420" s="33">
        <v>0</v>
      </c>
      <c r="BG420" s="33">
        <v>0</v>
      </c>
      <c r="BH420" s="33">
        <v>0</v>
      </c>
      <c r="BI420" s="33">
        <v>0</v>
      </c>
      <c r="BJ420" s="33">
        <v>0</v>
      </c>
      <c r="BK420" s="33">
        <v>0</v>
      </c>
      <c r="BL420" s="33">
        <v>0</v>
      </c>
      <c r="BM420" s="227">
        <v>0</v>
      </c>
      <c r="BN420" s="33">
        <v>0</v>
      </c>
      <c r="BO420" s="33">
        <v>270</v>
      </c>
      <c r="BP420" s="33">
        <v>0</v>
      </c>
      <c r="BQ420" s="33">
        <v>0</v>
      </c>
      <c r="BR420" s="33">
        <v>270</v>
      </c>
      <c r="BS420" s="33">
        <v>0</v>
      </c>
      <c r="BT420" s="33">
        <v>0</v>
      </c>
      <c r="BU420" s="33">
        <v>0</v>
      </c>
      <c r="BV420" s="33">
        <v>0</v>
      </c>
      <c r="BW420" s="33">
        <v>0</v>
      </c>
      <c r="BX420" s="33">
        <v>0</v>
      </c>
      <c r="BY420" s="33">
        <v>170</v>
      </c>
      <c r="BZ420" s="33">
        <v>0</v>
      </c>
      <c r="CA420" s="33">
        <v>0</v>
      </c>
      <c r="CB420" s="33">
        <v>170</v>
      </c>
      <c r="CC420" s="33">
        <v>0</v>
      </c>
      <c r="CD420" s="33">
        <v>0</v>
      </c>
      <c r="CE420" s="33">
        <v>0</v>
      </c>
      <c r="CF420" s="33">
        <v>0</v>
      </c>
      <c r="CG420" s="33">
        <v>0</v>
      </c>
      <c r="CH420" s="23" t="s">
        <v>86</v>
      </c>
      <c r="CI420" s="289" t="s">
        <v>901</v>
      </c>
      <c r="CJ420" s="289" t="s">
        <v>80</v>
      </c>
      <c r="CK420" s="320" t="s">
        <v>80</v>
      </c>
      <c r="CL420" s="313" t="s">
        <v>80</v>
      </c>
    </row>
    <row r="421" spans="1:90" ht="46.5">
      <c r="A421" s="770"/>
      <c r="B421" s="132" t="s">
        <v>911</v>
      </c>
      <c r="C421" s="68" t="s">
        <v>80</v>
      </c>
      <c r="D421" s="23" t="s">
        <v>82</v>
      </c>
      <c r="E421" s="23" t="s">
        <v>80</v>
      </c>
      <c r="F421" s="23" t="s">
        <v>80</v>
      </c>
      <c r="G421" s="16" t="s">
        <v>1042</v>
      </c>
      <c r="H421" s="23" t="s">
        <v>1043</v>
      </c>
      <c r="I421" s="33">
        <v>1980</v>
      </c>
      <c r="J421" s="33">
        <v>1980</v>
      </c>
      <c r="K421" s="33">
        <v>0</v>
      </c>
      <c r="L421" s="33">
        <v>1782</v>
      </c>
      <c r="M421" s="114">
        <v>0</v>
      </c>
      <c r="N421" s="33">
        <v>0</v>
      </c>
      <c r="O421" s="33">
        <v>0</v>
      </c>
      <c r="P421" s="33">
        <v>0</v>
      </c>
      <c r="Q421" s="33">
        <v>0</v>
      </c>
      <c r="R421" s="33">
        <v>0</v>
      </c>
      <c r="S421" s="33">
        <v>0</v>
      </c>
      <c r="T421" s="33">
        <v>0</v>
      </c>
      <c r="U421" s="33">
        <v>0</v>
      </c>
      <c r="V421" s="33">
        <v>0</v>
      </c>
      <c r="W421" s="33">
        <v>0</v>
      </c>
      <c r="X421" s="33">
        <v>0</v>
      </c>
      <c r="Y421" s="33">
        <v>0</v>
      </c>
      <c r="Z421" s="33">
        <v>0</v>
      </c>
      <c r="AA421" s="33">
        <v>0</v>
      </c>
      <c r="AB421" s="33">
        <v>1760</v>
      </c>
      <c r="AC421" s="33">
        <v>0</v>
      </c>
      <c r="AD421" s="33">
        <v>0</v>
      </c>
      <c r="AE421" s="33">
        <v>1760</v>
      </c>
      <c r="AF421" s="33">
        <v>0</v>
      </c>
      <c r="AG421" s="33">
        <v>0</v>
      </c>
      <c r="AH421" s="33">
        <v>0</v>
      </c>
      <c r="AI421" s="33">
        <v>0</v>
      </c>
      <c r="AJ421" s="33">
        <v>0</v>
      </c>
      <c r="AK421" s="33">
        <v>0</v>
      </c>
      <c r="AL421" s="33">
        <v>0</v>
      </c>
      <c r="AM421" s="33">
        <v>0</v>
      </c>
      <c r="AN421" s="33">
        <v>0</v>
      </c>
      <c r="AO421" s="33">
        <v>0</v>
      </c>
      <c r="AP421" s="33">
        <v>0</v>
      </c>
      <c r="AQ421" s="33">
        <v>0</v>
      </c>
      <c r="AR421" s="33">
        <v>0</v>
      </c>
      <c r="AS421" s="33">
        <v>0</v>
      </c>
      <c r="AT421" s="33">
        <v>0</v>
      </c>
      <c r="AU421" s="33">
        <v>0</v>
      </c>
      <c r="AV421" s="33">
        <v>0</v>
      </c>
      <c r="AW421" s="33">
        <v>0</v>
      </c>
      <c r="AX421" s="33">
        <v>0</v>
      </c>
      <c r="AY421" s="33">
        <v>0</v>
      </c>
      <c r="AZ421" s="33">
        <v>0</v>
      </c>
      <c r="BA421" s="33">
        <v>0</v>
      </c>
      <c r="BB421" s="33">
        <v>0</v>
      </c>
      <c r="BC421" s="33">
        <v>0</v>
      </c>
      <c r="BD421" s="33">
        <v>0</v>
      </c>
      <c r="BE421" s="33">
        <v>0</v>
      </c>
      <c r="BF421" s="33">
        <v>0</v>
      </c>
      <c r="BG421" s="33">
        <v>0</v>
      </c>
      <c r="BH421" s="33">
        <v>0</v>
      </c>
      <c r="BI421" s="33">
        <v>0</v>
      </c>
      <c r="BJ421" s="33">
        <v>0</v>
      </c>
      <c r="BK421" s="33">
        <v>0</v>
      </c>
      <c r="BL421" s="33">
        <v>0</v>
      </c>
      <c r="BM421" s="227">
        <v>0</v>
      </c>
      <c r="BN421" s="33">
        <v>0</v>
      </c>
      <c r="BO421" s="33">
        <v>1080</v>
      </c>
      <c r="BP421" s="33">
        <v>0</v>
      </c>
      <c r="BQ421" s="33">
        <v>0</v>
      </c>
      <c r="BR421" s="33">
        <v>1080</v>
      </c>
      <c r="BS421" s="33">
        <v>0</v>
      </c>
      <c r="BT421" s="33">
        <v>0</v>
      </c>
      <c r="BU421" s="33">
        <v>0</v>
      </c>
      <c r="BV421" s="33">
        <v>0</v>
      </c>
      <c r="BW421" s="33">
        <v>0</v>
      </c>
      <c r="BX421" s="33">
        <v>0</v>
      </c>
      <c r="BY421" s="33">
        <v>680</v>
      </c>
      <c r="BZ421" s="33">
        <v>0</v>
      </c>
      <c r="CA421" s="33">
        <v>0</v>
      </c>
      <c r="CB421" s="33">
        <v>680</v>
      </c>
      <c r="CC421" s="33">
        <v>0</v>
      </c>
      <c r="CD421" s="33">
        <v>0</v>
      </c>
      <c r="CE421" s="33">
        <v>0</v>
      </c>
      <c r="CF421" s="33">
        <v>0</v>
      </c>
      <c r="CG421" s="33">
        <v>0</v>
      </c>
      <c r="CH421" s="23" t="s">
        <v>86</v>
      </c>
      <c r="CI421" s="289" t="s">
        <v>901</v>
      </c>
      <c r="CJ421" s="289" t="s">
        <v>80</v>
      </c>
      <c r="CK421" s="320" t="s">
        <v>80</v>
      </c>
      <c r="CL421" s="313" t="s">
        <v>80</v>
      </c>
    </row>
    <row r="422" spans="1:90" ht="46.5">
      <c r="A422" s="770"/>
      <c r="B422" s="132" t="s">
        <v>912</v>
      </c>
      <c r="C422" s="68" t="s">
        <v>80</v>
      </c>
      <c r="D422" s="23" t="s">
        <v>82</v>
      </c>
      <c r="E422" s="23" t="s">
        <v>80</v>
      </c>
      <c r="F422" s="23" t="s">
        <v>80</v>
      </c>
      <c r="G422" s="16" t="s">
        <v>1042</v>
      </c>
      <c r="H422" s="23" t="s">
        <v>1043</v>
      </c>
      <c r="I422" s="33">
        <v>1980</v>
      </c>
      <c r="J422" s="33">
        <v>1980</v>
      </c>
      <c r="K422" s="33">
        <v>0</v>
      </c>
      <c r="L422" s="33">
        <v>1782</v>
      </c>
      <c r="M422" s="114">
        <v>0</v>
      </c>
      <c r="N422" s="33">
        <v>0</v>
      </c>
      <c r="O422" s="33">
        <v>0</v>
      </c>
      <c r="P422" s="33">
        <v>0</v>
      </c>
      <c r="Q422" s="33">
        <v>0</v>
      </c>
      <c r="R422" s="33">
        <v>0</v>
      </c>
      <c r="S422" s="33">
        <v>0</v>
      </c>
      <c r="T422" s="33">
        <v>0</v>
      </c>
      <c r="U422" s="33">
        <v>0</v>
      </c>
      <c r="V422" s="33">
        <v>0</v>
      </c>
      <c r="W422" s="33">
        <v>0</v>
      </c>
      <c r="X422" s="33">
        <v>0</v>
      </c>
      <c r="Y422" s="33">
        <v>0</v>
      </c>
      <c r="Z422" s="33">
        <v>0</v>
      </c>
      <c r="AA422" s="33">
        <v>0</v>
      </c>
      <c r="AB422" s="33">
        <v>1760</v>
      </c>
      <c r="AC422" s="33">
        <v>0</v>
      </c>
      <c r="AD422" s="33">
        <v>0</v>
      </c>
      <c r="AE422" s="33">
        <v>1760</v>
      </c>
      <c r="AF422" s="33">
        <v>0</v>
      </c>
      <c r="AG422" s="33">
        <v>0</v>
      </c>
      <c r="AH422" s="33">
        <v>0</v>
      </c>
      <c r="AI422" s="33">
        <v>0</v>
      </c>
      <c r="AJ422" s="33">
        <v>0</v>
      </c>
      <c r="AK422" s="33">
        <v>0</v>
      </c>
      <c r="AL422" s="33">
        <v>0</v>
      </c>
      <c r="AM422" s="33">
        <v>0</v>
      </c>
      <c r="AN422" s="33">
        <v>0</v>
      </c>
      <c r="AO422" s="33">
        <v>0</v>
      </c>
      <c r="AP422" s="33">
        <v>0</v>
      </c>
      <c r="AQ422" s="33">
        <v>0</v>
      </c>
      <c r="AR422" s="33">
        <v>0</v>
      </c>
      <c r="AS422" s="33">
        <v>0</v>
      </c>
      <c r="AT422" s="33">
        <v>0</v>
      </c>
      <c r="AU422" s="33">
        <v>0</v>
      </c>
      <c r="AV422" s="33">
        <v>0</v>
      </c>
      <c r="AW422" s="33">
        <v>0</v>
      </c>
      <c r="AX422" s="33">
        <v>0</v>
      </c>
      <c r="AY422" s="33">
        <v>0</v>
      </c>
      <c r="AZ422" s="33">
        <v>0</v>
      </c>
      <c r="BA422" s="33">
        <v>0</v>
      </c>
      <c r="BB422" s="33">
        <v>0</v>
      </c>
      <c r="BC422" s="33">
        <v>0</v>
      </c>
      <c r="BD422" s="33">
        <v>0</v>
      </c>
      <c r="BE422" s="33">
        <v>0</v>
      </c>
      <c r="BF422" s="33">
        <v>0</v>
      </c>
      <c r="BG422" s="33">
        <v>0</v>
      </c>
      <c r="BH422" s="33">
        <v>0</v>
      </c>
      <c r="BI422" s="33">
        <v>0</v>
      </c>
      <c r="BJ422" s="33">
        <v>0</v>
      </c>
      <c r="BK422" s="33">
        <v>0</v>
      </c>
      <c r="BL422" s="33">
        <v>0</v>
      </c>
      <c r="BM422" s="227">
        <v>0</v>
      </c>
      <c r="BN422" s="33">
        <v>0</v>
      </c>
      <c r="BO422" s="33">
        <v>1080</v>
      </c>
      <c r="BP422" s="33">
        <v>0</v>
      </c>
      <c r="BQ422" s="33">
        <v>0</v>
      </c>
      <c r="BR422" s="33">
        <v>1080</v>
      </c>
      <c r="BS422" s="33">
        <v>0</v>
      </c>
      <c r="BT422" s="33">
        <v>0</v>
      </c>
      <c r="BU422" s="33">
        <v>0</v>
      </c>
      <c r="BV422" s="33">
        <v>0</v>
      </c>
      <c r="BW422" s="33">
        <v>0</v>
      </c>
      <c r="BX422" s="33">
        <v>0</v>
      </c>
      <c r="BY422" s="33">
        <v>680</v>
      </c>
      <c r="BZ422" s="33">
        <v>0</v>
      </c>
      <c r="CA422" s="33">
        <v>0</v>
      </c>
      <c r="CB422" s="33">
        <v>680</v>
      </c>
      <c r="CC422" s="33">
        <v>0</v>
      </c>
      <c r="CD422" s="33">
        <v>0</v>
      </c>
      <c r="CE422" s="33">
        <v>0</v>
      </c>
      <c r="CF422" s="33">
        <v>0</v>
      </c>
      <c r="CG422" s="33">
        <v>0</v>
      </c>
      <c r="CH422" s="23" t="s">
        <v>86</v>
      </c>
      <c r="CI422" s="289" t="s">
        <v>901</v>
      </c>
      <c r="CJ422" s="289" t="s">
        <v>80</v>
      </c>
      <c r="CK422" s="320" t="s">
        <v>80</v>
      </c>
      <c r="CL422" s="313" t="s">
        <v>80</v>
      </c>
    </row>
    <row r="423" spans="1:90" ht="46.5">
      <c r="A423" s="770"/>
      <c r="B423" s="132" t="s">
        <v>913</v>
      </c>
      <c r="C423" s="68" t="s">
        <v>80</v>
      </c>
      <c r="D423" s="23" t="s">
        <v>82</v>
      </c>
      <c r="E423" s="23" t="s">
        <v>80</v>
      </c>
      <c r="F423" s="23" t="s">
        <v>80</v>
      </c>
      <c r="G423" s="16" t="s">
        <v>1042</v>
      </c>
      <c r="H423" s="23" t="s">
        <v>1043</v>
      </c>
      <c r="I423" s="33">
        <v>495</v>
      </c>
      <c r="J423" s="33">
        <v>495</v>
      </c>
      <c r="K423" s="33">
        <v>0</v>
      </c>
      <c r="L423" s="33">
        <v>445.5</v>
      </c>
      <c r="M423" s="114">
        <v>0</v>
      </c>
      <c r="N423" s="33">
        <v>0</v>
      </c>
      <c r="O423" s="33">
        <v>0</v>
      </c>
      <c r="P423" s="33">
        <v>0</v>
      </c>
      <c r="Q423" s="33">
        <v>0</v>
      </c>
      <c r="R423" s="33">
        <v>0</v>
      </c>
      <c r="S423" s="33">
        <v>0</v>
      </c>
      <c r="T423" s="33">
        <v>0</v>
      </c>
      <c r="U423" s="33">
        <v>0</v>
      </c>
      <c r="V423" s="33">
        <v>0</v>
      </c>
      <c r="W423" s="33">
        <v>0</v>
      </c>
      <c r="X423" s="33">
        <v>0</v>
      </c>
      <c r="Y423" s="33">
        <v>0</v>
      </c>
      <c r="Z423" s="33">
        <v>0</v>
      </c>
      <c r="AA423" s="33">
        <v>0</v>
      </c>
      <c r="AB423" s="33">
        <v>440</v>
      </c>
      <c r="AC423" s="33">
        <v>0</v>
      </c>
      <c r="AD423" s="33">
        <v>0</v>
      </c>
      <c r="AE423" s="33">
        <v>440</v>
      </c>
      <c r="AF423" s="33">
        <v>0</v>
      </c>
      <c r="AG423" s="33">
        <v>0</v>
      </c>
      <c r="AH423" s="33">
        <v>0</v>
      </c>
      <c r="AI423" s="33">
        <v>0</v>
      </c>
      <c r="AJ423" s="33">
        <v>0</v>
      </c>
      <c r="AK423" s="33">
        <v>0</v>
      </c>
      <c r="AL423" s="33">
        <v>0</v>
      </c>
      <c r="AM423" s="33">
        <v>0</v>
      </c>
      <c r="AN423" s="33">
        <v>0</v>
      </c>
      <c r="AO423" s="33">
        <v>0</v>
      </c>
      <c r="AP423" s="33">
        <v>0</v>
      </c>
      <c r="AQ423" s="33">
        <v>0</v>
      </c>
      <c r="AR423" s="33">
        <v>0</v>
      </c>
      <c r="AS423" s="33">
        <v>0</v>
      </c>
      <c r="AT423" s="33">
        <v>0</v>
      </c>
      <c r="AU423" s="33">
        <v>0</v>
      </c>
      <c r="AV423" s="33">
        <v>0</v>
      </c>
      <c r="AW423" s="33">
        <v>0</v>
      </c>
      <c r="AX423" s="33">
        <v>0</v>
      </c>
      <c r="AY423" s="33">
        <v>0</v>
      </c>
      <c r="AZ423" s="33">
        <v>0</v>
      </c>
      <c r="BA423" s="33">
        <v>0</v>
      </c>
      <c r="BB423" s="33">
        <v>0</v>
      </c>
      <c r="BC423" s="33">
        <v>0</v>
      </c>
      <c r="BD423" s="33">
        <v>0</v>
      </c>
      <c r="BE423" s="33">
        <v>0</v>
      </c>
      <c r="BF423" s="33">
        <v>0</v>
      </c>
      <c r="BG423" s="33">
        <v>0</v>
      </c>
      <c r="BH423" s="33">
        <v>0</v>
      </c>
      <c r="BI423" s="33">
        <v>0</v>
      </c>
      <c r="BJ423" s="33">
        <v>0</v>
      </c>
      <c r="BK423" s="33">
        <v>0</v>
      </c>
      <c r="BL423" s="33">
        <v>0</v>
      </c>
      <c r="BM423" s="227">
        <v>0</v>
      </c>
      <c r="BN423" s="33">
        <v>0</v>
      </c>
      <c r="BO423" s="33">
        <v>270</v>
      </c>
      <c r="BP423" s="33">
        <v>0</v>
      </c>
      <c r="BQ423" s="33">
        <v>0</v>
      </c>
      <c r="BR423" s="33">
        <v>270</v>
      </c>
      <c r="BS423" s="33">
        <v>0</v>
      </c>
      <c r="BT423" s="33">
        <v>0</v>
      </c>
      <c r="BU423" s="33">
        <v>0</v>
      </c>
      <c r="BV423" s="33">
        <v>0</v>
      </c>
      <c r="BW423" s="33">
        <v>0</v>
      </c>
      <c r="BX423" s="33">
        <v>0</v>
      </c>
      <c r="BY423" s="33">
        <v>170</v>
      </c>
      <c r="BZ423" s="33">
        <v>0</v>
      </c>
      <c r="CA423" s="33">
        <v>0</v>
      </c>
      <c r="CB423" s="33">
        <v>170</v>
      </c>
      <c r="CC423" s="33">
        <v>0</v>
      </c>
      <c r="CD423" s="33">
        <v>0</v>
      </c>
      <c r="CE423" s="33">
        <v>0</v>
      </c>
      <c r="CF423" s="33">
        <v>0</v>
      </c>
      <c r="CG423" s="33">
        <v>0</v>
      </c>
      <c r="CH423" s="23" t="s">
        <v>86</v>
      </c>
      <c r="CI423" s="289" t="s">
        <v>901</v>
      </c>
      <c r="CJ423" s="289" t="s">
        <v>80</v>
      </c>
      <c r="CK423" s="320" t="s">
        <v>80</v>
      </c>
      <c r="CL423" s="313" t="s">
        <v>80</v>
      </c>
    </row>
    <row r="424" spans="1:90" ht="46.5">
      <c r="A424" s="770"/>
      <c r="B424" s="132" t="s">
        <v>914</v>
      </c>
      <c r="C424" s="68" t="s">
        <v>80</v>
      </c>
      <c r="D424" s="23" t="s">
        <v>82</v>
      </c>
      <c r="E424" s="23" t="s">
        <v>80</v>
      </c>
      <c r="F424" s="23" t="s">
        <v>80</v>
      </c>
      <c r="G424" s="16" t="s">
        <v>1042</v>
      </c>
      <c r="H424" s="23" t="s">
        <v>1043</v>
      </c>
      <c r="I424" s="33">
        <v>495</v>
      </c>
      <c r="J424" s="33">
        <v>495</v>
      </c>
      <c r="K424" s="33">
        <v>0</v>
      </c>
      <c r="L424" s="33">
        <v>445.5</v>
      </c>
      <c r="M424" s="114">
        <v>0</v>
      </c>
      <c r="N424" s="33">
        <v>0</v>
      </c>
      <c r="O424" s="33">
        <v>0</v>
      </c>
      <c r="P424" s="33">
        <v>0</v>
      </c>
      <c r="Q424" s="33">
        <v>0</v>
      </c>
      <c r="R424" s="33">
        <v>0</v>
      </c>
      <c r="S424" s="33">
        <v>0</v>
      </c>
      <c r="T424" s="33">
        <v>0</v>
      </c>
      <c r="U424" s="33">
        <v>0</v>
      </c>
      <c r="V424" s="33">
        <v>0</v>
      </c>
      <c r="W424" s="33">
        <v>0</v>
      </c>
      <c r="X424" s="33">
        <v>0</v>
      </c>
      <c r="Y424" s="33">
        <v>0</v>
      </c>
      <c r="Z424" s="33">
        <v>0</v>
      </c>
      <c r="AA424" s="33">
        <v>0</v>
      </c>
      <c r="AB424" s="33">
        <v>440</v>
      </c>
      <c r="AC424" s="33">
        <v>0</v>
      </c>
      <c r="AD424" s="33">
        <v>0</v>
      </c>
      <c r="AE424" s="33">
        <v>440</v>
      </c>
      <c r="AF424" s="33">
        <v>0</v>
      </c>
      <c r="AG424" s="33">
        <v>0</v>
      </c>
      <c r="AH424" s="33">
        <v>0</v>
      </c>
      <c r="AI424" s="33">
        <v>0</v>
      </c>
      <c r="AJ424" s="33">
        <v>0</v>
      </c>
      <c r="AK424" s="33">
        <v>0</v>
      </c>
      <c r="AL424" s="33">
        <v>0</v>
      </c>
      <c r="AM424" s="33">
        <v>0</v>
      </c>
      <c r="AN424" s="33">
        <v>0</v>
      </c>
      <c r="AO424" s="33">
        <v>0</v>
      </c>
      <c r="AP424" s="33">
        <v>0</v>
      </c>
      <c r="AQ424" s="33">
        <v>0</v>
      </c>
      <c r="AR424" s="33">
        <v>0</v>
      </c>
      <c r="AS424" s="33">
        <v>0</v>
      </c>
      <c r="AT424" s="33">
        <v>0</v>
      </c>
      <c r="AU424" s="33">
        <v>0</v>
      </c>
      <c r="AV424" s="33">
        <v>0</v>
      </c>
      <c r="AW424" s="33">
        <v>0</v>
      </c>
      <c r="AX424" s="33">
        <v>0</v>
      </c>
      <c r="AY424" s="33">
        <v>0</v>
      </c>
      <c r="AZ424" s="33">
        <v>0</v>
      </c>
      <c r="BA424" s="33">
        <v>0</v>
      </c>
      <c r="BB424" s="33">
        <v>0</v>
      </c>
      <c r="BC424" s="33">
        <v>0</v>
      </c>
      <c r="BD424" s="33">
        <v>0</v>
      </c>
      <c r="BE424" s="33">
        <v>0</v>
      </c>
      <c r="BF424" s="33">
        <v>0</v>
      </c>
      <c r="BG424" s="33">
        <v>0</v>
      </c>
      <c r="BH424" s="33">
        <v>0</v>
      </c>
      <c r="BI424" s="33">
        <v>0</v>
      </c>
      <c r="BJ424" s="33">
        <v>0</v>
      </c>
      <c r="BK424" s="33">
        <v>0</v>
      </c>
      <c r="BL424" s="33">
        <v>0</v>
      </c>
      <c r="BM424" s="227">
        <v>0</v>
      </c>
      <c r="BN424" s="33">
        <v>0</v>
      </c>
      <c r="BO424" s="33">
        <v>270</v>
      </c>
      <c r="BP424" s="33">
        <v>0</v>
      </c>
      <c r="BQ424" s="33">
        <v>0</v>
      </c>
      <c r="BR424" s="33">
        <v>270</v>
      </c>
      <c r="BS424" s="33">
        <v>0</v>
      </c>
      <c r="BT424" s="33">
        <v>0</v>
      </c>
      <c r="BU424" s="33">
        <v>0</v>
      </c>
      <c r="BV424" s="33">
        <v>0</v>
      </c>
      <c r="BW424" s="33">
        <v>0</v>
      </c>
      <c r="BX424" s="33">
        <v>0</v>
      </c>
      <c r="BY424" s="33">
        <v>170</v>
      </c>
      <c r="BZ424" s="33">
        <v>0</v>
      </c>
      <c r="CA424" s="33">
        <v>0</v>
      </c>
      <c r="CB424" s="33">
        <v>170</v>
      </c>
      <c r="CC424" s="33">
        <v>0</v>
      </c>
      <c r="CD424" s="33">
        <v>0</v>
      </c>
      <c r="CE424" s="33">
        <v>0</v>
      </c>
      <c r="CF424" s="33">
        <v>0</v>
      </c>
      <c r="CG424" s="33">
        <v>0</v>
      </c>
      <c r="CH424" s="23" t="s">
        <v>86</v>
      </c>
      <c r="CI424" s="289" t="s">
        <v>901</v>
      </c>
      <c r="CJ424" s="289" t="s">
        <v>80</v>
      </c>
      <c r="CK424" s="320" t="s">
        <v>80</v>
      </c>
      <c r="CL424" s="313" t="s">
        <v>80</v>
      </c>
    </row>
    <row r="425" spans="1:90" ht="46.5">
      <c r="A425" s="770"/>
      <c r="B425" s="132" t="s">
        <v>915</v>
      </c>
      <c r="C425" s="68" t="s">
        <v>80</v>
      </c>
      <c r="D425" s="23" t="s">
        <v>82</v>
      </c>
      <c r="E425" s="23" t="s">
        <v>80</v>
      </c>
      <c r="F425" s="23" t="s">
        <v>80</v>
      </c>
      <c r="G425" s="16" t="s">
        <v>1042</v>
      </c>
      <c r="H425" s="23" t="s">
        <v>1043</v>
      </c>
      <c r="I425" s="33">
        <v>495</v>
      </c>
      <c r="J425" s="33">
        <v>495</v>
      </c>
      <c r="K425" s="33">
        <v>0</v>
      </c>
      <c r="L425" s="33">
        <v>445.5</v>
      </c>
      <c r="M425" s="114">
        <v>0</v>
      </c>
      <c r="N425" s="33">
        <v>0</v>
      </c>
      <c r="O425" s="33">
        <v>0</v>
      </c>
      <c r="P425" s="33">
        <v>0</v>
      </c>
      <c r="Q425" s="33">
        <v>0</v>
      </c>
      <c r="R425" s="33">
        <v>0</v>
      </c>
      <c r="S425" s="33">
        <v>0</v>
      </c>
      <c r="T425" s="33">
        <v>0</v>
      </c>
      <c r="U425" s="33">
        <v>0</v>
      </c>
      <c r="V425" s="33">
        <v>0</v>
      </c>
      <c r="W425" s="33">
        <v>0</v>
      </c>
      <c r="X425" s="33">
        <v>0</v>
      </c>
      <c r="Y425" s="33">
        <v>0</v>
      </c>
      <c r="Z425" s="33">
        <v>0</v>
      </c>
      <c r="AA425" s="33">
        <v>0</v>
      </c>
      <c r="AB425" s="33">
        <v>440</v>
      </c>
      <c r="AC425" s="33">
        <v>0</v>
      </c>
      <c r="AD425" s="33">
        <v>0</v>
      </c>
      <c r="AE425" s="33">
        <v>440</v>
      </c>
      <c r="AF425" s="33">
        <v>0</v>
      </c>
      <c r="AG425" s="33">
        <v>0</v>
      </c>
      <c r="AH425" s="33">
        <v>0</v>
      </c>
      <c r="AI425" s="33">
        <v>0</v>
      </c>
      <c r="AJ425" s="33">
        <v>0</v>
      </c>
      <c r="AK425" s="33">
        <v>0</v>
      </c>
      <c r="AL425" s="33">
        <v>0</v>
      </c>
      <c r="AM425" s="33">
        <v>0</v>
      </c>
      <c r="AN425" s="33">
        <v>0</v>
      </c>
      <c r="AO425" s="33">
        <v>0</v>
      </c>
      <c r="AP425" s="33">
        <v>0</v>
      </c>
      <c r="AQ425" s="33">
        <v>0</v>
      </c>
      <c r="AR425" s="33">
        <v>0</v>
      </c>
      <c r="AS425" s="33">
        <v>0</v>
      </c>
      <c r="AT425" s="33">
        <v>0</v>
      </c>
      <c r="AU425" s="33">
        <v>0</v>
      </c>
      <c r="AV425" s="33">
        <v>0</v>
      </c>
      <c r="AW425" s="33">
        <v>0</v>
      </c>
      <c r="AX425" s="33">
        <v>0</v>
      </c>
      <c r="AY425" s="33">
        <v>0</v>
      </c>
      <c r="AZ425" s="33">
        <v>0</v>
      </c>
      <c r="BA425" s="33">
        <v>0</v>
      </c>
      <c r="BB425" s="33">
        <v>0</v>
      </c>
      <c r="BC425" s="33">
        <v>0</v>
      </c>
      <c r="BD425" s="33">
        <v>0</v>
      </c>
      <c r="BE425" s="33">
        <v>0</v>
      </c>
      <c r="BF425" s="33">
        <v>0</v>
      </c>
      <c r="BG425" s="33">
        <v>0</v>
      </c>
      <c r="BH425" s="33">
        <v>0</v>
      </c>
      <c r="BI425" s="33">
        <v>0</v>
      </c>
      <c r="BJ425" s="33">
        <v>0</v>
      </c>
      <c r="BK425" s="33">
        <v>0</v>
      </c>
      <c r="BL425" s="33">
        <v>0</v>
      </c>
      <c r="BM425" s="227">
        <v>0</v>
      </c>
      <c r="BN425" s="33">
        <v>0</v>
      </c>
      <c r="BO425" s="33">
        <v>270</v>
      </c>
      <c r="BP425" s="33">
        <v>0</v>
      </c>
      <c r="BQ425" s="33">
        <v>0</v>
      </c>
      <c r="BR425" s="33">
        <v>270</v>
      </c>
      <c r="BS425" s="33">
        <v>0</v>
      </c>
      <c r="BT425" s="33">
        <v>0</v>
      </c>
      <c r="BU425" s="33">
        <v>0</v>
      </c>
      <c r="BV425" s="33">
        <v>0</v>
      </c>
      <c r="BW425" s="33">
        <v>0</v>
      </c>
      <c r="BX425" s="33">
        <v>0</v>
      </c>
      <c r="BY425" s="33">
        <v>170</v>
      </c>
      <c r="BZ425" s="33">
        <v>0</v>
      </c>
      <c r="CA425" s="33">
        <v>0</v>
      </c>
      <c r="CB425" s="33">
        <v>170</v>
      </c>
      <c r="CC425" s="33">
        <v>0</v>
      </c>
      <c r="CD425" s="33">
        <v>0</v>
      </c>
      <c r="CE425" s="33">
        <v>0</v>
      </c>
      <c r="CF425" s="33">
        <v>0</v>
      </c>
      <c r="CG425" s="33">
        <v>0</v>
      </c>
      <c r="CH425" s="23" t="s">
        <v>86</v>
      </c>
      <c r="CI425" s="289" t="s">
        <v>901</v>
      </c>
      <c r="CJ425" s="289" t="s">
        <v>80</v>
      </c>
      <c r="CK425" s="320" t="s">
        <v>80</v>
      </c>
      <c r="CL425" s="313" t="s">
        <v>80</v>
      </c>
    </row>
    <row r="426" spans="1:90" ht="46.5">
      <c r="A426" s="770"/>
      <c r="B426" s="132" t="s">
        <v>916</v>
      </c>
      <c r="C426" s="68" t="s">
        <v>80</v>
      </c>
      <c r="D426" s="23" t="s">
        <v>82</v>
      </c>
      <c r="E426" s="23" t="s">
        <v>80</v>
      </c>
      <c r="F426" s="23" t="s">
        <v>80</v>
      </c>
      <c r="G426" s="16" t="s">
        <v>1042</v>
      </c>
      <c r="H426" s="23" t="s">
        <v>1043</v>
      </c>
      <c r="I426" s="33">
        <v>495</v>
      </c>
      <c r="J426" s="33">
        <v>495</v>
      </c>
      <c r="K426" s="33">
        <v>0</v>
      </c>
      <c r="L426" s="33">
        <v>445.5</v>
      </c>
      <c r="M426" s="114">
        <v>0</v>
      </c>
      <c r="N426" s="33">
        <v>0</v>
      </c>
      <c r="O426" s="33">
        <v>0</v>
      </c>
      <c r="P426" s="33">
        <v>0</v>
      </c>
      <c r="Q426" s="33">
        <v>0</v>
      </c>
      <c r="R426" s="33">
        <v>0</v>
      </c>
      <c r="S426" s="33">
        <v>0</v>
      </c>
      <c r="T426" s="33">
        <v>0</v>
      </c>
      <c r="U426" s="33">
        <v>0</v>
      </c>
      <c r="V426" s="33">
        <v>0</v>
      </c>
      <c r="W426" s="33">
        <v>0</v>
      </c>
      <c r="X426" s="33">
        <v>0</v>
      </c>
      <c r="Y426" s="33">
        <v>0</v>
      </c>
      <c r="Z426" s="33">
        <v>0</v>
      </c>
      <c r="AA426" s="33">
        <v>0</v>
      </c>
      <c r="AB426" s="33">
        <v>440</v>
      </c>
      <c r="AC426" s="33">
        <v>0</v>
      </c>
      <c r="AD426" s="33">
        <v>0</v>
      </c>
      <c r="AE426" s="33">
        <v>440</v>
      </c>
      <c r="AF426" s="33">
        <v>0</v>
      </c>
      <c r="AG426" s="33">
        <v>0</v>
      </c>
      <c r="AH426" s="33">
        <v>0</v>
      </c>
      <c r="AI426" s="33">
        <v>0</v>
      </c>
      <c r="AJ426" s="33">
        <v>0</v>
      </c>
      <c r="AK426" s="33">
        <v>0</v>
      </c>
      <c r="AL426" s="33">
        <v>0</v>
      </c>
      <c r="AM426" s="33">
        <v>0</v>
      </c>
      <c r="AN426" s="33">
        <v>0</v>
      </c>
      <c r="AO426" s="33">
        <v>0</v>
      </c>
      <c r="AP426" s="33">
        <v>0</v>
      </c>
      <c r="AQ426" s="33">
        <v>0</v>
      </c>
      <c r="AR426" s="33">
        <v>0</v>
      </c>
      <c r="AS426" s="33">
        <v>0</v>
      </c>
      <c r="AT426" s="33">
        <v>0</v>
      </c>
      <c r="AU426" s="33">
        <v>0</v>
      </c>
      <c r="AV426" s="33">
        <v>0</v>
      </c>
      <c r="AW426" s="33">
        <v>0</v>
      </c>
      <c r="AX426" s="33">
        <v>0</v>
      </c>
      <c r="AY426" s="33">
        <v>0</v>
      </c>
      <c r="AZ426" s="33">
        <v>0</v>
      </c>
      <c r="BA426" s="33">
        <v>0</v>
      </c>
      <c r="BB426" s="33">
        <v>0</v>
      </c>
      <c r="BC426" s="33">
        <v>0</v>
      </c>
      <c r="BD426" s="33">
        <v>0</v>
      </c>
      <c r="BE426" s="33">
        <v>0</v>
      </c>
      <c r="BF426" s="33">
        <v>0</v>
      </c>
      <c r="BG426" s="33">
        <v>0</v>
      </c>
      <c r="BH426" s="33">
        <v>0</v>
      </c>
      <c r="BI426" s="33">
        <v>0</v>
      </c>
      <c r="BJ426" s="33">
        <v>0</v>
      </c>
      <c r="BK426" s="33">
        <v>0</v>
      </c>
      <c r="BL426" s="33">
        <v>0</v>
      </c>
      <c r="BM426" s="227">
        <v>0</v>
      </c>
      <c r="BN426" s="33">
        <v>0</v>
      </c>
      <c r="BO426" s="33">
        <v>270</v>
      </c>
      <c r="BP426" s="33">
        <v>0</v>
      </c>
      <c r="BQ426" s="33">
        <v>0</v>
      </c>
      <c r="BR426" s="33">
        <v>270</v>
      </c>
      <c r="BS426" s="33">
        <v>0</v>
      </c>
      <c r="BT426" s="33">
        <v>0</v>
      </c>
      <c r="BU426" s="33">
        <v>0</v>
      </c>
      <c r="BV426" s="33">
        <v>0</v>
      </c>
      <c r="BW426" s="33">
        <v>0</v>
      </c>
      <c r="BX426" s="33">
        <v>0</v>
      </c>
      <c r="BY426" s="33">
        <v>170</v>
      </c>
      <c r="BZ426" s="33">
        <v>0</v>
      </c>
      <c r="CA426" s="33">
        <v>0</v>
      </c>
      <c r="CB426" s="33">
        <v>170</v>
      </c>
      <c r="CC426" s="33">
        <v>0</v>
      </c>
      <c r="CD426" s="33">
        <v>0</v>
      </c>
      <c r="CE426" s="33">
        <v>0</v>
      </c>
      <c r="CF426" s="33">
        <v>0</v>
      </c>
      <c r="CG426" s="33">
        <v>0</v>
      </c>
      <c r="CH426" s="23" t="s">
        <v>86</v>
      </c>
      <c r="CI426" s="289" t="s">
        <v>901</v>
      </c>
      <c r="CJ426" s="289" t="s">
        <v>80</v>
      </c>
      <c r="CK426" s="320" t="s">
        <v>80</v>
      </c>
      <c r="CL426" s="313" t="s">
        <v>80</v>
      </c>
    </row>
    <row r="427" spans="1:90" ht="46.5">
      <c r="A427" s="770"/>
      <c r="B427" s="132" t="s">
        <v>917</v>
      </c>
      <c r="C427" s="68" t="s">
        <v>80</v>
      </c>
      <c r="D427" s="23" t="s">
        <v>82</v>
      </c>
      <c r="E427" s="23" t="s">
        <v>80</v>
      </c>
      <c r="F427" s="23" t="s">
        <v>80</v>
      </c>
      <c r="G427" s="16" t="s">
        <v>1042</v>
      </c>
      <c r="H427" s="23" t="s">
        <v>1043</v>
      </c>
      <c r="I427" s="33">
        <v>495</v>
      </c>
      <c r="J427" s="33">
        <v>495</v>
      </c>
      <c r="K427" s="33">
        <v>0</v>
      </c>
      <c r="L427" s="33">
        <v>445.5</v>
      </c>
      <c r="M427" s="114">
        <v>0</v>
      </c>
      <c r="N427" s="33">
        <v>0</v>
      </c>
      <c r="O427" s="33">
        <v>0</v>
      </c>
      <c r="P427" s="33">
        <v>0</v>
      </c>
      <c r="Q427" s="33">
        <v>0</v>
      </c>
      <c r="R427" s="33">
        <v>0</v>
      </c>
      <c r="S427" s="33">
        <v>0</v>
      </c>
      <c r="T427" s="33">
        <v>0</v>
      </c>
      <c r="U427" s="33">
        <v>0</v>
      </c>
      <c r="V427" s="33">
        <v>0</v>
      </c>
      <c r="W427" s="33">
        <v>0</v>
      </c>
      <c r="X427" s="33">
        <v>0</v>
      </c>
      <c r="Y427" s="33">
        <v>0</v>
      </c>
      <c r="Z427" s="33">
        <v>0</v>
      </c>
      <c r="AA427" s="33">
        <v>0</v>
      </c>
      <c r="AB427" s="33">
        <v>440</v>
      </c>
      <c r="AC427" s="33">
        <v>0</v>
      </c>
      <c r="AD427" s="33">
        <v>0</v>
      </c>
      <c r="AE427" s="33">
        <v>440</v>
      </c>
      <c r="AF427" s="33">
        <v>0</v>
      </c>
      <c r="AG427" s="33">
        <v>0</v>
      </c>
      <c r="AH427" s="33">
        <v>0</v>
      </c>
      <c r="AI427" s="33">
        <v>0</v>
      </c>
      <c r="AJ427" s="33">
        <v>0</v>
      </c>
      <c r="AK427" s="33">
        <v>0</v>
      </c>
      <c r="AL427" s="33">
        <v>0</v>
      </c>
      <c r="AM427" s="33">
        <v>0</v>
      </c>
      <c r="AN427" s="33">
        <v>0</v>
      </c>
      <c r="AO427" s="33">
        <v>0</v>
      </c>
      <c r="AP427" s="33">
        <v>0</v>
      </c>
      <c r="AQ427" s="33">
        <v>0</v>
      </c>
      <c r="AR427" s="33">
        <v>0</v>
      </c>
      <c r="AS427" s="33">
        <v>0</v>
      </c>
      <c r="AT427" s="33">
        <v>0</v>
      </c>
      <c r="AU427" s="33">
        <v>0</v>
      </c>
      <c r="AV427" s="33">
        <v>0</v>
      </c>
      <c r="AW427" s="33">
        <v>0</v>
      </c>
      <c r="AX427" s="33">
        <v>0</v>
      </c>
      <c r="AY427" s="33">
        <v>0</v>
      </c>
      <c r="AZ427" s="33">
        <v>0</v>
      </c>
      <c r="BA427" s="33">
        <v>0</v>
      </c>
      <c r="BB427" s="33">
        <v>0</v>
      </c>
      <c r="BC427" s="33">
        <v>0</v>
      </c>
      <c r="BD427" s="33">
        <v>0</v>
      </c>
      <c r="BE427" s="33">
        <v>0</v>
      </c>
      <c r="BF427" s="33">
        <v>0</v>
      </c>
      <c r="BG427" s="33">
        <v>0</v>
      </c>
      <c r="BH427" s="33">
        <v>0</v>
      </c>
      <c r="BI427" s="33">
        <v>0</v>
      </c>
      <c r="BJ427" s="33">
        <v>0</v>
      </c>
      <c r="BK427" s="33">
        <v>0</v>
      </c>
      <c r="BL427" s="33">
        <v>0</v>
      </c>
      <c r="BM427" s="227">
        <v>0</v>
      </c>
      <c r="BN427" s="33">
        <v>0</v>
      </c>
      <c r="BO427" s="33">
        <v>270</v>
      </c>
      <c r="BP427" s="33">
        <v>0</v>
      </c>
      <c r="BQ427" s="33">
        <v>0</v>
      </c>
      <c r="BR427" s="33">
        <v>270</v>
      </c>
      <c r="BS427" s="33">
        <v>0</v>
      </c>
      <c r="BT427" s="33">
        <v>0</v>
      </c>
      <c r="BU427" s="33">
        <v>0</v>
      </c>
      <c r="BV427" s="33">
        <v>0</v>
      </c>
      <c r="BW427" s="33">
        <v>0</v>
      </c>
      <c r="BX427" s="33">
        <v>0</v>
      </c>
      <c r="BY427" s="33">
        <v>170</v>
      </c>
      <c r="BZ427" s="33">
        <v>0</v>
      </c>
      <c r="CA427" s="33">
        <v>0</v>
      </c>
      <c r="CB427" s="33">
        <v>170</v>
      </c>
      <c r="CC427" s="33">
        <v>0</v>
      </c>
      <c r="CD427" s="33">
        <v>0</v>
      </c>
      <c r="CE427" s="33">
        <v>0</v>
      </c>
      <c r="CF427" s="33">
        <v>0</v>
      </c>
      <c r="CG427" s="33">
        <v>0</v>
      </c>
      <c r="CH427" s="23" t="s">
        <v>86</v>
      </c>
      <c r="CI427" s="289" t="s">
        <v>901</v>
      </c>
      <c r="CJ427" s="289" t="s">
        <v>80</v>
      </c>
      <c r="CK427" s="320" t="s">
        <v>80</v>
      </c>
      <c r="CL427" s="313" t="s">
        <v>80</v>
      </c>
    </row>
    <row r="428" spans="1:90" ht="46.5">
      <c r="A428" s="770"/>
      <c r="B428" s="132" t="s">
        <v>918</v>
      </c>
      <c r="C428" s="68" t="s">
        <v>80</v>
      </c>
      <c r="D428" s="23" t="s">
        <v>82</v>
      </c>
      <c r="E428" s="23" t="s">
        <v>80</v>
      </c>
      <c r="F428" s="23" t="s">
        <v>80</v>
      </c>
      <c r="G428" s="16" t="s">
        <v>1042</v>
      </c>
      <c r="H428" s="23" t="s">
        <v>1043</v>
      </c>
      <c r="I428" s="33">
        <v>1980</v>
      </c>
      <c r="J428" s="33">
        <v>1980</v>
      </c>
      <c r="K428" s="33">
        <v>0</v>
      </c>
      <c r="L428" s="33">
        <v>1782</v>
      </c>
      <c r="M428" s="114">
        <v>0</v>
      </c>
      <c r="N428" s="33">
        <v>0</v>
      </c>
      <c r="O428" s="33">
        <v>0</v>
      </c>
      <c r="P428" s="33">
        <v>0</v>
      </c>
      <c r="Q428" s="33">
        <v>0</v>
      </c>
      <c r="R428" s="33">
        <v>0</v>
      </c>
      <c r="S428" s="33">
        <v>0</v>
      </c>
      <c r="T428" s="33">
        <v>0</v>
      </c>
      <c r="U428" s="33">
        <v>0</v>
      </c>
      <c r="V428" s="33">
        <v>0</v>
      </c>
      <c r="W428" s="33">
        <v>0</v>
      </c>
      <c r="X428" s="33">
        <v>0</v>
      </c>
      <c r="Y428" s="33">
        <v>0</v>
      </c>
      <c r="Z428" s="33">
        <v>0</v>
      </c>
      <c r="AA428" s="33">
        <v>0</v>
      </c>
      <c r="AB428" s="33">
        <v>1760</v>
      </c>
      <c r="AC428" s="33">
        <v>0</v>
      </c>
      <c r="AD428" s="33">
        <v>0</v>
      </c>
      <c r="AE428" s="33">
        <v>1760</v>
      </c>
      <c r="AF428" s="33">
        <v>0</v>
      </c>
      <c r="AG428" s="33">
        <v>0</v>
      </c>
      <c r="AH428" s="33">
        <v>0</v>
      </c>
      <c r="AI428" s="33">
        <v>0</v>
      </c>
      <c r="AJ428" s="33">
        <v>0</v>
      </c>
      <c r="AK428" s="33">
        <v>0</v>
      </c>
      <c r="AL428" s="33">
        <v>0</v>
      </c>
      <c r="AM428" s="33">
        <v>0</v>
      </c>
      <c r="AN428" s="33">
        <v>0</v>
      </c>
      <c r="AO428" s="33">
        <v>0</v>
      </c>
      <c r="AP428" s="33">
        <v>0</v>
      </c>
      <c r="AQ428" s="33">
        <v>0</v>
      </c>
      <c r="AR428" s="33">
        <v>0</v>
      </c>
      <c r="AS428" s="33">
        <v>0</v>
      </c>
      <c r="AT428" s="33">
        <v>0</v>
      </c>
      <c r="AU428" s="33">
        <v>0</v>
      </c>
      <c r="AV428" s="33">
        <v>0</v>
      </c>
      <c r="AW428" s="33">
        <v>0</v>
      </c>
      <c r="AX428" s="33">
        <v>0</v>
      </c>
      <c r="AY428" s="33">
        <v>0</v>
      </c>
      <c r="AZ428" s="33">
        <v>0</v>
      </c>
      <c r="BA428" s="33">
        <v>0</v>
      </c>
      <c r="BB428" s="33">
        <v>0</v>
      </c>
      <c r="BC428" s="33">
        <v>0</v>
      </c>
      <c r="BD428" s="33">
        <v>0</v>
      </c>
      <c r="BE428" s="33">
        <v>0</v>
      </c>
      <c r="BF428" s="33">
        <v>0</v>
      </c>
      <c r="BG428" s="33">
        <v>0</v>
      </c>
      <c r="BH428" s="33">
        <v>0</v>
      </c>
      <c r="BI428" s="33">
        <v>0</v>
      </c>
      <c r="BJ428" s="33">
        <v>0</v>
      </c>
      <c r="BK428" s="33">
        <v>0</v>
      </c>
      <c r="BL428" s="33">
        <v>0</v>
      </c>
      <c r="BM428" s="227">
        <v>0</v>
      </c>
      <c r="BN428" s="33">
        <v>0</v>
      </c>
      <c r="BO428" s="33">
        <v>1080</v>
      </c>
      <c r="BP428" s="33">
        <v>0</v>
      </c>
      <c r="BQ428" s="33">
        <v>0</v>
      </c>
      <c r="BR428" s="33">
        <v>1080</v>
      </c>
      <c r="BS428" s="33">
        <v>0</v>
      </c>
      <c r="BT428" s="33">
        <v>0</v>
      </c>
      <c r="BU428" s="33">
        <v>0</v>
      </c>
      <c r="BV428" s="33">
        <v>0</v>
      </c>
      <c r="BW428" s="33">
        <v>0</v>
      </c>
      <c r="BX428" s="33">
        <v>0</v>
      </c>
      <c r="BY428" s="33">
        <v>680</v>
      </c>
      <c r="BZ428" s="33">
        <v>0</v>
      </c>
      <c r="CA428" s="33">
        <v>0</v>
      </c>
      <c r="CB428" s="33">
        <v>680</v>
      </c>
      <c r="CC428" s="33">
        <v>0</v>
      </c>
      <c r="CD428" s="33">
        <v>0</v>
      </c>
      <c r="CE428" s="33">
        <v>0</v>
      </c>
      <c r="CF428" s="33">
        <v>0</v>
      </c>
      <c r="CG428" s="33">
        <v>0</v>
      </c>
      <c r="CH428" s="23" t="s">
        <v>86</v>
      </c>
      <c r="CI428" s="289" t="s">
        <v>901</v>
      </c>
      <c r="CJ428" s="289" t="s">
        <v>80</v>
      </c>
      <c r="CK428" s="320" t="s">
        <v>80</v>
      </c>
      <c r="CL428" s="313" t="s">
        <v>80</v>
      </c>
    </row>
    <row r="429" spans="1:90" ht="46.5">
      <c r="A429" s="770"/>
      <c r="B429" s="132" t="s">
        <v>919</v>
      </c>
      <c r="C429" s="68" t="s">
        <v>80</v>
      </c>
      <c r="D429" s="23" t="s">
        <v>82</v>
      </c>
      <c r="E429" s="23" t="s">
        <v>80</v>
      </c>
      <c r="F429" s="23" t="s">
        <v>80</v>
      </c>
      <c r="G429" s="16" t="s">
        <v>1042</v>
      </c>
      <c r="H429" s="23" t="s">
        <v>1043</v>
      </c>
      <c r="I429" s="33">
        <v>495</v>
      </c>
      <c r="J429" s="33">
        <v>495</v>
      </c>
      <c r="K429" s="33">
        <v>0</v>
      </c>
      <c r="L429" s="33">
        <v>445.5</v>
      </c>
      <c r="M429" s="114">
        <v>0</v>
      </c>
      <c r="N429" s="33">
        <v>0</v>
      </c>
      <c r="O429" s="33">
        <v>0</v>
      </c>
      <c r="P429" s="33">
        <v>0</v>
      </c>
      <c r="Q429" s="33">
        <v>0</v>
      </c>
      <c r="R429" s="33">
        <v>0</v>
      </c>
      <c r="S429" s="33">
        <v>0</v>
      </c>
      <c r="T429" s="33">
        <v>0</v>
      </c>
      <c r="U429" s="33">
        <v>0</v>
      </c>
      <c r="V429" s="33">
        <v>0</v>
      </c>
      <c r="W429" s="33">
        <v>0</v>
      </c>
      <c r="X429" s="33">
        <v>0</v>
      </c>
      <c r="Y429" s="33">
        <v>0</v>
      </c>
      <c r="Z429" s="33">
        <v>0</v>
      </c>
      <c r="AA429" s="33">
        <v>0</v>
      </c>
      <c r="AB429" s="33">
        <v>440</v>
      </c>
      <c r="AC429" s="33">
        <v>0</v>
      </c>
      <c r="AD429" s="33">
        <v>0</v>
      </c>
      <c r="AE429" s="33">
        <v>440</v>
      </c>
      <c r="AF429" s="33">
        <v>0</v>
      </c>
      <c r="AG429" s="33">
        <v>0</v>
      </c>
      <c r="AH429" s="33">
        <v>0</v>
      </c>
      <c r="AI429" s="33">
        <v>0</v>
      </c>
      <c r="AJ429" s="33">
        <v>0</v>
      </c>
      <c r="AK429" s="33">
        <v>0</v>
      </c>
      <c r="AL429" s="33">
        <v>0</v>
      </c>
      <c r="AM429" s="33">
        <v>0</v>
      </c>
      <c r="AN429" s="33">
        <v>0</v>
      </c>
      <c r="AO429" s="33">
        <v>0</v>
      </c>
      <c r="AP429" s="33">
        <v>0</v>
      </c>
      <c r="AQ429" s="33">
        <v>0</v>
      </c>
      <c r="AR429" s="33">
        <v>0</v>
      </c>
      <c r="AS429" s="33">
        <v>0</v>
      </c>
      <c r="AT429" s="33">
        <v>0</v>
      </c>
      <c r="AU429" s="33">
        <v>0</v>
      </c>
      <c r="AV429" s="33">
        <v>0</v>
      </c>
      <c r="AW429" s="33">
        <v>0</v>
      </c>
      <c r="AX429" s="33">
        <v>0</v>
      </c>
      <c r="AY429" s="33">
        <v>0</v>
      </c>
      <c r="AZ429" s="33">
        <v>0</v>
      </c>
      <c r="BA429" s="33">
        <v>0</v>
      </c>
      <c r="BB429" s="33">
        <v>0</v>
      </c>
      <c r="BC429" s="33">
        <v>0</v>
      </c>
      <c r="BD429" s="33">
        <v>0</v>
      </c>
      <c r="BE429" s="33">
        <v>0</v>
      </c>
      <c r="BF429" s="33">
        <v>0</v>
      </c>
      <c r="BG429" s="33">
        <v>0</v>
      </c>
      <c r="BH429" s="33">
        <v>0</v>
      </c>
      <c r="BI429" s="33">
        <v>0</v>
      </c>
      <c r="BJ429" s="33">
        <v>0</v>
      </c>
      <c r="BK429" s="33">
        <v>0</v>
      </c>
      <c r="BL429" s="33">
        <v>0</v>
      </c>
      <c r="BM429" s="227">
        <v>0</v>
      </c>
      <c r="BN429" s="33">
        <v>0</v>
      </c>
      <c r="BO429" s="33">
        <v>270</v>
      </c>
      <c r="BP429" s="33">
        <v>0</v>
      </c>
      <c r="BQ429" s="33">
        <v>0</v>
      </c>
      <c r="BR429" s="33">
        <v>270</v>
      </c>
      <c r="BS429" s="33">
        <v>0</v>
      </c>
      <c r="BT429" s="33">
        <v>0</v>
      </c>
      <c r="BU429" s="33">
        <v>0</v>
      </c>
      <c r="BV429" s="33">
        <v>0</v>
      </c>
      <c r="BW429" s="33">
        <v>0</v>
      </c>
      <c r="BX429" s="33">
        <v>0</v>
      </c>
      <c r="BY429" s="33">
        <v>170</v>
      </c>
      <c r="BZ429" s="33">
        <v>0</v>
      </c>
      <c r="CA429" s="33">
        <v>0</v>
      </c>
      <c r="CB429" s="33">
        <v>170</v>
      </c>
      <c r="CC429" s="33">
        <v>0</v>
      </c>
      <c r="CD429" s="33">
        <v>0</v>
      </c>
      <c r="CE429" s="33">
        <v>0</v>
      </c>
      <c r="CF429" s="33">
        <v>0</v>
      </c>
      <c r="CG429" s="33">
        <v>0</v>
      </c>
      <c r="CH429" s="23" t="s">
        <v>86</v>
      </c>
      <c r="CI429" s="289" t="s">
        <v>901</v>
      </c>
      <c r="CJ429" s="289" t="s">
        <v>80</v>
      </c>
      <c r="CK429" s="320" t="s">
        <v>80</v>
      </c>
      <c r="CL429" s="313" t="s">
        <v>80</v>
      </c>
    </row>
    <row r="430" spans="1:90" ht="46.5">
      <c r="A430" s="770"/>
      <c r="B430" s="132" t="s">
        <v>920</v>
      </c>
      <c r="C430" s="68" t="s">
        <v>80</v>
      </c>
      <c r="D430" s="23" t="s">
        <v>82</v>
      </c>
      <c r="E430" s="23" t="s">
        <v>80</v>
      </c>
      <c r="F430" s="23" t="s">
        <v>80</v>
      </c>
      <c r="G430" s="16" t="s">
        <v>1042</v>
      </c>
      <c r="H430" s="23" t="s">
        <v>1043</v>
      </c>
      <c r="I430" s="33">
        <v>495</v>
      </c>
      <c r="J430" s="33">
        <v>495</v>
      </c>
      <c r="K430" s="33">
        <v>0</v>
      </c>
      <c r="L430" s="33">
        <v>445.5</v>
      </c>
      <c r="M430" s="114">
        <v>0</v>
      </c>
      <c r="N430" s="33">
        <v>0</v>
      </c>
      <c r="O430" s="33">
        <v>0</v>
      </c>
      <c r="P430" s="33">
        <v>0</v>
      </c>
      <c r="Q430" s="33">
        <v>0</v>
      </c>
      <c r="R430" s="33">
        <v>0</v>
      </c>
      <c r="S430" s="33">
        <v>0</v>
      </c>
      <c r="T430" s="33">
        <v>0</v>
      </c>
      <c r="U430" s="33">
        <v>0</v>
      </c>
      <c r="V430" s="33">
        <v>0</v>
      </c>
      <c r="W430" s="33">
        <v>0</v>
      </c>
      <c r="X430" s="33">
        <v>0</v>
      </c>
      <c r="Y430" s="33">
        <v>0</v>
      </c>
      <c r="Z430" s="33">
        <v>0</v>
      </c>
      <c r="AA430" s="33">
        <v>0</v>
      </c>
      <c r="AB430" s="33">
        <v>440</v>
      </c>
      <c r="AC430" s="33">
        <v>0</v>
      </c>
      <c r="AD430" s="33">
        <v>0</v>
      </c>
      <c r="AE430" s="33">
        <v>440</v>
      </c>
      <c r="AF430" s="33">
        <v>0</v>
      </c>
      <c r="AG430" s="33">
        <v>0</v>
      </c>
      <c r="AH430" s="33">
        <v>0</v>
      </c>
      <c r="AI430" s="33">
        <v>0</v>
      </c>
      <c r="AJ430" s="33">
        <v>0</v>
      </c>
      <c r="AK430" s="33">
        <v>0</v>
      </c>
      <c r="AL430" s="33">
        <v>0</v>
      </c>
      <c r="AM430" s="33">
        <v>0</v>
      </c>
      <c r="AN430" s="33">
        <v>0</v>
      </c>
      <c r="AO430" s="33">
        <v>0</v>
      </c>
      <c r="AP430" s="33">
        <v>0</v>
      </c>
      <c r="AQ430" s="33">
        <v>0</v>
      </c>
      <c r="AR430" s="33">
        <v>0</v>
      </c>
      <c r="AS430" s="33">
        <v>0</v>
      </c>
      <c r="AT430" s="33">
        <v>0</v>
      </c>
      <c r="AU430" s="33">
        <v>0</v>
      </c>
      <c r="AV430" s="33">
        <v>0</v>
      </c>
      <c r="AW430" s="33">
        <v>0</v>
      </c>
      <c r="AX430" s="33">
        <v>0</v>
      </c>
      <c r="AY430" s="33">
        <v>0</v>
      </c>
      <c r="AZ430" s="33">
        <v>0</v>
      </c>
      <c r="BA430" s="33">
        <v>0</v>
      </c>
      <c r="BB430" s="33">
        <v>0</v>
      </c>
      <c r="BC430" s="33">
        <v>0</v>
      </c>
      <c r="BD430" s="33">
        <v>0</v>
      </c>
      <c r="BE430" s="33">
        <v>0</v>
      </c>
      <c r="BF430" s="33">
        <v>0</v>
      </c>
      <c r="BG430" s="33">
        <v>0</v>
      </c>
      <c r="BH430" s="33">
        <v>0</v>
      </c>
      <c r="BI430" s="33">
        <v>0</v>
      </c>
      <c r="BJ430" s="33">
        <v>0</v>
      </c>
      <c r="BK430" s="33">
        <v>0</v>
      </c>
      <c r="BL430" s="33">
        <v>0</v>
      </c>
      <c r="BM430" s="227">
        <v>0</v>
      </c>
      <c r="BN430" s="33">
        <v>0</v>
      </c>
      <c r="BO430" s="33">
        <v>270</v>
      </c>
      <c r="BP430" s="33">
        <v>0</v>
      </c>
      <c r="BQ430" s="33">
        <v>0</v>
      </c>
      <c r="BR430" s="33">
        <v>270</v>
      </c>
      <c r="BS430" s="33">
        <v>0</v>
      </c>
      <c r="BT430" s="33">
        <v>0</v>
      </c>
      <c r="BU430" s="33">
        <v>0</v>
      </c>
      <c r="BV430" s="33">
        <v>0</v>
      </c>
      <c r="BW430" s="33">
        <v>0</v>
      </c>
      <c r="BX430" s="33">
        <v>0</v>
      </c>
      <c r="BY430" s="33">
        <v>170</v>
      </c>
      <c r="BZ430" s="33">
        <v>0</v>
      </c>
      <c r="CA430" s="33">
        <v>0</v>
      </c>
      <c r="CB430" s="33">
        <v>170</v>
      </c>
      <c r="CC430" s="33">
        <v>0</v>
      </c>
      <c r="CD430" s="33">
        <v>0</v>
      </c>
      <c r="CE430" s="33">
        <v>0</v>
      </c>
      <c r="CF430" s="33">
        <v>0</v>
      </c>
      <c r="CG430" s="33">
        <v>0</v>
      </c>
      <c r="CH430" s="23" t="s">
        <v>86</v>
      </c>
      <c r="CI430" s="289" t="s">
        <v>901</v>
      </c>
      <c r="CJ430" s="289" t="s">
        <v>80</v>
      </c>
      <c r="CK430" s="320" t="s">
        <v>80</v>
      </c>
      <c r="CL430" s="313" t="s">
        <v>80</v>
      </c>
    </row>
    <row r="431" spans="1:90" ht="36">
      <c r="A431" s="770"/>
      <c r="B431" s="132" t="s">
        <v>921</v>
      </c>
      <c r="C431" s="68" t="s">
        <v>80</v>
      </c>
      <c r="D431" s="23" t="s">
        <v>82</v>
      </c>
      <c r="E431" s="23" t="s">
        <v>80</v>
      </c>
      <c r="F431" s="23" t="s">
        <v>80</v>
      </c>
      <c r="G431" s="16" t="s">
        <v>1042</v>
      </c>
      <c r="H431" s="23" t="s">
        <v>1043</v>
      </c>
      <c r="I431" s="33">
        <v>495</v>
      </c>
      <c r="J431" s="33">
        <v>495</v>
      </c>
      <c r="K431" s="33">
        <v>0</v>
      </c>
      <c r="L431" s="33">
        <v>445.5</v>
      </c>
      <c r="M431" s="114">
        <v>0</v>
      </c>
      <c r="N431" s="33">
        <v>0</v>
      </c>
      <c r="O431" s="33">
        <v>0</v>
      </c>
      <c r="P431" s="33">
        <v>0</v>
      </c>
      <c r="Q431" s="33">
        <v>0</v>
      </c>
      <c r="R431" s="33">
        <v>0</v>
      </c>
      <c r="S431" s="33">
        <v>0</v>
      </c>
      <c r="T431" s="33">
        <v>0</v>
      </c>
      <c r="U431" s="33">
        <v>0</v>
      </c>
      <c r="V431" s="33">
        <v>0</v>
      </c>
      <c r="W431" s="33">
        <v>0</v>
      </c>
      <c r="X431" s="33">
        <v>0</v>
      </c>
      <c r="Y431" s="33">
        <v>0</v>
      </c>
      <c r="Z431" s="33">
        <v>0</v>
      </c>
      <c r="AA431" s="33">
        <v>0</v>
      </c>
      <c r="AB431" s="33">
        <v>440</v>
      </c>
      <c r="AC431" s="33">
        <v>0</v>
      </c>
      <c r="AD431" s="33">
        <v>0</v>
      </c>
      <c r="AE431" s="33">
        <v>440</v>
      </c>
      <c r="AF431" s="33">
        <v>0</v>
      </c>
      <c r="AG431" s="33">
        <v>0</v>
      </c>
      <c r="AH431" s="33">
        <v>0</v>
      </c>
      <c r="AI431" s="33">
        <v>0</v>
      </c>
      <c r="AJ431" s="33">
        <v>0</v>
      </c>
      <c r="AK431" s="33">
        <v>0</v>
      </c>
      <c r="AL431" s="33">
        <v>0</v>
      </c>
      <c r="AM431" s="33">
        <v>0</v>
      </c>
      <c r="AN431" s="33">
        <v>0</v>
      </c>
      <c r="AO431" s="33">
        <v>0</v>
      </c>
      <c r="AP431" s="33">
        <v>0</v>
      </c>
      <c r="AQ431" s="33">
        <v>0</v>
      </c>
      <c r="AR431" s="33">
        <v>0</v>
      </c>
      <c r="AS431" s="33">
        <v>0</v>
      </c>
      <c r="AT431" s="33">
        <v>0</v>
      </c>
      <c r="AU431" s="33">
        <v>0</v>
      </c>
      <c r="AV431" s="33">
        <v>0</v>
      </c>
      <c r="AW431" s="33">
        <v>0</v>
      </c>
      <c r="AX431" s="33">
        <v>0</v>
      </c>
      <c r="AY431" s="33">
        <v>0</v>
      </c>
      <c r="AZ431" s="33">
        <v>0</v>
      </c>
      <c r="BA431" s="33">
        <v>0</v>
      </c>
      <c r="BB431" s="33">
        <v>0</v>
      </c>
      <c r="BC431" s="33">
        <v>0</v>
      </c>
      <c r="BD431" s="33">
        <v>0</v>
      </c>
      <c r="BE431" s="33">
        <v>0</v>
      </c>
      <c r="BF431" s="33">
        <v>0</v>
      </c>
      <c r="BG431" s="33">
        <v>0</v>
      </c>
      <c r="BH431" s="33">
        <v>0</v>
      </c>
      <c r="BI431" s="33">
        <v>0</v>
      </c>
      <c r="BJ431" s="33">
        <v>0</v>
      </c>
      <c r="BK431" s="33">
        <v>0</v>
      </c>
      <c r="BL431" s="33">
        <v>0</v>
      </c>
      <c r="BM431" s="227">
        <v>0</v>
      </c>
      <c r="BN431" s="33">
        <v>0</v>
      </c>
      <c r="BO431" s="33">
        <v>270</v>
      </c>
      <c r="BP431" s="33">
        <v>0</v>
      </c>
      <c r="BQ431" s="33">
        <v>0</v>
      </c>
      <c r="BR431" s="33">
        <v>270</v>
      </c>
      <c r="BS431" s="33">
        <v>0</v>
      </c>
      <c r="BT431" s="33">
        <v>0</v>
      </c>
      <c r="BU431" s="33">
        <v>0</v>
      </c>
      <c r="BV431" s="33">
        <v>0</v>
      </c>
      <c r="BW431" s="33">
        <v>0</v>
      </c>
      <c r="BX431" s="33">
        <v>0</v>
      </c>
      <c r="BY431" s="33">
        <v>170</v>
      </c>
      <c r="BZ431" s="33">
        <v>0</v>
      </c>
      <c r="CA431" s="33">
        <v>0</v>
      </c>
      <c r="CB431" s="33">
        <v>170</v>
      </c>
      <c r="CC431" s="33">
        <v>0</v>
      </c>
      <c r="CD431" s="33">
        <v>0</v>
      </c>
      <c r="CE431" s="33">
        <v>0</v>
      </c>
      <c r="CF431" s="33">
        <v>0</v>
      </c>
      <c r="CG431" s="33">
        <v>0</v>
      </c>
      <c r="CH431" s="23" t="s">
        <v>86</v>
      </c>
      <c r="CI431" s="289" t="s">
        <v>901</v>
      </c>
      <c r="CJ431" s="289" t="s">
        <v>80</v>
      </c>
      <c r="CK431" s="320" t="s">
        <v>80</v>
      </c>
      <c r="CL431" s="313" t="s">
        <v>80</v>
      </c>
    </row>
    <row r="432" spans="1:90" ht="46.5">
      <c r="A432" s="770"/>
      <c r="B432" s="132" t="s">
        <v>922</v>
      </c>
      <c r="C432" s="68" t="s">
        <v>80</v>
      </c>
      <c r="D432" s="23" t="s">
        <v>82</v>
      </c>
      <c r="E432" s="23" t="s">
        <v>80</v>
      </c>
      <c r="F432" s="23" t="s">
        <v>80</v>
      </c>
      <c r="G432" s="16" t="s">
        <v>1042</v>
      </c>
      <c r="H432" s="23" t="s">
        <v>1043</v>
      </c>
      <c r="I432" s="33">
        <v>990</v>
      </c>
      <c r="J432" s="33">
        <v>990</v>
      </c>
      <c r="K432" s="33">
        <v>0</v>
      </c>
      <c r="L432" s="33">
        <v>891</v>
      </c>
      <c r="M432" s="114">
        <v>0</v>
      </c>
      <c r="N432" s="33">
        <v>0</v>
      </c>
      <c r="O432" s="33">
        <v>0</v>
      </c>
      <c r="P432" s="33">
        <v>0</v>
      </c>
      <c r="Q432" s="33">
        <v>0</v>
      </c>
      <c r="R432" s="33">
        <v>0</v>
      </c>
      <c r="S432" s="33">
        <v>0</v>
      </c>
      <c r="T432" s="33">
        <v>0</v>
      </c>
      <c r="U432" s="33">
        <v>0</v>
      </c>
      <c r="V432" s="33">
        <v>0</v>
      </c>
      <c r="W432" s="33">
        <v>0</v>
      </c>
      <c r="X432" s="33">
        <v>0</v>
      </c>
      <c r="Y432" s="33">
        <v>0</v>
      </c>
      <c r="Z432" s="33">
        <v>0</v>
      </c>
      <c r="AA432" s="33">
        <v>0</v>
      </c>
      <c r="AB432" s="33">
        <v>880</v>
      </c>
      <c r="AC432" s="33">
        <v>0</v>
      </c>
      <c r="AD432" s="33">
        <v>0</v>
      </c>
      <c r="AE432" s="33">
        <v>880</v>
      </c>
      <c r="AF432" s="33">
        <v>0</v>
      </c>
      <c r="AG432" s="33">
        <v>0</v>
      </c>
      <c r="AH432" s="33">
        <v>0</v>
      </c>
      <c r="AI432" s="33">
        <v>0</v>
      </c>
      <c r="AJ432" s="33">
        <v>0</v>
      </c>
      <c r="AK432" s="33">
        <v>0</v>
      </c>
      <c r="AL432" s="33">
        <v>0</v>
      </c>
      <c r="AM432" s="33">
        <v>0</v>
      </c>
      <c r="AN432" s="33">
        <v>0</v>
      </c>
      <c r="AO432" s="33">
        <v>0</v>
      </c>
      <c r="AP432" s="33">
        <v>0</v>
      </c>
      <c r="AQ432" s="33">
        <v>0</v>
      </c>
      <c r="AR432" s="33">
        <v>0</v>
      </c>
      <c r="AS432" s="33">
        <v>0</v>
      </c>
      <c r="AT432" s="33">
        <v>0</v>
      </c>
      <c r="AU432" s="33">
        <v>0</v>
      </c>
      <c r="AV432" s="33">
        <v>0</v>
      </c>
      <c r="AW432" s="33">
        <v>0</v>
      </c>
      <c r="AX432" s="33">
        <v>0</v>
      </c>
      <c r="AY432" s="33">
        <v>0</v>
      </c>
      <c r="AZ432" s="33">
        <v>0</v>
      </c>
      <c r="BA432" s="33">
        <v>0</v>
      </c>
      <c r="BB432" s="33">
        <v>0</v>
      </c>
      <c r="BC432" s="33">
        <v>0</v>
      </c>
      <c r="BD432" s="33">
        <v>0</v>
      </c>
      <c r="BE432" s="33">
        <v>0</v>
      </c>
      <c r="BF432" s="33">
        <v>0</v>
      </c>
      <c r="BG432" s="33">
        <v>0</v>
      </c>
      <c r="BH432" s="33">
        <v>0</v>
      </c>
      <c r="BI432" s="33">
        <v>0</v>
      </c>
      <c r="BJ432" s="33">
        <v>0</v>
      </c>
      <c r="BK432" s="33">
        <v>0</v>
      </c>
      <c r="BL432" s="33">
        <v>0</v>
      </c>
      <c r="BM432" s="227">
        <v>0</v>
      </c>
      <c r="BN432" s="33">
        <v>0</v>
      </c>
      <c r="BO432" s="33">
        <v>540</v>
      </c>
      <c r="BP432" s="33">
        <v>0</v>
      </c>
      <c r="BQ432" s="33">
        <v>0</v>
      </c>
      <c r="BR432" s="33">
        <v>540</v>
      </c>
      <c r="BS432" s="33">
        <v>0</v>
      </c>
      <c r="BT432" s="33">
        <v>0</v>
      </c>
      <c r="BU432" s="33">
        <v>0</v>
      </c>
      <c r="BV432" s="33">
        <v>0</v>
      </c>
      <c r="BW432" s="33">
        <v>0</v>
      </c>
      <c r="BX432" s="33">
        <v>0</v>
      </c>
      <c r="BY432" s="33">
        <v>340</v>
      </c>
      <c r="BZ432" s="33">
        <v>0</v>
      </c>
      <c r="CA432" s="33">
        <v>0</v>
      </c>
      <c r="CB432" s="33">
        <v>340</v>
      </c>
      <c r="CC432" s="33">
        <v>0</v>
      </c>
      <c r="CD432" s="33">
        <v>0</v>
      </c>
      <c r="CE432" s="33">
        <v>0</v>
      </c>
      <c r="CF432" s="33">
        <v>0</v>
      </c>
      <c r="CG432" s="33">
        <v>0</v>
      </c>
      <c r="CH432" s="23" t="s">
        <v>86</v>
      </c>
      <c r="CI432" s="289" t="s">
        <v>901</v>
      </c>
      <c r="CJ432" s="289" t="s">
        <v>80</v>
      </c>
      <c r="CK432" s="320" t="s">
        <v>80</v>
      </c>
      <c r="CL432" s="313" t="s">
        <v>80</v>
      </c>
    </row>
    <row r="433" spans="1:90" ht="46.5">
      <c r="A433" s="770"/>
      <c r="B433" s="132" t="s">
        <v>923</v>
      </c>
      <c r="C433" s="68" t="s">
        <v>80</v>
      </c>
      <c r="D433" s="23" t="s">
        <v>82</v>
      </c>
      <c r="E433" s="23" t="s">
        <v>80</v>
      </c>
      <c r="F433" s="23" t="s">
        <v>80</v>
      </c>
      <c r="G433" s="16" t="s">
        <v>1042</v>
      </c>
      <c r="H433" s="23" t="s">
        <v>1043</v>
      </c>
      <c r="I433" s="33">
        <v>990</v>
      </c>
      <c r="J433" s="33">
        <v>990</v>
      </c>
      <c r="K433" s="33">
        <v>0</v>
      </c>
      <c r="L433" s="33">
        <v>891</v>
      </c>
      <c r="M433" s="114">
        <v>0</v>
      </c>
      <c r="N433" s="33">
        <v>0</v>
      </c>
      <c r="O433" s="33">
        <v>0</v>
      </c>
      <c r="P433" s="33">
        <v>0</v>
      </c>
      <c r="Q433" s="33">
        <v>0</v>
      </c>
      <c r="R433" s="33">
        <v>0</v>
      </c>
      <c r="S433" s="33">
        <v>0</v>
      </c>
      <c r="T433" s="33">
        <v>0</v>
      </c>
      <c r="U433" s="33">
        <v>0</v>
      </c>
      <c r="V433" s="33">
        <v>0</v>
      </c>
      <c r="W433" s="33">
        <v>0</v>
      </c>
      <c r="X433" s="33">
        <v>0</v>
      </c>
      <c r="Y433" s="33">
        <v>0</v>
      </c>
      <c r="Z433" s="33">
        <v>0</v>
      </c>
      <c r="AA433" s="33">
        <v>0</v>
      </c>
      <c r="AB433" s="33">
        <v>880</v>
      </c>
      <c r="AC433" s="33">
        <v>0</v>
      </c>
      <c r="AD433" s="33">
        <v>0</v>
      </c>
      <c r="AE433" s="33">
        <v>880</v>
      </c>
      <c r="AF433" s="33">
        <v>0</v>
      </c>
      <c r="AG433" s="33">
        <v>0</v>
      </c>
      <c r="AH433" s="33">
        <v>0</v>
      </c>
      <c r="AI433" s="33">
        <v>0</v>
      </c>
      <c r="AJ433" s="33">
        <v>0</v>
      </c>
      <c r="AK433" s="33">
        <v>0</v>
      </c>
      <c r="AL433" s="33">
        <v>0</v>
      </c>
      <c r="AM433" s="33">
        <v>0</v>
      </c>
      <c r="AN433" s="33">
        <v>0</v>
      </c>
      <c r="AO433" s="33">
        <v>0</v>
      </c>
      <c r="AP433" s="33">
        <v>0</v>
      </c>
      <c r="AQ433" s="33">
        <v>0</v>
      </c>
      <c r="AR433" s="33">
        <v>0</v>
      </c>
      <c r="AS433" s="33">
        <v>0</v>
      </c>
      <c r="AT433" s="33">
        <v>0</v>
      </c>
      <c r="AU433" s="33">
        <v>0</v>
      </c>
      <c r="AV433" s="33">
        <v>0</v>
      </c>
      <c r="AW433" s="33">
        <v>0</v>
      </c>
      <c r="AX433" s="33">
        <v>0</v>
      </c>
      <c r="AY433" s="33">
        <v>0</v>
      </c>
      <c r="AZ433" s="33">
        <v>0</v>
      </c>
      <c r="BA433" s="33">
        <v>0</v>
      </c>
      <c r="BB433" s="33">
        <v>0</v>
      </c>
      <c r="BC433" s="33">
        <v>0</v>
      </c>
      <c r="BD433" s="33">
        <v>0</v>
      </c>
      <c r="BE433" s="33">
        <v>0</v>
      </c>
      <c r="BF433" s="33">
        <v>0</v>
      </c>
      <c r="BG433" s="33">
        <v>0</v>
      </c>
      <c r="BH433" s="33">
        <v>0</v>
      </c>
      <c r="BI433" s="33">
        <v>0</v>
      </c>
      <c r="BJ433" s="33">
        <v>0</v>
      </c>
      <c r="BK433" s="33">
        <v>0</v>
      </c>
      <c r="BL433" s="33">
        <v>0</v>
      </c>
      <c r="BM433" s="227">
        <v>0</v>
      </c>
      <c r="BN433" s="33">
        <v>0</v>
      </c>
      <c r="BO433" s="33">
        <v>540</v>
      </c>
      <c r="BP433" s="33">
        <v>0</v>
      </c>
      <c r="BQ433" s="33">
        <v>0</v>
      </c>
      <c r="BR433" s="33">
        <v>540</v>
      </c>
      <c r="BS433" s="33">
        <v>0</v>
      </c>
      <c r="BT433" s="33">
        <v>0</v>
      </c>
      <c r="BU433" s="33">
        <v>0</v>
      </c>
      <c r="BV433" s="33">
        <v>0</v>
      </c>
      <c r="BW433" s="33">
        <v>0</v>
      </c>
      <c r="BX433" s="33">
        <v>0</v>
      </c>
      <c r="BY433" s="33">
        <v>340</v>
      </c>
      <c r="BZ433" s="33">
        <v>0</v>
      </c>
      <c r="CA433" s="33">
        <v>0</v>
      </c>
      <c r="CB433" s="33">
        <v>340</v>
      </c>
      <c r="CC433" s="33">
        <v>0</v>
      </c>
      <c r="CD433" s="33">
        <v>0</v>
      </c>
      <c r="CE433" s="33">
        <v>0</v>
      </c>
      <c r="CF433" s="33">
        <v>0</v>
      </c>
      <c r="CG433" s="33">
        <v>0</v>
      </c>
      <c r="CH433" s="23" t="s">
        <v>86</v>
      </c>
      <c r="CI433" s="289" t="s">
        <v>901</v>
      </c>
      <c r="CJ433" s="289" t="s">
        <v>80</v>
      </c>
      <c r="CK433" s="320" t="s">
        <v>80</v>
      </c>
      <c r="CL433" s="313" t="s">
        <v>80</v>
      </c>
    </row>
    <row r="434" spans="1:90" ht="46.5">
      <c r="A434" s="770"/>
      <c r="B434" s="132" t="s">
        <v>924</v>
      </c>
      <c r="C434" s="68" t="s">
        <v>80</v>
      </c>
      <c r="D434" s="23" t="s">
        <v>82</v>
      </c>
      <c r="E434" s="23" t="s">
        <v>80</v>
      </c>
      <c r="F434" s="23" t="s">
        <v>80</v>
      </c>
      <c r="G434" s="16" t="s">
        <v>1042</v>
      </c>
      <c r="H434" s="23" t="s">
        <v>1043</v>
      </c>
      <c r="I434" s="33">
        <v>495</v>
      </c>
      <c r="J434" s="33">
        <v>495</v>
      </c>
      <c r="K434" s="33">
        <v>0</v>
      </c>
      <c r="L434" s="33">
        <v>445.5</v>
      </c>
      <c r="M434" s="114">
        <v>0</v>
      </c>
      <c r="N434" s="33">
        <v>0</v>
      </c>
      <c r="O434" s="33">
        <v>0</v>
      </c>
      <c r="P434" s="33">
        <v>0</v>
      </c>
      <c r="Q434" s="33">
        <v>0</v>
      </c>
      <c r="R434" s="33">
        <v>0</v>
      </c>
      <c r="S434" s="33">
        <v>0</v>
      </c>
      <c r="T434" s="33">
        <v>0</v>
      </c>
      <c r="U434" s="33">
        <v>0</v>
      </c>
      <c r="V434" s="33">
        <v>0</v>
      </c>
      <c r="W434" s="33">
        <v>0</v>
      </c>
      <c r="X434" s="33">
        <v>0</v>
      </c>
      <c r="Y434" s="33">
        <v>0</v>
      </c>
      <c r="Z434" s="33">
        <v>0</v>
      </c>
      <c r="AA434" s="33">
        <v>0</v>
      </c>
      <c r="AB434" s="33">
        <v>440</v>
      </c>
      <c r="AC434" s="33">
        <v>0</v>
      </c>
      <c r="AD434" s="33">
        <v>0</v>
      </c>
      <c r="AE434" s="33">
        <v>440</v>
      </c>
      <c r="AF434" s="33">
        <v>0</v>
      </c>
      <c r="AG434" s="33">
        <v>0</v>
      </c>
      <c r="AH434" s="33">
        <v>0</v>
      </c>
      <c r="AI434" s="33">
        <v>0</v>
      </c>
      <c r="AJ434" s="33">
        <v>0</v>
      </c>
      <c r="AK434" s="33">
        <v>0</v>
      </c>
      <c r="AL434" s="33">
        <v>0</v>
      </c>
      <c r="AM434" s="33">
        <v>0</v>
      </c>
      <c r="AN434" s="33">
        <v>0</v>
      </c>
      <c r="AO434" s="33">
        <v>0</v>
      </c>
      <c r="AP434" s="33">
        <v>0</v>
      </c>
      <c r="AQ434" s="33">
        <v>0</v>
      </c>
      <c r="AR434" s="33">
        <v>0</v>
      </c>
      <c r="AS434" s="33">
        <v>0</v>
      </c>
      <c r="AT434" s="33">
        <v>0</v>
      </c>
      <c r="AU434" s="33">
        <v>0</v>
      </c>
      <c r="AV434" s="33">
        <v>0</v>
      </c>
      <c r="AW434" s="33">
        <v>0</v>
      </c>
      <c r="AX434" s="33">
        <v>0</v>
      </c>
      <c r="AY434" s="33">
        <v>0</v>
      </c>
      <c r="AZ434" s="33">
        <v>0</v>
      </c>
      <c r="BA434" s="33">
        <v>0</v>
      </c>
      <c r="BB434" s="33">
        <v>0</v>
      </c>
      <c r="BC434" s="33">
        <v>0</v>
      </c>
      <c r="BD434" s="33">
        <v>0</v>
      </c>
      <c r="BE434" s="33">
        <v>0</v>
      </c>
      <c r="BF434" s="33">
        <v>0</v>
      </c>
      <c r="BG434" s="33">
        <v>0</v>
      </c>
      <c r="BH434" s="33">
        <v>0</v>
      </c>
      <c r="BI434" s="33">
        <v>0</v>
      </c>
      <c r="BJ434" s="33">
        <v>0</v>
      </c>
      <c r="BK434" s="33">
        <v>0</v>
      </c>
      <c r="BL434" s="33">
        <v>0</v>
      </c>
      <c r="BM434" s="227">
        <v>0</v>
      </c>
      <c r="BN434" s="33">
        <v>0</v>
      </c>
      <c r="BO434" s="33">
        <v>270</v>
      </c>
      <c r="BP434" s="33">
        <v>0</v>
      </c>
      <c r="BQ434" s="33">
        <v>0</v>
      </c>
      <c r="BR434" s="33">
        <v>270</v>
      </c>
      <c r="BS434" s="33">
        <v>0</v>
      </c>
      <c r="BT434" s="33">
        <v>0</v>
      </c>
      <c r="BU434" s="33">
        <v>0</v>
      </c>
      <c r="BV434" s="33">
        <v>0</v>
      </c>
      <c r="BW434" s="33">
        <v>0</v>
      </c>
      <c r="BX434" s="33">
        <v>0</v>
      </c>
      <c r="BY434" s="33">
        <v>170</v>
      </c>
      <c r="BZ434" s="33">
        <v>0</v>
      </c>
      <c r="CA434" s="33">
        <v>0</v>
      </c>
      <c r="CB434" s="33">
        <v>170</v>
      </c>
      <c r="CC434" s="33">
        <v>0</v>
      </c>
      <c r="CD434" s="33">
        <v>0</v>
      </c>
      <c r="CE434" s="33">
        <v>0</v>
      </c>
      <c r="CF434" s="33">
        <v>0</v>
      </c>
      <c r="CG434" s="33">
        <v>0</v>
      </c>
      <c r="CH434" s="23" t="s">
        <v>86</v>
      </c>
      <c r="CI434" s="289" t="s">
        <v>901</v>
      </c>
      <c r="CJ434" s="289" t="s">
        <v>80</v>
      </c>
      <c r="CK434" s="320" t="s">
        <v>80</v>
      </c>
      <c r="CL434" s="313" t="s">
        <v>80</v>
      </c>
    </row>
    <row r="435" spans="1:90" ht="36">
      <c r="A435" s="770"/>
      <c r="B435" s="132" t="s">
        <v>925</v>
      </c>
      <c r="C435" s="68" t="s">
        <v>80</v>
      </c>
      <c r="D435" s="23" t="s">
        <v>82</v>
      </c>
      <c r="E435" s="23" t="s">
        <v>80</v>
      </c>
      <c r="F435" s="23" t="s">
        <v>80</v>
      </c>
      <c r="G435" s="16" t="s">
        <v>1042</v>
      </c>
      <c r="H435" s="23" t="s">
        <v>1043</v>
      </c>
      <c r="I435" s="33">
        <v>495</v>
      </c>
      <c r="J435" s="33">
        <v>495</v>
      </c>
      <c r="K435" s="33">
        <v>0</v>
      </c>
      <c r="L435" s="33">
        <v>445.5</v>
      </c>
      <c r="M435" s="114">
        <v>0</v>
      </c>
      <c r="N435" s="33">
        <v>0</v>
      </c>
      <c r="O435" s="33">
        <v>0</v>
      </c>
      <c r="P435" s="33">
        <v>0</v>
      </c>
      <c r="Q435" s="33">
        <v>0</v>
      </c>
      <c r="R435" s="33">
        <v>0</v>
      </c>
      <c r="S435" s="33">
        <v>0</v>
      </c>
      <c r="T435" s="33">
        <v>0</v>
      </c>
      <c r="U435" s="33">
        <v>0</v>
      </c>
      <c r="V435" s="33">
        <v>0</v>
      </c>
      <c r="W435" s="33">
        <v>0</v>
      </c>
      <c r="X435" s="33">
        <v>0</v>
      </c>
      <c r="Y435" s="33">
        <v>0</v>
      </c>
      <c r="Z435" s="33">
        <v>0</v>
      </c>
      <c r="AA435" s="33">
        <v>0</v>
      </c>
      <c r="AB435" s="33">
        <v>440</v>
      </c>
      <c r="AC435" s="33">
        <v>0</v>
      </c>
      <c r="AD435" s="33">
        <v>0</v>
      </c>
      <c r="AE435" s="33">
        <v>440</v>
      </c>
      <c r="AF435" s="33">
        <v>0</v>
      </c>
      <c r="AG435" s="33">
        <v>0</v>
      </c>
      <c r="AH435" s="33">
        <v>0</v>
      </c>
      <c r="AI435" s="33">
        <v>0</v>
      </c>
      <c r="AJ435" s="33">
        <v>0</v>
      </c>
      <c r="AK435" s="33">
        <v>0</v>
      </c>
      <c r="AL435" s="33">
        <v>0</v>
      </c>
      <c r="AM435" s="33">
        <v>0</v>
      </c>
      <c r="AN435" s="33">
        <v>0</v>
      </c>
      <c r="AO435" s="33">
        <v>0</v>
      </c>
      <c r="AP435" s="33">
        <v>0</v>
      </c>
      <c r="AQ435" s="33">
        <v>0</v>
      </c>
      <c r="AR435" s="33">
        <v>0</v>
      </c>
      <c r="AS435" s="33">
        <v>0</v>
      </c>
      <c r="AT435" s="33">
        <v>0</v>
      </c>
      <c r="AU435" s="33">
        <v>0</v>
      </c>
      <c r="AV435" s="33">
        <v>0</v>
      </c>
      <c r="AW435" s="33">
        <v>0</v>
      </c>
      <c r="AX435" s="33">
        <v>0</v>
      </c>
      <c r="AY435" s="33">
        <v>0</v>
      </c>
      <c r="AZ435" s="33">
        <v>0</v>
      </c>
      <c r="BA435" s="33">
        <v>0</v>
      </c>
      <c r="BB435" s="33">
        <v>0</v>
      </c>
      <c r="BC435" s="33">
        <v>0</v>
      </c>
      <c r="BD435" s="33">
        <v>0</v>
      </c>
      <c r="BE435" s="33">
        <v>0</v>
      </c>
      <c r="BF435" s="33">
        <v>0</v>
      </c>
      <c r="BG435" s="33">
        <v>0</v>
      </c>
      <c r="BH435" s="33">
        <v>0</v>
      </c>
      <c r="BI435" s="33">
        <v>0</v>
      </c>
      <c r="BJ435" s="33">
        <v>0</v>
      </c>
      <c r="BK435" s="33">
        <v>0</v>
      </c>
      <c r="BL435" s="33">
        <v>0</v>
      </c>
      <c r="BM435" s="227">
        <v>0</v>
      </c>
      <c r="BN435" s="33">
        <v>0</v>
      </c>
      <c r="BO435" s="33">
        <v>270</v>
      </c>
      <c r="BP435" s="33">
        <v>0</v>
      </c>
      <c r="BQ435" s="33">
        <v>0</v>
      </c>
      <c r="BR435" s="33">
        <v>270</v>
      </c>
      <c r="BS435" s="33">
        <v>0</v>
      </c>
      <c r="BT435" s="33">
        <v>0</v>
      </c>
      <c r="BU435" s="33">
        <v>0</v>
      </c>
      <c r="BV435" s="33">
        <v>0</v>
      </c>
      <c r="BW435" s="33">
        <v>0</v>
      </c>
      <c r="BX435" s="33">
        <v>0</v>
      </c>
      <c r="BY435" s="33">
        <v>170</v>
      </c>
      <c r="BZ435" s="33">
        <v>0</v>
      </c>
      <c r="CA435" s="33">
        <v>0</v>
      </c>
      <c r="CB435" s="33">
        <v>170</v>
      </c>
      <c r="CC435" s="33">
        <v>0</v>
      </c>
      <c r="CD435" s="33">
        <v>0</v>
      </c>
      <c r="CE435" s="33">
        <v>0</v>
      </c>
      <c r="CF435" s="33">
        <v>0</v>
      </c>
      <c r="CG435" s="33">
        <v>0</v>
      </c>
      <c r="CH435" s="23" t="s">
        <v>86</v>
      </c>
      <c r="CI435" s="289" t="s">
        <v>901</v>
      </c>
      <c r="CJ435" s="289" t="s">
        <v>80</v>
      </c>
      <c r="CK435" s="320" t="s">
        <v>80</v>
      </c>
      <c r="CL435" s="313" t="s">
        <v>80</v>
      </c>
    </row>
    <row r="436" spans="1:90" ht="46.5">
      <c r="A436" s="770"/>
      <c r="B436" s="132" t="s">
        <v>926</v>
      </c>
      <c r="C436" s="68" t="s">
        <v>80</v>
      </c>
      <c r="D436" s="23" t="s">
        <v>82</v>
      </c>
      <c r="E436" s="23" t="s">
        <v>80</v>
      </c>
      <c r="F436" s="23" t="s">
        <v>80</v>
      </c>
      <c r="G436" s="16" t="s">
        <v>1042</v>
      </c>
      <c r="H436" s="23" t="s">
        <v>1043</v>
      </c>
      <c r="I436" s="33">
        <v>495</v>
      </c>
      <c r="J436" s="33">
        <v>495</v>
      </c>
      <c r="K436" s="33">
        <v>0</v>
      </c>
      <c r="L436" s="33">
        <v>445.5</v>
      </c>
      <c r="M436" s="114">
        <v>0</v>
      </c>
      <c r="N436" s="33">
        <v>0</v>
      </c>
      <c r="O436" s="33">
        <v>0</v>
      </c>
      <c r="P436" s="33">
        <v>0</v>
      </c>
      <c r="Q436" s="33">
        <v>0</v>
      </c>
      <c r="R436" s="33">
        <v>0</v>
      </c>
      <c r="S436" s="33">
        <v>0</v>
      </c>
      <c r="T436" s="33">
        <v>0</v>
      </c>
      <c r="U436" s="33">
        <v>0</v>
      </c>
      <c r="V436" s="33">
        <v>0</v>
      </c>
      <c r="W436" s="33">
        <v>0</v>
      </c>
      <c r="X436" s="33">
        <v>0</v>
      </c>
      <c r="Y436" s="33">
        <v>0</v>
      </c>
      <c r="Z436" s="33">
        <v>0</v>
      </c>
      <c r="AA436" s="33">
        <v>0</v>
      </c>
      <c r="AB436" s="33">
        <v>440</v>
      </c>
      <c r="AC436" s="33">
        <v>0</v>
      </c>
      <c r="AD436" s="33">
        <v>0</v>
      </c>
      <c r="AE436" s="33">
        <v>440</v>
      </c>
      <c r="AF436" s="33">
        <v>0</v>
      </c>
      <c r="AG436" s="33">
        <v>0</v>
      </c>
      <c r="AH436" s="33">
        <v>0</v>
      </c>
      <c r="AI436" s="33">
        <v>0</v>
      </c>
      <c r="AJ436" s="33">
        <v>0</v>
      </c>
      <c r="AK436" s="33">
        <v>0</v>
      </c>
      <c r="AL436" s="33">
        <v>0</v>
      </c>
      <c r="AM436" s="33">
        <v>0</v>
      </c>
      <c r="AN436" s="33">
        <v>0</v>
      </c>
      <c r="AO436" s="33">
        <v>0</v>
      </c>
      <c r="AP436" s="33">
        <v>0</v>
      </c>
      <c r="AQ436" s="33">
        <v>0</v>
      </c>
      <c r="AR436" s="33">
        <v>0</v>
      </c>
      <c r="AS436" s="33">
        <v>0</v>
      </c>
      <c r="AT436" s="33">
        <v>0</v>
      </c>
      <c r="AU436" s="33">
        <v>0</v>
      </c>
      <c r="AV436" s="33">
        <v>0</v>
      </c>
      <c r="AW436" s="33">
        <v>0</v>
      </c>
      <c r="AX436" s="33">
        <v>0</v>
      </c>
      <c r="AY436" s="33">
        <v>0</v>
      </c>
      <c r="AZ436" s="33">
        <v>0</v>
      </c>
      <c r="BA436" s="33">
        <v>0</v>
      </c>
      <c r="BB436" s="33">
        <v>0</v>
      </c>
      <c r="BC436" s="33">
        <v>0</v>
      </c>
      <c r="BD436" s="33">
        <v>0</v>
      </c>
      <c r="BE436" s="33">
        <v>0</v>
      </c>
      <c r="BF436" s="33">
        <v>0</v>
      </c>
      <c r="BG436" s="33">
        <v>0</v>
      </c>
      <c r="BH436" s="33">
        <v>0</v>
      </c>
      <c r="BI436" s="33">
        <v>0</v>
      </c>
      <c r="BJ436" s="33">
        <v>0</v>
      </c>
      <c r="BK436" s="33">
        <v>0</v>
      </c>
      <c r="BL436" s="33">
        <v>0</v>
      </c>
      <c r="BM436" s="227">
        <v>0</v>
      </c>
      <c r="BN436" s="33">
        <v>0</v>
      </c>
      <c r="BO436" s="33">
        <v>270</v>
      </c>
      <c r="BP436" s="33">
        <v>0</v>
      </c>
      <c r="BQ436" s="33">
        <v>0</v>
      </c>
      <c r="BR436" s="33">
        <v>270</v>
      </c>
      <c r="BS436" s="33">
        <v>0</v>
      </c>
      <c r="BT436" s="33">
        <v>0</v>
      </c>
      <c r="BU436" s="33">
        <v>0</v>
      </c>
      <c r="BV436" s="33">
        <v>0</v>
      </c>
      <c r="BW436" s="33">
        <v>0</v>
      </c>
      <c r="BX436" s="33">
        <v>0</v>
      </c>
      <c r="BY436" s="33">
        <v>170</v>
      </c>
      <c r="BZ436" s="33">
        <v>0</v>
      </c>
      <c r="CA436" s="33">
        <v>0</v>
      </c>
      <c r="CB436" s="33">
        <v>170</v>
      </c>
      <c r="CC436" s="33">
        <v>0</v>
      </c>
      <c r="CD436" s="33">
        <v>0</v>
      </c>
      <c r="CE436" s="33">
        <v>0</v>
      </c>
      <c r="CF436" s="33">
        <v>0</v>
      </c>
      <c r="CG436" s="33">
        <v>0</v>
      </c>
      <c r="CH436" s="23" t="s">
        <v>86</v>
      </c>
      <c r="CI436" s="289" t="s">
        <v>901</v>
      </c>
      <c r="CJ436" s="289" t="s">
        <v>80</v>
      </c>
      <c r="CK436" s="320" t="s">
        <v>80</v>
      </c>
      <c r="CL436" s="313" t="s">
        <v>80</v>
      </c>
    </row>
    <row r="437" spans="1:90" ht="46.5">
      <c r="A437" s="770"/>
      <c r="B437" s="132" t="s">
        <v>927</v>
      </c>
      <c r="C437" s="68" t="s">
        <v>80</v>
      </c>
      <c r="D437" s="23" t="s">
        <v>82</v>
      </c>
      <c r="E437" s="23" t="s">
        <v>80</v>
      </c>
      <c r="F437" s="23" t="s">
        <v>80</v>
      </c>
      <c r="G437" s="16" t="s">
        <v>1042</v>
      </c>
      <c r="H437" s="23" t="s">
        <v>1043</v>
      </c>
      <c r="I437" s="33">
        <v>495</v>
      </c>
      <c r="J437" s="33">
        <v>495</v>
      </c>
      <c r="K437" s="33">
        <v>0</v>
      </c>
      <c r="L437" s="33">
        <v>445.5</v>
      </c>
      <c r="M437" s="114">
        <v>0</v>
      </c>
      <c r="N437" s="33">
        <v>0</v>
      </c>
      <c r="O437" s="33">
        <v>0</v>
      </c>
      <c r="P437" s="33">
        <v>0</v>
      </c>
      <c r="Q437" s="33">
        <v>0</v>
      </c>
      <c r="R437" s="33">
        <v>0</v>
      </c>
      <c r="S437" s="33">
        <v>0</v>
      </c>
      <c r="T437" s="33">
        <v>0</v>
      </c>
      <c r="U437" s="33">
        <v>0</v>
      </c>
      <c r="V437" s="33">
        <v>0</v>
      </c>
      <c r="W437" s="33">
        <v>0</v>
      </c>
      <c r="X437" s="33">
        <v>0</v>
      </c>
      <c r="Y437" s="33">
        <v>0</v>
      </c>
      <c r="Z437" s="33">
        <v>0</v>
      </c>
      <c r="AA437" s="33">
        <v>0</v>
      </c>
      <c r="AB437" s="33">
        <v>440</v>
      </c>
      <c r="AC437" s="33">
        <v>0</v>
      </c>
      <c r="AD437" s="33">
        <v>0</v>
      </c>
      <c r="AE437" s="33">
        <v>440</v>
      </c>
      <c r="AF437" s="33">
        <v>0</v>
      </c>
      <c r="AG437" s="33">
        <v>0</v>
      </c>
      <c r="AH437" s="33">
        <v>0</v>
      </c>
      <c r="AI437" s="33">
        <v>0</v>
      </c>
      <c r="AJ437" s="33">
        <v>0</v>
      </c>
      <c r="AK437" s="33">
        <v>0</v>
      </c>
      <c r="AL437" s="33">
        <v>0</v>
      </c>
      <c r="AM437" s="33">
        <v>0</v>
      </c>
      <c r="AN437" s="33">
        <v>0</v>
      </c>
      <c r="AO437" s="33">
        <v>0</v>
      </c>
      <c r="AP437" s="33">
        <v>0</v>
      </c>
      <c r="AQ437" s="33">
        <v>0</v>
      </c>
      <c r="AR437" s="33">
        <v>0</v>
      </c>
      <c r="AS437" s="33">
        <v>0</v>
      </c>
      <c r="AT437" s="33">
        <v>0</v>
      </c>
      <c r="AU437" s="33">
        <v>0</v>
      </c>
      <c r="AV437" s="33">
        <v>0</v>
      </c>
      <c r="AW437" s="33">
        <v>0</v>
      </c>
      <c r="AX437" s="33">
        <v>0</v>
      </c>
      <c r="AY437" s="33">
        <v>0</v>
      </c>
      <c r="AZ437" s="33">
        <v>0</v>
      </c>
      <c r="BA437" s="33">
        <v>0</v>
      </c>
      <c r="BB437" s="33">
        <v>0</v>
      </c>
      <c r="BC437" s="33">
        <v>0</v>
      </c>
      <c r="BD437" s="33">
        <v>0</v>
      </c>
      <c r="BE437" s="33">
        <v>0</v>
      </c>
      <c r="BF437" s="33">
        <v>0</v>
      </c>
      <c r="BG437" s="33">
        <v>0</v>
      </c>
      <c r="BH437" s="33">
        <v>0</v>
      </c>
      <c r="BI437" s="33">
        <v>0</v>
      </c>
      <c r="BJ437" s="33">
        <v>0</v>
      </c>
      <c r="BK437" s="33">
        <v>0</v>
      </c>
      <c r="BL437" s="33">
        <v>0</v>
      </c>
      <c r="BM437" s="227">
        <v>0</v>
      </c>
      <c r="BN437" s="33">
        <v>0</v>
      </c>
      <c r="BO437" s="33">
        <v>270</v>
      </c>
      <c r="BP437" s="33">
        <v>0</v>
      </c>
      <c r="BQ437" s="33">
        <v>0</v>
      </c>
      <c r="BR437" s="33">
        <v>270</v>
      </c>
      <c r="BS437" s="33">
        <v>0</v>
      </c>
      <c r="BT437" s="33">
        <v>0</v>
      </c>
      <c r="BU437" s="33">
        <v>0</v>
      </c>
      <c r="BV437" s="33">
        <v>0</v>
      </c>
      <c r="BW437" s="33">
        <v>0</v>
      </c>
      <c r="BX437" s="33">
        <v>0</v>
      </c>
      <c r="BY437" s="33">
        <v>170</v>
      </c>
      <c r="BZ437" s="33">
        <v>0</v>
      </c>
      <c r="CA437" s="33">
        <v>0</v>
      </c>
      <c r="CB437" s="33">
        <v>170</v>
      </c>
      <c r="CC437" s="33">
        <v>0</v>
      </c>
      <c r="CD437" s="33">
        <v>0</v>
      </c>
      <c r="CE437" s="33">
        <v>0</v>
      </c>
      <c r="CF437" s="33">
        <v>0</v>
      </c>
      <c r="CG437" s="33">
        <v>0</v>
      </c>
      <c r="CH437" s="23" t="s">
        <v>86</v>
      </c>
      <c r="CI437" s="289" t="s">
        <v>901</v>
      </c>
      <c r="CJ437" s="289" t="s">
        <v>80</v>
      </c>
      <c r="CK437" s="320" t="s">
        <v>80</v>
      </c>
      <c r="CL437" s="313" t="s">
        <v>80</v>
      </c>
    </row>
    <row r="438" spans="1:90" ht="46.5">
      <c r="A438" s="770"/>
      <c r="B438" s="132" t="s">
        <v>928</v>
      </c>
      <c r="C438" s="68" t="s">
        <v>80</v>
      </c>
      <c r="D438" s="23" t="s">
        <v>82</v>
      </c>
      <c r="E438" s="23" t="s">
        <v>80</v>
      </c>
      <c r="F438" s="23" t="s">
        <v>80</v>
      </c>
      <c r="G438" s="16" t="s">
        <v>1042</v>
      </c>
      <c r="H438" s="23" t="s">
        <v>1043</v>
      </c>
      <c r="I438" s="33">
        <v>495</v>
      </c>
      <c r="J438" s="33">
        <v>495</v>
      </c>
      <c r="K438" s="33">
        <v>0</v>
      </c>
      <c r="L438" s="33">
        <v>445.5</v>
      </c>
      <c r="M438" s="114">
        <v>0</v>
      </c>
      <c r="N438" s="33">
        <v>0</v>
      </c>
      <c r="O438" s="33">
        <v>0</v>
      </c>
      <c r="P438" s="33">
        <v>0</v>
      </c>
      <c r="Q438" s="33">
        <v>0</v>
      </c>
      <c r="R438" s="33">
        <v>0</v>
      </c>
      <c r="S438" s="33">
        <v>0</v>
      </c>
      <c r="T438" s="33">
        <v>0</v>
      </c>
      <c r="U438" s="33">
        <v>0</v>
      </c>
      <c r="V438" s="33">
        <v>0</v>
      </c>
      <c r="W438" s="33">
        <v>0</v>
      </c>
      <c r="X438" s="33">
        <v>0</v>
      </c>
      <c r="Y438" s="33">
        <v>0</v>
      </c>
      <c r="Z438" s="33">
        <v>0</v>
      </c>
      <c r="AA438" s="33">
        <v>0</v>
      </c>
      <c r="AB438" s="33">
        <v>440</v>
      </c>
      <c r="AC438" s="33">
        <v>0</v>
      </c>
      <c r="AD438" s="33">
        <v>0</v>
      </c>
      <c r="AE438" s="33">
        <v>440</v>
      </c>
      <c r="AF438" s="33">
        <v>0</v>
      </c>
      <c r="AG438" s="33">
        <v>0</v>
      </c>
      <c r="AH438" s="33">
        <v>0</v>
      </c>
      <c r="AI438" s="33">
        <v>0</v>
      </c>
      <c r="AJ438" s="33">
        <v>0</v>
      </c>
      <c r="AK438" s="33">
        <v>0</v>
      </c>
      <c r="AL438" s="33">
        <v>0</v>
      </c>
      <c r="AM438" s="33">
        <v>0</v>
      </c>
      <c r="AN438" s="33">
        <v>0</v>
      </c>
      <c r="AO438" s="33">
        <v>0</v>
      </c>
      <c r="AP438" s="33">
        <v>0</v>
      </c>
      <c r="AQ438" s="33">
        <v>0</v>
      </c>
      <c r="AR438" s="33">
        <v>0</v>
      </c>
      <c r="AS438" s="33">
        <v>0</v>
      </c>
      <c r="AT438" s="33">
        <v>0</v>
      </c>
      <c r="AU438" s="33">
        <v>0</v>
      </c>
      <c r="AV438" s="33">
        <v>0</v>
      </c>
      <c r="AW438" s="33">
        <v>0</v>
      </c>
      <c r="AX438" s="33">
        <v>0</v>
      </c>
      <c r="AY438" s="33">
        <v>0</v>
      </c>
      <c r="AZ438" s="33">
        <v>0</v>
      </c>
      <c r="BA438" s="33">
        <v>0</v>
      </c>
      <c r="BB438" s="33">
        <v>0</v>
      </c>
      <c r="BC438" s="33">
        <v>0</v>
      </c>
      <c r="BD438" s="33">
        <v>0</v>
      </c>
      <c r="BE438" s="33">
        <v>0</v>
      </c>
      <c r="BF438" s="33">
        <v>0</v>
      </c>
      <c r="BG438" s="33">
        <v>0</v>
      </c>
      <c r="BH438" s="33">
        <v>0</v>
      </c>
      <c r="BI438" s="33">
        <v>0</v>
      </c>
      <c r="BJ438" s="33">
        <v>0</v>
      </c>
      <c r="BK438" s="33">
        <v>0</v>
      </c>
      <c r="BL438" s="33">
        <v>0</v>
      </c>
      <c r="BM438" s="227">
        <v>0</v>
      </c>
      <c r="BN438" s="33">
        <v>0</v>
      </c>
      <c r="BO438" s="33">
        <v>270</v>
      </c>
      <c r="BP438" s="33">
        <v>0</v>
      </c>
      <c r="BQ438" s="33">
        <v>0</v>
      </c>
      <c r="BR438" s="33">
        <v>270</v>
      </c>
      <c r="BS438" s="33">
        <v>0</v>
      </c>
      <c r="BT438" s="33">
        <v>0</v>
      </c>
      <c r="BU438" s="33">
        <v>0</v>
      </c>
      <c r="BV438" s="33">
        <v>0</v>
      </c>
      <c r="BW438" s="33">
        <v>0</v>
      </c>
      <c r="BX438" s="33">
        <v>0</v>
      </c>
      <c r="BY438" s="33">
        <v>170</v>
      </c>
      <c r="BZ438" s="33">
        <v>0</v>
      </c>
      <c r="CA438" s="33">
        <v>0</v>
      </c>
      <c r="CB438" s="33">
        <v>170</v>
      </c>
      <c r="CC438" s="33">
        <v>0</v>
      </c>
      <c r="CD438" s="33">
        <v>0</v>
      </c>
      <c r="CE438" s="33">
        <v>0</v>
      </c>
      <c r="CF438" s="33">
        <v>0</v>
      </c>
      <c r="CG438" s="33">
        <v>0</v>
      </c>
      <c r="CH438" s="23" t="s">
        <v>86</v>
      </c>
      <c r="CI438" s="289" t="s">
        <v>901</v>
      </c>
      <c r="CJ438" s="289" t="s">
        <v>80</v>
      </c>
      <c r="CK438" s="320" t="s">
        <v>80</v>
      </c>
      <c r="CL438" s="313" t="s">
        <v>80</v>
      </c>
    </row>
    <row r="439" spans="1:90" ht="46.5">
      <c r="A439" s="770"/>
      <c r="B439" s="132" t="s">
        <v>929</v>
      </c>
      <c r="C439" s="68" t="s">
        <v>80</v>
      </c>
      <c r="D439" s="23" t="s">
        <v>82</v>
      </c>
      <c r="E439" s="23" t="s">
        <v>80</v>
      </c>
      <c r="F439" s="23" t="s">
        <v>80</v>
      </c>
      <c r="G439" s="16" t="s">
        <v>1042</v>
      </c>
      <c r="H439" s="23" t="s">
        <v>1043</v>
      </c>
      <c r="I439" s="33">
        <v>495</v>
      </c>
      <c r="J439" s="33">
        <v>495</v>
      </c>
      <c r="K439" s="33">
        <v>0</v>
      </c>
      <c r="L439" s="33">
        <v>445.5</v>
      </c>
      <c r="M439" s="114">
        <v>0</v>
      </c>
      <c r="N439" s="33">
        <v>0</v>
      </c>
      <c r="O439" s="33">
        <v>0</v>
      </c>
      <c r="P439" s="33">
        <v>0</v>
      </c>
      <c r="Q439" s="33">
        <v>0</v>
      </c>
      <c r="R439" s="33">
        <v>0</v>
      </c>
      <c r="S439" s="33">
        <v>0</v>
      </c>
      <c r="T439" s="33">
        <v>0</v>
      </c>
      <c r="U439" s="33">
        <v>0</v>
      </c>
      <c r="V439" s="33">
        <v>0</v>
      </c>
      <c r="W439" s="33">
        <v>0</v>
      </c>
      <c r="X439" s="33">
        <v>0</v>
      </c>
      <c r="Y439" s="33">
        <v>0</v>
      </c>
      <c r="Z439" s="33">
        <v>0</v>
      </c>
      <c r="AA439" s="33">
        <v>0</v>
      </c>
      <c r="AB439" s="33">
        <v>440</v>
      </c>
      <c r="AC439" s="33">
        <v>0</v>
      </c>
      <c r="AD439" s="33">
        <v>0</v>
      </c>
      <c r="AE439" s="33">
        <v>440</v>
      </c>
      <c r="AF439" s="33">
        <v>0</v>
      </c>
      <c r="AG439" s="33">
        <v>0</v>
      </c>
      <c r="AH439" s="33">
        <v>0</v>
      </c>
      <c r="AI439" s="33">
        <v>0</v>
      </c>
      <c r="AJ439" s="33">
        <v>0</v>
      </c>
      <c r="AK439" s="33">
        <v>0</v>
      </c>
      <c r="AL439" s="33">
        <v>0</v>
      </c>
      <c r="AM439" s="33">
        <v>0</v>
      </c>
      <c r="AN439" s="33">
        <v>0</v>
      </c>
      <c r="AO439" s="33">
        <v>0</v>
      </c>
      <c r="AP439" s="33">
        <v>0</v>
      </c>
      <c r="AQ439" s="33">
        <v>0</v>
      </c>
      <c r="AR439" s="33">
        <v>0</v>
      </c>
      <c r="AS439" s="33">
        <v>0</v>
      </c>
      <c r="AT439" s="33">
        <v>0</v>
      </c>
      <c r="AU439" s="33">
        <v>0</v>
      </c>
      <c r="AV439" s="33">
        <v>0</v>
      </c>
      <c r="AW439" s="33">
        <v>0</v>
      </c>
      <c r="AX439" s="33">
        <v>0</v>
      </c>
      <c r="AY439" s="33">
        <v>0</v>
      </c>
      <c r="AZ439" s="33">
        <v>0</v>
      </c>
      <c r="BA439" s="33">
        <v>0</v>
      </c>
      <c r="BB439" s="33">
        <v>0</v>
      </c>
      <c r="BC439" s="33">
        <v>0</v>
      </c>
      <c r="BD439" s="33">
        <v>0</v>
      </c>
      <c r="BE439" s="33">
        <v>0</v>
      </c>
      <c r="BF439" s="33">
        <v>0</v>
      </c>
      <c r="BG439" s="33">
        <v>0</v>
      </c>
      <c r="BH439" s="33">
        <v>0</v>
      </c>
      <c r="BI439" s="33">
        <v>0</v>
      </c>
      <c r="BJ439" s="33">
        <v>0</v>
      </c>
      <c r="BK439" s="33">
        <v>0</v>
      </c>
      <c r="BL439" s="33">
        <v>0</v>
      </c>
      <c r="BM439" s="227">
        <v>0</v>
      </c>
      <c r="BN439" s="33">
        <v>0</v>
      </c>
      <c r="BO439" s="33">
        <v>270</v>
      </c>
      <c r="BP439" s="33">
        <v>0</v>
      </c>
      <c r="BQ439" s="33">
        <v>0</v>
      </c>
      <c r="BR439" s="33">
        <v>270</v>
      </c>
      <c r="BS439" s="33">
        <v>0</v>
      </c>
      <c r="BT439" s="33">
        <v>0</v>
      </c>
      <c r="BU439" s="33">
        <v>0</v>
      </c>
      <c r="BV439" s="33">
        <v>0</v>
      </c>
      <c r="BW439" s="33">
        <v>0</v>
      </c>
      <c r="BX439" s="33">
        <v>0</v>
      </c>
      <c r="BY439" s="33">
        <v>170</v>
      </c>
      <c r="BZ439" s="33">
        <v>0</v>
      </c>
      <c r="CA439" s="33">
        <v>0</v>
      </c>
      <c r="CB439" s="33">
        <v>170</v>
      </c>
      <c r="CC439" s="33">
        <v>0</v>
      </c>
      <c r="CD439" s="33">
        <v>0</v>
      </c>
      <c r="CE439" s="33">
        <v>0</v>
      </c>
      <c r="CF439" s="33">
        <v>0</v>
      </c>
      <c r="CG439" s="33">
        <v>0</v>
      </c>
      <c r="CH439" s="23" t="s">
        <v>86</v>
      </c>
      <c r="CI439" s="289" t="s">
        <v>901</v>
      </c>
      <c r="CJ439" s="289" t="s">
        <v>80</v>
      </c>
      <c r="CK439" s="320" t="s">
        <v>80</v>
      </c>
      <c r="CL439" s="313" t="s">
        <v>80</v>
      </c>
    </row>
    <row r="440" spans="1:90" ht="46.5">
      <c r="A440" s="770"/>
      <c r="B440" s="132" t="s">
        <v>930</v>
      </c>
      <c r="C440" s="68" t="s">
        <v>80</v>
      </c>
      <c r="D440" s="23" t="s">
        <v>82</v>
      </c>
      <c r="E440" s="23" t="s">
        <v>80</v>
      </c>
      <c r="F440" s="23" t="s">
        <v>80</v>
      </c>
      <c r="G440" s="16" t="s">
        <v>1042</v>
      </c>
      <c r="H440" s="23" t="s">
        <v>1043</v>
      </c>
      <c r="I440" s="33">
        <v>495</v>
      </c>
      <c r="J440" s="33">
        <v>495</v>
      </c>
      <c r="K440" s="33">
        <v>0</v>
      </c>
      <c r="L440" s="33">
        <v>445.5</v>
      </c>
      <c r="M440" s="114">
        <v>0</v>
      </c>
      <c r="N440" s="33">
        <v>0</v>
      </c>
      <c r="O440" s="33">
        <v>0</v>
      </c>
      <c r="P440" s="33">
        <v>0</v>
      </c>
      <c r="Q440" s="33">
        <v>0</v>
      </c>
      <c r="R440" s="33">
        <v>0</v>
      </c>
      <c r="S440" s="33">
        <v>0</v>
      </c>
      <c r="T440" s="33">
        <v>0</v>
      </c>
      <c r="U440" s="33">
        <v>0</v>
      </c>
      <c r="V440" s="33">
        <v>0</v>
      </c>
      <c r="W440" s="33">
        <v>0</v>
      </c>
      <c r="X440" s="33">
        <v>0</v>
      </c>
      <c r="Y440" s="33">
        <v>0</v>
      </c>
      <c r="Z440" s="33">
        <v>0</v>
      </c>
      <c r="AA440" s="33">
        <v>0</v>
      </c>
      <c r="AB440" s="33">
        <v>440</v>
      </c>
      <c r="AC440" s="33">
        <v>0</v>
      </c>
      <c r="AD440" s="33">
        <v>0</v>
      </c>
      <c r="AE440" s="33">
        <v>440</v>
      </c>
      <c r="AF440" s="33">
        <v>0</v>
      </c>
      <c r="AG440" s="33">
        <v>0</v>
      </c>
      <c r="AH440" s="33">
        <v>0</v>
      </c>
      <c r="AI440" s="33">
        <v>0</v>
      </c>
      <c r="AJ440" s="33">
        <v>0</v>
      </c>
      <c r="AK440" s="33">
        <v>0</v>
      </c>
      <c r="AL440" s="33">
        <v>0</v>
      </c>
      <c r="AM440" s="33">
        <v>0</v>
      </c>
      <c r="AN440" s="33">
        <v>0</v>
      </c>
      <c r="AO440" s="33">
        <v>0</v>
      </c>
      <c r="AP440" s="33">
        <v>0</v>
      </c>
      <c r="AQ440" s="33">
        <v>0</v>
      </c>
      <c r="AR440" s="33">
        <v>0</v>
      </c>
      <c r="AS440" s="33">
        <v>0</v>
      </c>
      <c r="AT440" s="33">
        <v>0</v>
      </c>
      <c r="AU440" s="33">
        <v>0</v>
      </c>
      <c r="AV440" s="33">
        <v>0</v>
      </c>
      <c r="AW440" s="33">
        <v>0</v>
      </c>
      <c r="AX440" s="33">
        <v>0</v>
      </c>
      <c r="AY440" s="33">
        <v>0</v>
      </c>
      <c r="AZ440" s="33">
        <v>0</v>
      </c>
      <c r="BA440" s="33">
        <v>0</v>
      </c>
      <c r="BB440" s="33">
        <v>0</v>
      </c>
      <c r="BC440" s="33">
        <v>0</v>
      </c>
      <c r="BD440" s="33">
        <v>0</v>
      </c>
      <c r="BE440" s="33">
        <v>0</v>
      </c>
      <c r="BF440" s="33">
        <v>0</v>
      </c>
      <c r="BG440" s="33">
        <v>0</v>
      </c>
      <c r="BH440" s="33">
        <v>0</v>
      </c>
      <c r="BI440" s="33">
        <v>0</v>
      </c>
      <c r="BJ440" s="33">
        <v>0</v>
      </c>
      <c r="BK440" s="33">
        <v>0</v>
      </c>
      <c r="BL440" s="33">
        <v>0</v>
      </c>
      <c r="BM440" s="227">
        <v>0</v>
      </c>
      <c r="BN440" s="33">
        <v>0</v>
      </c>
      <c r="BO440" s="33">
        <v>270</v>
      </c>
      <c r="BP440" s="33">
        <v>0</v>
      </c>
      <c r="BQ440" s="33">
        <v>0</v>
      </c>
      <c r="BR440" s="33">
        <v>270</v>
      </c>
      <c r="BS440" s="33">
        <v>0</v>
      </c>
      <c r="BT440" s="33">
        <v>0</v>
      </c>
      <c r="BU440" s="33">
        <v>0</v>
      </c>
      <c r="BV440" s="33">
        <v>0</v>
      </c>
      <c r="BW440" s="33">
        <v>0</v>
      </c>
      <c r="BX440" s="33">
        <v>0</v>
      </c>
      <c r="BY440" s="33">
        <v>170</v>
      </c>
      <c r="BZ440" s="33">
        <v>0</v>
      </c>
      <c r="CA440" s="33">
        <v>0</v>
      </c>
      <c r="CB440" s="33">
        <v>170</v>
      </c>
      <c r="CC440" s="33">
        <v>0</v>
      </c>
      <c r="CD440" s="33">
        <v>0</v>
      </c>
      <c r="CE440" s="33">
        <v>0</v>
      </c>
      <c r="CF440" s="33">
        <v>0</v>
      </c>
      <c r="CG440" s="33">
        <v>0</v>
      </c>
      <c r="CH440" s="23" t="s">
        <v>86</v>
      </c>
      <c r="CI440" s="289" t="s">
        <v>901</v>
      </c>
      <c r="CJ440" s="289" t="s">
        <v>80</v>
      </c>
      <c r="CK440" s="320" t="s">
        <v>80</v>
      </c>
      <c r="CL440" s="313" t="s">
        <v>80</v>
      </c>
    </row>
    <row r="441" spans="1:90" ht="36">
      <c r="A441" s="770"/>
      <c r="B441" s="132" t="s">
        <v>931</v>
      </c>
      <c r="C441" s="68" t="s">
        <v>80</v>
      </c>
      <c r="D441" s="23" t="s">
        <v>82</v>
      </c>
      <c r="E441" s="23" t="s">
        <v>80</v>
      </c>
      <c r="F441" s="23" t="s">
        <v>80</v>
      </c>
      <c r="G441" s="16" t="s">
        <v>1042</v>
      </c>
      <c r="H441" s="23" t="s">
        <v>1043</v>
      </c>
      <c r="I441" s="33">
        <v>495</v>
      </c>
      <c r="J441" s="33">
        <v>495</v>
      </c>
      <c r="K441" s="33">
        <v>0</v>
      </c>
      <c r="L441" s="33">
        <v>445.5</v>
      </c>
      <c r="M441" s="114">
        <v>0</v>
      </c>
      <c r="N441" s="33">
        <v>0</v>
      </c>
      <c r="O441" s="33">
        <v>0</v>
      </c>
      <c r="P441" s="33">
        <v>0</v>
      </c>
      <c r="Q441" s="33">
        <v>0</v>
      </c>
      <c r="R441" s="33">
        <v>0</v>
      </c>
      <c r="S441" s="33">
        <v>0</v>
      </c>
      <c r="T441" s="33">
        <v>0</v>
      </c>
      <c r="U441" s="33">
        <v>0</v>
      </c>
      <c r="V441" s="33">
        <v>0</v>
      </c>
      <c r="W441" s="33">
        <v>0</v>
      </c>
      <c r="X441" s="33">
        <v>0</v>
      </c>
      <c r="Y441" s="33">
        <v>0</v>
      </c>
      <c r="Z441" s="33">
        <v>0</v>
      </c>
      <c r="AA441" s="33">
        <v>0</v>
      </c>
      <c r="AB441" s="33">
        <v>440</v>
      </c>
      <c r="AC441" s="33">
        <v>0</v>
      </c>
      <c r="AD441" s="33">
        <v>0</v>
      </c>
      <c r="AE441" s="33">
        <v>440</v>
      </c>
      <c r="AF441" s="33">
        <v>0</v>
      </c>
      <c r="AG441" s="33">
        <v>0</v>
      </c>
      <c r="AH441" s="33">
        <v>0</v>
      </c>
      <c r="AI441" s="33">
        <v>0</v>
      </c>
      <c r="AJ441" s="33">
        <v>0</v>
      </c>
      <c r="AK441" s="33">
        <v>0</v>
      </c>
      <c r="AL441" s="33">
        <v>0</v>
      </c>
      <c r="AM441" s="33">
        <v>0</v>
      </c>
      <c r="AN441" s="33">
        <v>0</v>
      </c>
      <c r="AO441" s="33">
        <v>0</v>
      </c>
      <c r="AP441" s="33">
        <v>0</v>
      </c>
      <c r="AQ441" s="33">
        <v>0</v>
      </c>
      <c r="AR441" s="33">
        <v>0</v>
      </c>
      <c r="AS441" s="33">
        <v>0</v>
      </c>
      <c r="AT441" s="33">
        <v>0</v>
      </c>
      <c r="AU441" s="33">
        <v>0</v>
      </c>
      <c r="AV441" s="33">
        <v>0</v>
      </c>
      <c r="AW441" s="33">
        <v>0</v>
      </c>
      <c r="AX441" s="33">
        <v>0</v>
      </c>
      <c r="AY441" s="33">
        <v>0</v>
      </c>
      <c r="AZ441" s="33">
        <v>0</v>
      </c>
      <c r="BA441" s="33">
        <v>0</v>
      </c>
      <c r="BB441" s="33">
        <v>0</v>
      </c>
      <c r="BC441" s="33">
        <v>0</v>
      </c>
      <c r="BD441" s="33">
        <v>0</v>
      </c>
      <c r="BE441" s="33">
        <v>0</v>
      </c>
      <c r="BF441" s="33">
        <v>0</v>
      </c>
      <c r="BG441" s="33">
        <v>0</v>
      </c>
      <c r="BH441" s="33">
        <v>0</v>
      </c>
      <c r="BI441" s="33">
        <v>0</v>
      </c>
      <c r="BJ441" s="33">
        <v>0</v>
      </c>
      <c r="BK441" s="33">
        <v>0</v>
      </c>
      <c r="BL441" s="33">
        <v>0</v>
      </c>
      <c r="BM441" s="227">
        <v>0</v>
      </c>
      <c r="BN441" s="33">
        <v>0</v>
      </c>
      <c r="BO441" s="33">
        <v>270</v>
      </c>
      <c r="BP441" s="33">
        <v>0</v>
      </c>
      <c r="BQ441" s="33">
        <v>0</v>
      </c>
      <c r="BR441" s="33">
        <v>270</v>
      </c>
      <c r="BS441" s="33">
        <v>0</v>
      </c>
      <c r="BT441" s="33">
        <v>0</v>
      </c>
      <c r="BU441" s="33">
        <v>0</v>
      </c>
      <c r="BV441" s="33">
        <v>0</v>
      </c>
      <c r="BW441" s="33">
        <v>0</v>
      </c>
      <c r="BX441" s="33">
        <v>0</v>
      </c>
      <c r="BY441" s="33">
        <v>170</v>
      </c>
      <c r="BZ441" s="33">
        <v>0</v>
      </c>
      <c r="CA441" s="33">
        <v>0</v>
      </c>
      <c r="CB441" s="33">
        <v>170</v>
      </c>
      <c r="CC441" s="33">
        <v>0</v>
      </c>
      <c r="CD441" s="33">
        <v>0</v>
      </c>
      <c r="CE441" s="33">
        <v>0</v>
      </c>
      <c r="CF441" s="33">
        <v>0</v>
      </c>
      <c r="CG441" s="33">
        <v>0</v>
      </c>
      <c r="CH441" s="23" t="s">
        <v>86</v>
      </c>
      <c r="CI441" s="289" t="s">
        <v>901</v>
      </c>
      <c r="CJ441" s="289" t="s">
        <v>80</v>
      </c>
      <c r="CK441" s="320" t="s">
        <v>80</v>
      </c>
      <c r="CL441" s="313" t="s">
        <v>80</v>
      </c>
    </row>
    <row r="442" spans="1:90" ht="46.5">
      <c r="A442" s="770"/>
      <c r="B442" s="132" t="s">
        <v>932</v>
      </c>
      <c r="C442" s="68" t="s">
        <v>80</v>
      </c>
      <c r="D442" s="23" t="s">
        <v>82</v>
      </c>
      <c r="E442" s="23" t="s">
        <v>80</v>
      </c>
      <c r="F442" s="23" t="s">
        <v>80</v>
      </c>
      <c r="G442" s="16" t="s">
        <v>1042</v>
      </c>
      <c r="H442" s="23" t="s">
        <v>1043</v>
      </c>
      <c r="I442" s="33">
        <v>990</v>
      </c>
      <c r="J442" s="33">
        <v>990</v>
      </c>
      <c r="K442" s="33">
        <v>0</v>
      </c>
      <c r="L442" s="33">
        <v>891</v>
      </c>
      <c r="M442" s="114">
        <v>0</v>
      </c>
      <c r="N442" s="33">
        <v>0</v>
      </c>
      <c r="O442" s="33">
        <v>0</v>
      </c>
      <c r="P442" s="33">
        <v>0</v>
      </c>
      <c r="Q442" s="33">
        <v>0</v>
      </c>
      <c r="R442" s="33">
        <v>0</v>
      </c>
      <c r="S442" s="33">
        <v>0</v>
      </c>
      <c r="T442" s="33">
        <v>0</v>
      </c>
      <c r="U442" s="33">
        <v>0</v>
      </c>
      <c r="V442" s="33">
        <v>0</v>
      </c>
      <c r="W442" s="33">
        <v>0</v>
      </c>
      <c r="X442" s="33">
        <v>0</v>
      </c>
      <c r="Y442" s="33">
        <v>0</v>
      </c>
      <c r="Z442" s="33">
        <v>0</v>
      </c>
      <c r="AA442" s="33">
        <v>0</v>
      </c>
      <c r="AB442" s="33">
        <v>880</v>
      </c>
      <c r="AC442" s="33">
        <v>0</v>
      </c>
      <c r="AD442" s="33">
        <v>0</v>
      </c>
      <c r="AE442" s="33">
        <v>880</v>
      </c>
      <c r="AF442" s="33">
        <v>0</v>
      </c>
      <c r="AG442" s="33">
        <v>0</v>
      </c>
      <c r="AH442" s="33">
        <v>0</v>
      </c>
      <c r="AI442" s="33">
        <v>0</v>
      </c>
      <c r="AJ442" s="33">
        <v>0</v>
      </c>
      <c r="AK442" s="33">
        <v>0</v>
      </c>
      <c r="AL442" s="33">
        <v>0</v>
      </c>
      <c r="AM442" s="33">
        <v>0</v>
      </c>
      <c r="AN442" s="33">
        <v>0</v>
      </c>
      <c r="AO442" s="33">
        <v>0</v>
      </c>
      <c r="AP442" s="33">
        <v>0</v>
      </c>
      <c r="AQ442" s="33">
        <v>0</v>
      </c>
      <c r="AR442" s="33">
        <v>0</v>
      </c>
      <c r="AS442" s="33">
        <v>0</v>
      </c>
      <c r="AT442" s="33">
        <v>0</v>
      </c>
      <c r="AU442" s="33">
        <v>0</v>
      </c>
      <c r="AV442" s="33">
        <v>0</v>
      </c>
      <c r="AW442" s="33">
        <v>0</v>
      </c>
      <c r="AX442" s="33">
        <v>0</v>
      </c>
      <c r="AY442" s="33">
        <v>0</v>
      </c>
      <c r="AZ442" s="33">
        <v>0</v>
      </c>
      <c r="BA442" s="33">
        <v>0</v>
      </c>
      <c r="BB442" s="33">
        <v>0</v>
      </c>
      <c r="BC442" s="33">
        <v>0</v>
      </c>
      <c r="BD442" s="33">
        <v>0</v>
      </c>
      <c r="BE442" s="33">
        <v>0</v>
      </c>
      <c r="BF442" s="33">
        <v>0</v>
      </c>
      <c r="BG442" s="33">
        <v>0</v>
      </c>
      <c r="BH442" s="33">
        <v>0</v>
      </c>
      <c r="BI442" s="33">
        <v>0</v>
      </c>
      <c r="BJ442" s="33">
        <v>0</v>
      </c>
      <c r="BK442" s="33">
        <v>0</v>
      </c>
      <c r="BL442" s="33">
        <v>0</v>
      </c>
      <c r="BM442" s="227">
        <v>0</v>
      </c>
      <c r="BN442" s="33">
        <v>0</v>
      </c>
      <c r="BO442" s="33">
        <v>540</v>
      </c>
      <c r="BP442" s="33">
        <v>0</v>
      </c>
      <c r="BQ442" s="33">
        <v>0</v>
      </c>
      <c r="BR442" s="33">
        <v>540</v>
      </c>
      <c r="BS442" s="33">
        <v>0</v>
      </c>
      <c r="BT442" s="33">
        <v>0</v>
      </c>
      <c r="BU442" s="33">
        <v>0</v>
      </c>
      <c r="BV442" s="33">
        <v>0</v>
      </c>
      <c r="BW442" s="33">
        <v>0</v>
      </c>
      <c r="BX442" s="33">
        <v>0</v>
      </c>
      <c r="BY442" s="33">
        <v>340</v>
      </c>
      <c r="BZ442" s="33">
        <v>0</v>
      </c>
      <c r="CA442" s="33">
        <v>0</v>
      </c>
      <c r="CB442" s="33">
        <v>340</v>
      </c>
      <c r="CC442" s="33">
        <v>0</v>
      </c>
      <c r="CD442" s="33">
        <v>0</v>
      </c>
      <c r="CE442" s="33">
        <v>0</v>
      </c>
      <c r="CF442" s="33">
        <v>0</v>
      </c>
      <c r="CG442" s="33">
        <v>0</v>
      </c>
      <c r="CH442" s="23" t="s">
        <v>86</v>
      </c>
      <c r="CI442" s="289" t="s">
        <v>901</v>
      </c>
      <c r="CJ442" s="289" t="s">
        <v>80</v>
      </c>
      <c r="CK442" s="320" t="s">
        <v>80</v>
      </c>
      <c r="CL442" s="313" t="s">
        <v>80</v>
      </c>
    </row>
    <row r="443" spans="1:90" ht="36">
      <c r="A443" s="770"/>
      <c r="B443" s="132" t="s">
        <v>933</v>
      </c>
      <c r="C443" s="68" t="s">
        <v>80</v>
      </c>
      <c r="D443" s="23" t="s">
        <v>82</v>
      </c>
      <c r="E443" s="23" t="s">
        <v>80</v>
      </c>
      <c r="F443" s="23" t="s">
        <v>80</v>
      </c>
      <c r="G443" s="16" t="s">
        <v>1042</v>
      </c>
      <c r="H443" s="23" t="s">
        <v>1043</v>
      </c>
      <c r="I443" s="33">
        <v>495</v>
      </c>
      <c r="J443" s="33">
        <v>495</v>
      </c>
      <c r="K443" s="33">
        <v>0</v>
      </c>
      <c r="L443" s="33">
        <v>445.5</v>
      </c>
      <c r="M443" s="114">
        <v>0</v>
      </c>
      <c r="N443" s="33">
        <v>0</v>
      </c>
      <c r="O443" s="33">
        <v>0</v>
      </c>
      <c r="P443" s="33">
        <v>0</v>
      </c>
      <c r="Q443" s="33">
        <v>0</v>
      </c>
      <c r="R443" s="33">
        <v>0</v>
      </c>
      <c r="S443" s="33">
        <v>0</v>
      </c>
      <c r="T443" s="33">
        <v>0</v>
      </c>
      <c r="U443" s="33">
        <v>0</v>
      </c>
      <c r="V443" s="33">
        <v>0</v>
      </c>
      <c r="W443" s="33">
        <v>0</v>
      </c>
      <c r="X443" s="33">
        <v>0</v>
      </c>
      <c r="Y443" s="33">
        <v>0</v>
      </c>
      <c r="Z443" s="33">
        <v>0</v>
      </c>
      <c r="AA443" s="33">
        <v>0</v>
      </c>
      <c r="AB443" s="33">
        <v>440</v>
      </c>
      <c r="AC443" s="33">
        <v>0</v>
      </c>
      <c r="AD443" s="33">
        <v>0</v>
      </c>
      <c r="AE443" s="33">
        <v>440</v>
      </c>
      <c r="AF443" s="33">
        <v>0</v>
      </c>
      <c r="AG443" s="33">
        <v>0</v>
      </c>
      <c r="AH443" s="33">
        <v>0</v>
      </c>
      <c r="AI443" s="33">
        <v>0</v>
      </c>
      <c r="AJ443" s="33">
        <v>0</v>
      </c>
      <c r="AK443" s="33">
        <v>0</v>
      </c>
      <c r="AL443" s="33">
        <v>0</v>
      </c>
      <c r="AM443" s="33">
        <v>0</v>
      </c>
      <c r="AN443" s="33">
        <v>0</v>
      </c>
      <c r="AO443" s="33">
        <v>0</v>
      </c>
      <c r="AP443" s="33">
        <v>0</v>
      </c>
      <c r="AQ443" s="33">
        <v>0</v>
      </c>
      <c r="AR443" s="33">
        <v>0</v>
      </c>
      <c r="AS443" s="33">
        <v>0</v>
      </c>
      <c r="AT443" s="33">
        <v>0</v>
      </c>
      <c r="AU443" s="33">
        <v>0</v>
      </c>
      <c r="AV443" s="33">
        <v>0</v>
      </c>
      <c r="AW443" s="33">
        <v>0</v>
      </c>
      <c r="AX443" s="33">
        <v>0</v>
      </c>
      <c r="AY443" s="33">
        <v>0</v>
      </c>
      <c r="AZ443" s="33">
        <v>0</v>
      </c>
      <c r="BA443" s="33">
        <v>0</v>
      </c>
      <c r="BB443" s="33">
        <v>0</v>
      </c>
      <c r="BC443" s="33">
        <v>0</v>
      </c>
      <c r="BD443" s="33">
        <v>0</v>
      </c>
      <c r="BE443" s="33">
        <v>0</v>
      </c>
      <c r="BF443" s="33">
        <v>0</v>
      </c>
      <c r="BG443" s="33">
        <v>0</v>
      </c>
      <c r="BH443" s="33">
        <v>0</v>
      </c>
      <c r="BI443" s="33">
        <v>0</v>
      </c>
      <c r="BJ443" s="33">
        <v>0</v>
      </c>
      <c r="BK443" s="33">
        <v>0</v>
      </c>
      <c r="BL443" s="33">
        <v>0</v>
      </c>
      <c r="BM443" s="227">
        <v>0</v>
      </c>
      <c r="BN443" s="33">
        <v>0</v>
      </c>
      <c r="BO443" s="33">
        <v>270</v>
      </c>
      <c r="BP443" s="33">
        <v>0</v>
      </c>
      <c r="BQ443" s="33">
        <v>0</v>
      </c>
      <c r="BR443" s="33">
        <v>270</v>
      </c>
      <c r="BS443" s="33">
        <v>0</v>
      </c>
      <c r="BT443" s="33">
        <v>0</v>
      </c>
      <c r="BU443" s="33">
        <v>0</v>
      </c>
      <c r="BV443" s="33">
        <v>0</v>
      </c>
      <c r="BW443" s="33">
        <v>0</v>
      </c>
      <c r="BX443" s="33">
        <v>0</v>
      </c>
      <c r="BY443" s="33">
        <v>170</v>
      </c>
      <c r="BZ443" s="33">
        <v>0</v>
      </c>
      <c r="CA443" s="33">
        <v>0</v>
      </c>
      <c r="CB443" s="33">
        <v>170</v>
      </c>
      <c r="CC443" s="33">
        <v>0</v>
      </c>
      <c r="CD443" s="33">
        <v>0</v>
      </c>
      <c r="CE443" s="33">
        <v>0</v>
      </c>
      <c r="CF443" s="33">
        <v>0</v>
      </c>
      <c r="CG443" s="33">
        <v>0</v>
      </c>
      <c r="CH443" s="23" t="s">
        <v>86</v>
      </c>
      <c r="CI443" s="289" t="s">
        <v>901</v>
      </c>
      <c r="CJ443" s="289" t="s">
        <v>80</v>
      </c>
      <c r="CK443" s="320" t="s">
        <v>80</v>
      </c>
      <c r="CL443" s="313" t="s">
        <v>80</v>
      </c>
    </row>
    <row r="444" spans="1:90" ht="46.5">
      <c r="A444" s="770"/>
      <c r="B444" s="132" t="s">
        <v>934</v>
      </c>
      <c r="C444" s="68" t="s">
        <v>80</v>
      </c>
      <c r="D444" s="23" t="s">
        <v>82</v>
      </c>
      <c r="E444" s="23" t="s">
        <v>80</v>
      </c>
      <c r="F444" s="23" t="s">
        <v>80</v>
      </c>
      <c r="G444" s="16" t="s">
        <v>1042</v>
      </c>
      <c r="H444" s="23" t="s">
        <v>1043</v>
      </c>
      <c r="I444" s="33">
        <v>2475</v>
      </c>
      <c r="J444" s="33">
        <v>2475</v>
      </c>
      <c r="K444" s="33">
        <v>0</v>
      </c>
      <c r="L444" s="33">
        <v>2227.5</v>
      </c>
      <c r="M444" s="114">
        <v>0</v>
      </c>
      <c r="N444" s="33">
        <v>0</v>
      </c>
      <c r="O444" s="33">
        <v>0</v>
      </c>
      <c r="P444" s="33">
        <v>0</v>
      </c>
      <c r="Q444" s="33">
        <v>0</v>
      </c>
      <c r="R444" s="33">
        <v>0</v>
      </c>
      <c r="S444" s="33">
        <v>0</v>
      </c>
      <c r="T444" s="33">
        <v>0</v>
      </c>
      <c r="U444" s="33">
        <v>0</v>
      </c>
      <c r="V444" s="33">
        <v>0</v>
      </c>
      <c r="W444" s="33">
        <v>0</v>
      </c>
      <c r="X444" s="33">
        <v>0</v>
      </c>
      <c r="Y444" s="33">
        <v>0</v>
      </c>
      <c r="Z444" s="33">
        <v>0</v>
      </c>
      <c r="AA444" s="33">
        <v>0</v>
      </c>
      <c r="AB444" s="33">
        <v>2200</v>
      </c>
      <c r="AC444" s="33">
        <v>0</v>
      </c>
      <c r="AD444" s="33">
        <v>0</v>
      </c>
      <c r="AE444" s="33">
        <v>2200</v>
      </c>
      <c r="AF444" s="33">
        <v>0</v>
      </c>
      <c r="AG444" s="33">
        <v>0</v>
      </c>
      <c r="AH444" s="33">
        <v>0</v>
      </c>
      <c r="AI444" s="33">
        <v>0</v>
      </c>
      <c r="AJ444" s="33">
        <v>0</v>
      </c>
      <c r="AK444" s="33">
        <v>0</v>
      </c>
      <c r="AL444" s="33">
        <v>0</v>
      </c>
      <c r="AM444" s="33">
        <v>0</v>
      </c>
      <c r="AN444" s="33">
        <v>0</v>
      </c>
      <c r="AO444" s="33">
        <v>0</v>
      </c>
      <c r="AP444" s="33">
        <v>0</v>
      </c>
      <c r="AQ444" s="33">
        <v>0</v>
      </c>
      <c r="AR444" s="33">
        <v>0</v>
      </c>
      <c r="AS444" s="33">
        <v>0</v>
      </c>
      <c r="AT444" s="33">
        <v>0</v>
      </c>
      <c r="AU444" s="33">
        <v>0</v>
      </c>
      <c r="AV444" s="33">
        <v>0</v>
      </c>
      <c r="AW444" s="33">
        <v>0</v>
      </c>
      <c r="AX444" s="33">
        <v>0</v>
      </c>
      <c r="AY444" s="33">
        <v>0</v>
      </c>
      <c r="AZ444" s="33">
        <v>0</v>
      </c>
      <c r="BA444" s="33">
        <v>0</v>
      </c>
      <c r="BB444" s="33">
        <v>0</v>
      </c>
      <c r="BC444" s="33">
        <v>0</v>
      </c>
      <c r="BD444" s="33">
        <v>0</v>
      </c>
      <c r="BE444" s="33">
        <v>0</v>
      </c>
      <c r="BF444" s="33">
        <v>0</v>
      </c>
      <c r="BG444" s="33">
        <v>0</v>
      </c>
      <c r="BH444" s="33">
        <v>0</v>
      </c>
      <c r="BI444" s="33">
        <v>0</v>
      </c>
      <c r="BJ444" s="33">
        <v>0</v>
      </c>
      <c r="BK444" s="33">
        <v>0</v>
      </c>
      <c r="BL444" s="33">
        <v>0</v>
      </c>
      <c r="BM444" s="227">
        <v>0</v>
      </c>
      <c r="BN444" s="33">
        <v>0</v>
      </c>
      <c r="BO444" s="33">
        <v>1350</v>
      </c>
      <c r="BP444" s="33">
        <v>0</v>
      </c>
      <c r="BQ444" s="33">
        <v>0</v>
      </c>
      <c r="BR444" s="33">
        <v>1350</v>
      </c>
      <c r="BS444" s="33">
        <v>0</v>
      </c>
      <c r="BT444" s="33">
        <v>0</v>
      </c>
      <c r="BU444" s="33">
        <v>0</v>
      </c>
      <c r="BV444" s="33">
        <v>0</v>
      </c>
      <c r="BW444" s="33">
        <v>0</v>
      </c>
      <c r="BX444" s="33">
        <v>0</v>
      </c>
      <c r="BY444" s="33">
        <v>850</v>
      </c>
      <c r="BZ444" s="33">
        <v>0</v>
      </c>
      <c r="CA444" s="33">
        <v>0</v>
      </c>
      <c r="CB444" s="33">
        <v>850</v>
      </c>
      <c r="CC444" s="33">
        <v>0</v>
      </c>
      <c r="CD444" s="33">
        <v>0</v>
      </c>
      <c r="CE444" s="33">
        <v>0</v>
      </c>
      <c r="CF444" s="33">
        <v>0</v>
      </c>
      <c r="CG444" s="33">
        <v>0</v>
      </c>
      <c r="CH444" s="23" t="s">
        <v>86</v>
      </c>
      <c r="CI444" s="289" t="s">
        <v>901</v>
      </c>
      <c r="CJ444" s="289" t="s">
        <v>80</v>
      </c>
      <c r="CK444" s="320" t="s">
        <v>80</v>
      </c>
      <c r="CL444" s="313" t="s">
        <v>80</v>
      </c>
    </row>
    <row r="445" spans="1:90" ht="46.5">
      <c r="A445" s="770"/>
      <c r="B445" s="132" t="s">
        <v>935</v>
      </c>
      <c r="C445" s="68" t="s">
        <v>80</v>
      </c>
      <c r="D445" s="23" t="s">
        <v>82</v>
      </c>
      <c r="E445" s="23" t="s">
        <v>80</v>
      </c>
      <c r="F445" s="23" t="s">
        <v>80</v>
      </c>
      <c r="G445" s="16" t="s">
        <v>1042</v>
      </c>
      <c r="H445" s="23" t="s">
        <v>1043</v>
      </c>
      <c r="I445" s="33">
        <v>495</v>
      </c>
      <c r="J445" s="33">
        <v>495</v>
      </c>
      <c r="K445" s="33">
        <v>0</v>
      </c>
      <c r="L445" s="33">
        <v>445.5</v>
      </c>
      <c r="M445" s="114">
        <v>0</v>
      </c>
      <c r="N445" s="33">
        <v>0</v>
      </c>
      <c r="O445" s="33">
        <v>0</v>
      </c>
      <c r="P445" s="33">
        <v>0</v>
      </c>
      <c r="Q445" s="33">
        <v>0</v>
      </c>
      <c r="R445" s="33">
        <v>0</v>
      </c>
      <c r="S445" s="33">
        <v>0</v>
      </c>
      <c r="T445" s="33">
        <v>0</v>
      </c>
      <c r="U445" s="33">
        <v>0</v>
      </c>
      <c r="V445" s="33">
        <v>0</v>
      </c>
      <c r="W445" s="33">
        <v>0</v>
      </c>
      <c r="X445" s="33">
        <v>0</v>
      </c>
      <c r="Y445" s="33">
        <v>0</v>
      </c>
      <c r="Z445" s="33">
        <v>0</v>
      </c>
      <c r="AA445" s="33">
        <v>0</v>
      </c>
      <c r="AB445" s="33">
        <v>440</v>
      </c>
      <c r="AC445" s="33">
        <v>0</v>
      </c>
      <c r="AD445" s="33">
        <v>0</v>
      </c>
      <c r="AE445" s="33">
        <v>440</v>
      </c>
      <c r="AF445" s="33">
        <v>0</v>
      </c>
      <c r="AG445" s="33">
        <v>0</v>
      </c>
      <c r="AH445" s="33">
        <v>0</v>
      </c>
      <c r="AI445" s="33">
        <v>0</v>
      </c>
      <c r="AJ445" s="33">
        <v>0</v>
      </c>
      <c r="AK445" s="33">
        <v>0</v>
      </c>
      <c r="AL445" s="33">
        <v>0</v>
      </c>
      <c r="AM445" s="33">
        <v>0</v>
      </c>
      <c r="AN445" s="33">
        <v>0</v>
      </c>
      <c r="AO445" s="33">
        <v>0</v>
      </c>
      <c r="AP445" s="33">
        <v>0</v>
      </c>
      <c r="AQ445" s="33">
        <v>0</v>
      </c>
      <c r="AR445" s="33">
        <v>0</v>
      </c>
      <c r="AS445" s="33">
        <v>0</v>
      </c>
      <c r="AT445" s="33">
        <v>0</v>
      </c>
      <c r="AU445" s="33">
        <v>0</v>
      </c>
      <c r="AV445" s="33">
        <v>0</v>
      </c>
      <c r="AW445" s="33">
        <v>0</v>
      </c>
      <c r="AX445" s="33">
        <v>0</v>
      </c>
      <c r="AY445" s="33">
        <v>0</v>
      </c>
      <c r="AZ445" s="33">
        <v>0</v>
      </c>
      <c r="BA445" s="33">
        <v>0</v>
      </c>
      <c r="BB445" s="33">
        <v>0</v>
      </c>
      <c r="BC445" s="33">
        <v>0</v>
      </c>
      <c r="BD445" s="33">
        <v>0</v>
      </c>
      <c r="BE445" s="33">
        <v>0</v>
      </c>
      <c r="BF445" s="33">
        <v>0</v>
      </c>
      <c r="BG445" s="33">
        <v>0</v>
      </c>
      <c r="BH445" s="33">
        <v>0</v>
      </c>
      <c r="BI445" s="33">
        <v>0</v>
      </c>
      <c r="BJ445" s="33">
        <v>0</v>
      </c>
      <c r="BK445" s="33">
        <v>0</v>
      </c>
      <c r="BL445" s="33">
        <v>0</v>
      </c>
      <c r="BM445" s="227">
        <v>0</v>
      </c>
      <c r="BN445" s="33">
        <v>0</v>
      </c>
      <c r="BO445" s="33">
        <v>270</v>
      </c>
      <c r="BP445" s="33">
        <v>0</v>
      </c>
      <c r="BQ445" s="33">
        <v>0</v>
      </c>
      <c r="BR445" s="33">
        <v>270</v>
      </c>
      <c r="BS445" s="33">
        <v>0</v>
      </c>
      <c r="BT445" s="33">
        <v>0</v>
      </c>
      <c r="BU445" s="33">
        <v>0</v>
      </c>
      <c r="BV445" s="33">
        <v>0</v>
      </c>
      <c r="BW445" s="33">
        <v>0</v>
      </c>
      <c r="BX445" s="33">
        <v>0</v>
      </c>
      <c r="BY445" s="33">
        <v>170</v>
      </c>
      <c r="BZ445" s="33">
        <v>0</v>
      </c>
      <c r="CA445" s="33">
        <v>0</v>
      </c>
      <c r="CB445" s="33">
        <v>170</v>
      </c>
      <c r="CC445" s="33">
        <v>0</v>
      </c>
      <c r="CD445" s="33">
        <v>0</v>
      </c>
      <c r="CE445" s="33">
        <v>0</v>
      </c>
      <c r="CF445" s="33">
        <v>0</v>
      </c>
      <c r="CG445" s="33">
        <v>0</v>
      </c>
      <c r="CH445" s="23" t="s">
        <v>86</v>
      </c>
      <c r="CI445" s="289" t="s">
        <v>901</v>
      </c>
      <c r="CJ445" s="289" t="s">
        <v>80</v>
      </c>
      <c r="CK445" s="320" t="s">
        <v>80</v>
      </c>
      <c r="CL445" s="313" t="s">
        <v>80</v>
      </c>
    </row>
    <row r="446" spans="1:90" ht="46.5">
      <c r="A446" s="770"/>
      <c r="B446" s="132" t="s">
        <v>936</v>
      </c>
      <c r="C446" s="68" t="s">
        <v>80</v>
      </c>
      <c r="D446" s="23" t="s">
        <v>82</v>
      </c>
      <c r="E446" s="23" t="s">
        <v>80</v>
      </c>
      <c r="F446" s="23" t="s">
        <v>80</v>
      </c>
      <c r="G446" s="16" t="s">
        <v>1042</v>
      </c>
      <c r="H446" s="23" t="s">
        <v>1043</v>
      </c>
      <c r="I446" s="33">
        <v>495</v>
      </c>
      <c r="J446" s="33">
        <v>495</v>
      </c>
      <c r="K446" s="33">
        <v>0</v>
      </c>
      <c r="L446" s="33">
        <v>445.5</v>
      </c>
      <c r="M446" s="114">
        <v>0</v>
      </c>
      <c r="N446" s="33">
        <v>0</v>
      </c>
      <c r="O446" s="33">
        <v>0</v>
      </c>
      <c r="P446" s="33">
        <v>0</v>
      </c>
      <c r="Q446" s="33">
        <v>0</v>
      </c>
      <c r="R446" s="33">
        <v>0</v>
      </c>
      <c r="S446" s="33">
        <v>0</v>
      </c>
      <c r="T446" s="33">
        <v>0</v>
      </c>
      <c r="U446" s="33">
        <v>0</v>
      </c>
      <c r="V446" s="33">
        <v>0</v>
      </c>
      <c r="W446" s="33">
        <v>0</v>
      </c>
      <c r="X446" s="33">
        <v>0</v>
      </c>
      <c r="Y446" s="33">
        <v>0</v>
      </c>
      <c r="Z446" s="33">
        <v>0</v>
      </c>
      <c r="AA446" s="33">
        <v>0</v>
      </c>
      <c r="AB446" s="33">
        <v>440</v>
      </c>
      <c r="AC446" s="33">
        <v>0</v>
      </c>
      <c r="AD446" s="33">
        <v>0</v>
      </c>
      <c r="AE446" s="33">
        <v>440</v>
      </c>
      <c r="AF446" s="33">
        <v>0</v>
      </c>
      <c r="AG446" s="33">
        <v>0</v>
      </c>
      <c r="AH446" s="33">
        <v>0</v>
      </c>
      <c r="AI446" s="33">
        <v>0</v>
      </c>
      <c r="AJ446" s="33">
        <v>0</v>
      </c>
      <c r="AK446" s="33">
        <v>0</v>
      </c>
      <c r="AL446" s="33">
        <v>0</v>
      </c>
      <c r="AM446" s="33">
        <v>0</v>
      </c>
      <c r="AN446" s="33">
        <v>0</v>
      </c>
      <c r="AO446" s="33">
        <v>0</v>
      </c>
      <c r="AP446" s="33">
        <v>0</v>
      </c>
      <c r="AQ446" s="33">
        <v>0</v>
      </c>
      <c r="AR446" s="33">
        <v>0</v>
      </c>
      <c r="AS446" s="33">
        <v>0</v>
      </c>
      <c r="AT446" s="33">
        <v>0</v>
      </c>
      <c r="AU446" s="33">
        <v>0</v>
      </c>
      <c r="AV446" s="33">
        <v>0</v>
      </c>
      <c r="AW446" s="33">
        <v>0</v>
      </c>
      <c r="AX446" s="33">
        <v>0</v>
      </c>
      <c r="AY446" s="33">
        <v>0</v>
      </c>
      <c r="AZ446" s="33">
        <v>0</v>
      </c>
      <c r="BA446" s="33">
        <v>0</v>
      </c>
      <c r="BB446" s="33">
        <v>0</v>
      </c>
      <c r="BC446" s="33">
        <v>0</v>
      </c>
      <c r="BD446" s="33">
        <v>0</v>
      </c>
      <c r="BE446" s="33">
        <v>0</v>
      </c>
      <c r="BF446" s="33">
        <v>0</v>
      </c>
      <c r="BG446" s="33">
        <v>0</v>
      </c>
      <c r="BH446" s="33">
        <v>0</v>
      </c>
      <c r="BI446" s="33">
        <v>0</v>
      </c>
      <c r="BJ446" s="33">
        <v>0</v>
      </c>
      <c r="BK446" s="33">
        <v>0</v>
      </c>
      <c r="BL446" s="33">
        <v>0</v>
      </c>
      <c r="BM446" s="227">
        <v>0</v>
      </c>
      <c r="BN446" s="33">
        <v>0</v>
      </c>
      <c r="BO446" s="33">
        <v>270</v>
      </c>
      <c r="BP446" s="33">
        <v>0</v>
      </c>
      <c r="BQ446" s="33">
        <v>0</v>
      </c>
      <c r="BR446" s="33">
        <v>270</v>
      </c>
      <c r="BS446" s="33">
        <v>0</v>
      </c>
      <c r="BT446" s="33">
        <v>0</v>
      </c>
      <c r="BU446" s="33">
        <v>0</v>
      </c>
      <c r="BV446" s="33">
        <v>0</v>
      </c>
      <c r="BW446" s="33">
        <v>0</v>
      </c>
      <c r="BX446" s="33">
        <v>0</v>
      </c>
      <c r="BY446" s="33">
        <v>170</v>
      </c>
      <c r="BZ446" s="33">
        <v>0</v>
      </c>
      <c r="CA446" s="33">
        <v>0</v>
      </c>
      <c r="CB446" s="33">
        <v>170</v>
      </c>
      <c r="CC446" s="33">
        <v>0</v>
      </c>
      <c r="CD446" s="33">
        <v>0</v>
      </c>
      <c r="CE446" s="33">
        <v>0</v>
      </c>
      <c r="CF446" s="33">
        <v>0</v>
      </c>
      <c r="CG446" s="33">
        <v>0</v>
      </c>
      <c r="CH446" s="23" t="s">
        <v>86</v>
      </c>
      <c r="CI446" s="289" t="s">
        <v>901</v>
      </c>
      <c r="CJ446" s="289" t="s">
        <v>80</v>
      </c>
      <c r="CK446" s="320" t="s">
        <v>80</v>
      </c>
      <c r="CL446" s="313" t="s">
        <v>80</v>
      </c>
    </row>
    <row r="447" spans="1:90" ht="46.5">
      <c r="A447" s="770"/>
      <c r="B447" s="132" t="s">
        <v>937</v>
      </c>
      <c r="C447" s="68" t="s">
        <v>80</v>
      </c>
      <c r="D447" s="23" t="s">
        <v>82</v>
      </c>
      <c r="E447" s="23" t="s">
        <v>80</v>
      </c>
      <c r="F447" s="23" t="s">
        <v>80</v>
      </c>
      <c r="G447" s="16" t="s">
        <v>1042</v>
      </c>
      <c r="H447" s="23" t="s">
        <v>1043</v>
      </c>
      <c r="I447" s="33">
        <v>495</v>
      </c>
      <c r="J447" s="33">
        <v>495</v>
      </c>
      <c r="K447" s="33">
        <v>0</v>
      </c>
      <c r="L447" s="33">
        <v>445.5</v>
      </c>
      <c r="M447" s="114">
        <v>0</v>
      </c>
      <c r="N447" s="33">
        <v>0</v>
      </c>
      <c r="O447" s="33">
        <v>0</v>
      </c>
      <c r="P447" s="33">
        <v>0</v>
      </c>
      <c r="Q447" s="33">
        <v>0</v>
      </c>
      <c r="R447" s="33">
        <v>0</v>
      </c>
      <c r="S447" s="33">
        <v>0</v>
      </c>
      <c r="T447" s="33">
        <v>0</v>
      </c>
      <c r="U447" s="33">
        <v>0</v>
      </c>
      <c r="V447" s="33">
        <v>0</v>
      </c>
      <c r="W447" s="33">
        <v>0</v>
      </c>
      <c r="X447" s="33">
        <v>0</v>
      </c>
      <c r="Y447" s="33">
        <v>0</v>
      </c>
      <c r="Z447" s="33">
        <v>0</v>
      </c>
      <c r="AA447" s="33">
        <v>0</v>
      </c>
      <c r="AB447" s="33">
        <v>440</v>
      </c>
      <c r="AC447" s="33">
        <v>0</v>
      </c>
      <c r="AD447" s="33">
        <v>0</v>
      </c>
      <c r="AE447" s="33">
        <v>440</v>
      </c>
      <c r="AF447" s="33">
        <v>0</v>
      </c>
      <c r="AG447" s="33">
        <v>0</v>
      </c>
      <c r="AH447" s="33">
        <v>0</v>
      </c>
      <c r="AI447" s="33">
        <v>0</v>
      </c>
      <c r="AJ447" s="33">
        <v>0</v>
      </c>
      <c r="AK447" s="33">
        <v>0</v>
      </c>
      <c r="AL447" s="33">
        <v>0</v>
      </c>
      <c r="AM447" s="33">
        <v>0</v>
      </c>
      <c r="AN447" s="33">
        <v>0</v>
      </c>
      <c r="AO447" s="33">
        <v>0</v>
      </c>
      <c r="AP447" s="33">
        <v>0</v>
      </c>
      <c r="AQ447" s="33">
        <v>0</v>
      </c>
      <c r="AR447" s="33">
        <v>0</v>
      </c>
      <c r="AS447" s="33">
        <v>0</v>
      </c>
      <c r="AT447" s="33">
        <v>0</v>
      </c>
      <c r="AU447" s="33">
        <v>0</v>
      </c>
      <c r="AV447" s="33">
        <v>0</v>
      </c>
      <c r="AW447" s="33">
        <v>0</v>
      </c>
      <c r="AX447" s="33">
        <v>0</v>
      </c>
      <c r="AY447" s="33">
        <v>0</v>
      </c>
      <c r="AZ447" s="33">
        <v>0</v>
      </c>
      <c r="BA447" s="33">
        <v>0</v>
      </c>
      <c r="BB447" s="33">
        <v>0</v>
      </c>
      <c r="BC447" s="33">
        <v>0</v>
      </c>
      <c r="BD447" s="33">
        <v>0</v>
      </c>
      <c r="BE447" s="33">
        <v>0</v>
      </c>
      <c r="BF447" s="33">
        <v>0</v>
      </c>
      <c r="BG447" s="33">
        <v>0</v>
      </c>
      <c r="BH447" s="33">
        <v>0</v>
      </c>
      <c r="BI447" s="33">
        <v>0</v>
      </c>
      <c r="BJ447" s="33">
        <v>0</v>
      </c>
      <c r="BK447" s="33">
        <v>0</v>
      </c>
      <c r="BL447" s="33">
        <v>0</v>
      </c>
      <c r="BM447" s="227">
        <v>0</v>
      </c>
      <c r="BN447" s="33">
        <v>0</v>
      </c>
      <c r="BO447" s="33">
        <v>270</v>
      </c>
      <c r="BP447" s="33">
        <v>0</v>
      </c>
      <c r="BQ447" s="33">
        <v>0</v>
      </c>
      <c r="BR447" s="33">
        <v>270</v>
      </c>
      <c r="BS447" s="33">
        <v>0</v>
      </c>
      <c r="BT447" s="33">
        <v>0</v>
      </c>
      <c r="BU447" s="33">
        <v>0</v>
      </c>
      <c r="BV447" s="33">
        <v>0</v>
      </c>
      <c r="BW447" s="33">
        <v>0</v>
      </c>
      <c r="BX447" s="33">
        <v>0</v>
      </c>
      <c r="BY447" s="33">
        <v>170</v>
      </c>
      <c r="BZ447" s="33">
        <v>0</v>
      </c>
      <c r="CA447" s="33">
        <v>0</v>
      </c>
      <c r="CB447" s="33">
        <v>170</v>
      </c>
      <c r="CC447" s="33">
        <v>0</v>
      </c>
      <c r="CD447" s="33">
        <v>0</v>
      </c>
      <c r="CE447" s="33">
        <v>0</v>
      </c>
      <c r="CF447" s="33">
        <v>0</v>
      </c>
      <c r="CG447" s="33">
        <v>0</v>
      </c>
      <c r="CH447" s="23" t="s">
        <v>86</v>
      </c>
      <c r="CI447" s="289" t="s">
        <v>901</v>
      </c>
      <c r="CJ447" s="289" t="s">
        <v>80</v>
      </c>
      <c r="CK447" s="320" t="s">
        <v>80</v>
      </c>
      <c r="CL447" s="313" t="s">
        <v>80</v>
      </c>
    </row>
    <row r="448" spans="1:90" ht="46.5">
      <c r="A448" s="770"/>
      <c r="B448" s="132" t="s">
        <v>938</v>
      </c>
      <c r="C448" s="68" t="s">
        <v>80</v>
      </c>
      <c r="D448" s="23" t="s">
        <v>82</v>
      </c>
      <c r="E448" s="23" t="s">
        <v>80</v>
      </c>
      <c r="F448" s="23" t="s">
        <v>80</v>
      </c>
      <c r="G448" s="16" t="s">
        <v>1042</v>
      </c>
      <c r="H448" s="23" t="s">
        <v>1043</v>
      </c>
      <c r="I448" s="33">
        <v>495</v>
      </c>
      <c r="J448" s="33">
        <v>495</v>
      </c>
      <c r="K448" s="33">
        <v>0</v>
      </c>
      <c r="L448" s="33">
        <v>445.5</v>
      </c>
      <c r="M448" s="114">
        <v>0</v>
      </c>
      <c r="N448" s="33">
        <v>0</v>
      </c>
      <c r="O448" s="33">
        <v>0</v>
      </c>
      <c r="P448" s="33">
        <v>0</v>
      </c>
      <c r="Q448" s="33">
        <v>0</v>
      </c>
      <c r="R448" s="33">
        <v>0</v>
      </c>
      <c r="S448" s="33">
        <v>0</v>
      </c>
      <c r="T448" s="33">
        <v>0</v>
      </c>
      <c r="U448" s="33">
        <v>0</v>
      </c>
      <c r="V448" s="33">
        <v>0</v>
      </c>
      <c r="W448" s="33">
        <v>0</v>
      </c>
      <c r="X448" s="33">
        <v>0</v>
      </c>
      <c r="Y448" s="33">
        <v>0</v>
      </c>
      <c r="Z448" s="33">
        <v>0</v>
      </c>
      <c r="AA448" s="33">
        <v>0</v>
      </c>
      <c r="AB448" s="33">
        <v>440</v>
      </c>
      <c r="AC448" s="33">
        <v>0</v>
      </c>
      <c r="AD448" s="33">
        <v>0</v>
      </c>
      <c r="AE448" s="33">
        <v>440</v>
      </c>
      <c r="AF448" s="33">
        <v>0</v>
      </c>
      <c r="AG448" s="33">
        <v>0</v>
      </c>
      <c r="AH448" s="33">
        <v>0</v>
      </c>
      <c r="AI448" s="33">
        <v>0</v>
      </c>
      <c r="AJ448" s="33">
        <v>0</v>
      </c>
      <c r="AK448" s="33">
        <v>0</v>
      </c>
      <c r="AL448" s="33">
        <v>0</v>
      </c>
      <c r="AM448" s="33">
        <v>0</v>
      </c>
      <c r="AN448" s="33">
        <v>0</v>
      </c>
      <c r="AO448" s="33">
        <v>0</v>
      </c>
      <c r="AP448" s="33">
        <v>0</v>
      </c>
      <c r="AQ448" s="33">
        <v>0</v>
      </c>
      <c r="AR448" s="33">
        <v>0</v>
      </c>
      <c r="AS448" s="33">
        <v>0</v>
      </c>
      <c r="AT448" s="33">
        <v>0</v>
      </c>
      <c r="AU448" s="33">
        <v>0</v>
      </c>
      <c r="AV448" s="33">
        <v>0</v>
      </c>
      <c r="AW448" s="33">
        <v>0</v>
      </c>
      <c r="AX448" s="33">
        <v>0</v>
      </c>
      <c r="AY448" s="33">
        <v>0</v>
      </c>
      <c r="AZ448" s="33">
        <v>0</v>
      </c>
      <c r="BA448" s="33">
        <v>0</v>
      </c>
      <c r="BB448" s="33">
        <v>0</v>
      </c>
      <c r="BC448" s="33">
        <v>0</v>
      </c>
      <c r="BD448" s="33">
        <v>0</v>
      </c>
      <c r="BE448" s="33">
        <v>0</v>
      </c>
      <c r="BF448" s="33">
        <v>0</v>
      </c>
      <c r="BG448" s="33">
        <v>0</v>
      </c>
      <c r="BH448" s="33">
        <v>0</v>
      </c>
      <c r="BI448" s="33">
        <v>0</v>
      </c>
      <c r="BJ448" s="33">
        <v>0</v>
      </c>
      <c r="BK448" s="33">
        <v>0</v>
      </c>
      <c r="BL448" s="33">
        <v>0</v>
      </c>
      <c r="BM448" s="227">
        <v>0</v>
      </c>
      <c r="BN448" s="33">
        <v>0</v>
      </c>
      <c r="BO448" s="33">
        <v>270</v>
      </c>
      <c r="BP448" s="33">
        <v>0</v>
      </c>
      <c r="BQ448" s="33">
        <v>0</v>
      </c>
      <c r="BR448" s="33">
        <v>270</v>
      </c>
      <c r="BS448" s="33">
        <v>0</v>
      </c>
      <c r="BT448" s="33">
        <v>0</v>
      </c>
      <c r="BU448" s="33">
        <v>0</v>
      </c>
      <c r="BV448" s="33">
        <v>0</v>
      </c>
      <c r="BW448" s="33">
        <v>0</v>
      </c>
      <c r="BX448" s="33">
        <v>0</v>
      </c>
      <c r="BY448" s="33">
        <v>170</v>
      </c>
      <c r="BZ448" s="33">
        <v>0</v>
      </c>
      <c r="CA448" s="33">
        <v>0</v>
      </c>
      <c r="CB448" s="33">
        <v>170</v>
      </c>
      <c r="CC448" s="33">
        <v>0</v>
      </c>
      <c r="CD448" s="33">
        <v>0</v>
      </c>
      <c r="CE448" s="33">
        <v>0</v>
      </c>
      <c r="CF448" s="33">
        <v>0</v>
      </c>
      <c r="CG448" s="33">
        <v>0</v>
      </c>
      <c r="CH448" s="23" t="s">
        <v>86</v>
      </c>
      <c r="CI448" s="289" t="s">
        <v>901</v>
      </c>
      <c r="CJ448" s="289" t="s">
        <v>80</v>
      </c>
      <c r="CK448" s="320" t="s">
        <v>80</v>
      </c>
      <c r="CL448" s="313" t="s">
        <v>80</v>
      </c>
    </row>
    <row r="449" spans="1:90" ht="46.5">
      <c r="A449" s="770"/>
      <c r="B449" s="132" t="s">
        <v>939</v>
      </c>
      <c r="C449" s="68" t="s">
        <v>80</v>
      </c>
      <c r="D449" s="23" t="s">
        <v>82</v>
      </c>
      <c r="E449" s="23" t="s">
        <v>80</v>
      </c>
      <c r="F449" s="23" t="s">
        <v>80</v>
      </c>
      <c r="G449" s="16" t="s">
        <v>1042</v>
      </c>
      <c r="H449" s="23" t="s">
        <v>1043</v>
      </c>
      <c r="I449" s="33">
        <v>495</v>
      </c>
      <c r="J449" s="33">
        <v>495</v>
      </c>
      <c r="K449" s="33">
        <v>0</v>
      </c>
      <c r="L449" s="33">
        <v>445.5</v>
      </c>
      <c r="M449" s="114">
        <v>0</v>
      </c>
      <c r="N449" s="33">
        <v>0</v>
      </c>
      <c r="O449" s="33">
        <v>0</v>
      </c>
      <c r="P449" s="33">
        <v>0</v>
      </c>
      <c r="Q449" s="33">
        <v>0</v>
      </c>
      <c r="R449" s="33">
        <v>0</v>
      </c>
      <c r="S449" s="33">
        <v>0</v>
      </c>
      <c r="T449" s="33">
        <v>0</v>
      </c>
      <c r="U449" s="33">
        <v>0</v>
      </c>
      <c r="V449" s="33">
        <v>0</v>
      </c>
      <c r="W449" s="33">
        <v>0</v>
      </c>
      <c r="X449" s="33">
        <v>0</v>
      </c>
      <c r="Y449" s="33">
        <v>0</v>
      </c>
      <c r="Z449" s="33">
        <v>0</v>
      </c>
      <c r="AA449" s="33">
        <v>0</v>
      </c>
      <c r="AB449" s="33">
        <v>440</v>
      </c>
      <c r="AC449" s="33">
        <v>0</v>
      </c>
      <c r="AD449" s="33">
        <v>0</v>
      </c>
      <c r="AE449" s="33">
        <v>440</v>
      </c>
      <c r="AF449" s="33">
        <v>0</v>
      </c>
      <c r="AG449" s="33">
        <v>0</v>
      </c>
      <c r="AH449" s="33">
        <v>0</v>
      </c>
      <c r="AI449" s="33">
        <v>0</v>
      </c>
      <c r="AJ449" s="33">
        <v>0</v>
      </c>
      <c r="AK449" s="33">
        <v>0</v>
      </c>
      <c r="AL449" s="33">
        <v>0</v>
      </c>
      <c r="AM449" s="33">
        <v>0</v>
      </c>
      <c r="AN449" s="33">
        <v>0</v>
      </c>
      <c r="AO449" s="33">
        <v>0</v>
      </c>
      <c r="AP449" s="33">
        <v>0</v>
      </c>
      <c r="AQ449" s="33">
        <v>0</v>
      </c>
      <c r="AR449" s="33">
        <v>0</v>
      </c>
      <c r="AS449" s="33">
        <v>0</v>
      </c>
      <c r="AT449" s="33">
        <v>0</v>
      </c>
      <c r="AU449" s="33">
        <v>0</v>
      </c>
      <c r="AV449" s="33">
        <v>0</v>
      </c>
      <c r="AW449" s="33">
        <v>0</v>
      </c>
      <c r="AX449" s="33">
        <v>0</v>
      </c>
      <c r="AY449" s="33">
        <v>0</v>
      </c>
      <c r="AZ449" s="33">
        <v>0</v>
      </c>
      <c r="BA449" s="33">
        <v>0</v>
      </c>
      <c r="BB449" s="33">
        <v>0</v>
      </c>
      <c r="BC449" s="33">
        <v>0</v>
      </c>
      <c r="BD449" s="33">
        <v>0</v>
      </c>
      <c r="BE449" s="33">
        <v>0</v>
      </c>
      <c r="BF449" s="33">
        <v>0</v>
      </c>
      <c r="BG449" s="33">
        <v>0</v>
      </c>
      <c r="BH449" s="33">
        <v>0</v>
      </c>
      <c r="BI449" s="33">
        <v>0</v>
      </c>
      <c r="BJ449" s="33">
        <v>0</v>
      </c>
      <c r="BK449" s="33">
        <v>0</v>
      </c>
      <c r="BL449" s="33">
        <v>0</v>
      </c>
      <c r="BM449" s="227">
        <v>0</v>
      </c>
      <c r="BN449" s="33">
        <v>0</v>
      </c>
      <c r="BO449" s="33">
        <v>270</v>
      </c>
      <c r="BP449" s="33">
        <v>0</v>
      </c>
      <c r="BQ449" s="33">
        <v>0</v>
      </c>
      <c r="BR449" s="33">
        <v>270</v>
      </c>
      <c r="BS449" s="33">
        <v>0</v>
      </c>
      <c r="BT449" s="33">
        <v>0</v>
      </c>
      <c r="BU449" s="33">
        <v>0</v>
      </c>
      <c r="BV449" s="33">
        <v>0</v>
      </c>
      <c r="BW449" s="33">
        <v>0</v>
      </c>
      <c r="BX449" s="33">
        <v>0</v>
      </c>
      <c r="BY449" s="33">
        <v>170</v>
      </c>
      <c r="BZ449" s="33">
        <v>0</v>
      </c>
      <c r="CA449" s="33">
        <v>0</v>
      </c>
      <c r="CB449" s="33">
        <v>170</v>
      </c>
      <c r="CC449" s="33">
        <v>0</v>
      </c>
      <c r="CD449" s="33">
        <v>0</v>
      </c>
      <c r="CE449" s="33">
        <v>0</v>
      </c>
      <c r="CF449" s="33">
        <v>0</v>
      </c>
      <c r="CG449" s="33">
        <v>0</v>
      </c>
      <c r="CH449" s="23" t="s">
        <v>86</v>
      </c>
      <c r="CI449" s="289" t="s">
        <v>901</v>
      </c>
      <c r="CJ449" s="289" t="s">
        <v>80</v>
      </c>
      <c r="CK449" s="320" t="s">
        <v>80</v>
      </c>
      <c r="CL449" s="313" t="s">
        <v>80</v>
      </c>
    </row>
    <row r="450" spans="1:90" ht="46.5">
      <c r="A450" s="770"/>
      <c r="B450" s="132" t="s">
        <v>940</v>
      </c>
      <c r="C450" s="68" t="s">
        <v>80</v>
      </c>
      <c r="D450" s="23" t="s">
        <v>82</v>
      </c>
      <c r="E450" s="23" t="s">
        <v>80</v>
      </c>
      <c r="F450" s="23" t="s">
        <v>80</v>
      </c>
      <c r="G450" s="16" t="s">
        <v>1042</v>
      </c>
      <c r="H450" s="23" t="s">
        <v>1043</v>
      </c>
      <c r="I450" s="33">
        <v>495</v>
      </c>
      <c r="J450" s="33">
        <v>495</v>
      </c>
      <c r="K450" s="33">
        <v>0</v>
      </c>
      <c r="L450" s="33">
        <v>445.5</v>
      </c>
      <c r="M450" s="114">
        <v>0</v>
      </c>
      <c r="N450" s="33">
        <v>0</v>
      </c>
      <c r="O450" s="33">
        <v>0</v>
      </c>
      <c r="P450" s="33">
        <v>0</v>
      </c>
      <c r="Q450" s="33">
        <v>0</v>
      </c>
      <c r="R450" s="33">
        <v>0</v>
      </c>
      <c r="S450" s="33">
        <v>0</v>
      </c>
      <c r="T450" s="33">
        <v>0</v>
      </c>
      <c r="U450" s="33">
        <v>0</v>
      </c>
      <c r="V450" s="33">
        <v>0</v>
      </c>
      <c r="W450" s="33">
        <v>0</v>
      </c>
      <c r="X450" s="33">
        <v>0</v>
      </c>
      <c r="Y450" s="33">
        <v>0</v>
      </c>
      <c r="Z450" s="33">
        <v>0</v>
      </c>
      <c r="AA450" s="33">
        <v>0</v>
      </c>
      <c r="AB450" s="33">
        <v>440</v>
      </c>
      <c r="AC450" s="33">
        <v>0</v>
      </c>
      <c r="AD450" s="33">
        <v>0</v>
      </c>
      <c r="AE450" s="33">
        <v>440</v>
      </c>
      <c r="AF450" s="33">
        <v>0</v>
      </c>
      <c r="AG450" s="33">
        <v>0</v>
      </c>
      <c r="AH450" s="33">
        <v>0</v>
      </c>
      <c r="AI450" s="33">
        <v>0</v>
      </c>
      <c r="AJ450" s="33">
        <v>0</v>
      </c>
      <c r="AK450" s="33">
        <v>0</v>
      </c>
      <c r="AL450" s="33">
        <v>0</v>
      </c>
      <c r="AM450" s="33">
        <v>0</v>
      </c>
      <c r="AN450" s="33">
        <v>0</v>
      </c>
      <c r="AO450" s="33">
        <v>0</v>
      </c>
      <c r="AP450" s="33">
        <v>0</v>
      </c>
      <c r="AQ450" s="33">
        <v>0</v>
      </c>
      <c r="AR450" s="33">
        <v>0</v>
      </c>
      <c r="AS450" s="33">
        <v>0</v>
      </c>
      <c r="AT450" s="33">
        <v>0</v>
      </c>
      <c r="AU450" s="33">
        <v>0</v>
      </c>
      <c r="AV450" s="33">
        <v>0</v>
      </c>
      <c r="AW450" s="33">
        <v>0</v>
      </c>
      <c r="AX450" s="33">
        <v>0</v>
      </c>
      <c r="AY450" s="33">
        <v>0</v>
      </c>
      <c r="AZ450" s="33">
        <v>0</v>
      </c>
      <c r="BA450" s="33">
        <v>0</v>
      </c>
      <c r="BB450" s="33">
        <v>0</v>
      </c>
      <c r="BC450" s="33">
        <v>0</v>
      </c>
      <c r="BD450" s="33">
        <v>0</v>
      </c>
      <c r="BE450" s="33">
        <v>0</v>
      </c>
      <c r="BF450" s="33">
        <v>0</v>
      </c>
      <c r="BG450" s="33">
        <v>0</v>
      </c>
      <c r="BH450" s="33">
        <v>0</v>
      </c>
      <c r="BI450" s="33">
        <v>0</v>
      </c>
      <c r="BJ450" s="33">
        <v>0</v>
      </c>
      <c r="BK450" s="33">
        <v>0</v>
      </c>
      <c r="BL450" s="33">
        <v>0</v>
      </c>
      <c r="BM450" s="227">
        <v>0</v>
      </c>
      <c r="BN450" s="33">
        <v>0</v>
      </c>
      <c r="BO450" s="33">
        <v>270</v>
      </c>
      <c r="BP450" s="33">
        <v>0</v>
      </c>
      <c r="BQ450" s="33">
        <v>0</v>
      </c>
      <c r="BR450" s="33">
        <v>270</v>
      </c>
      <c r="BS450" s="33">
        <v>0</v>
      </c>
      <c r="BT450" s="33">
        <v>0</v>
      </c>
      <c r="BU450" s="33">
        <v>0</v>
      </c>
      <c r="BV450" s="33">
        <v>0</v>
      </c>
      <c r="BW450" s="33">
        <v>0</v>
      </c>
      <c r="BX450" s="33">
        <v>0</v>
      </c>
      <c r="BY450" s="33">
        <v>170</v>
      </c>
      <c r="BZ450" s="33">
        <v>0</v>
      </c>
      <c r="CA450" s="33">
        <v>0</v>
      </c>
      <c r="CB450" s="33">
        <v>170</v>
      </c>
      <c r="CC450" s="33">
        <v>0</v>
      </c>
      <c r="CD450" s="33">
        <v>0</v>
      </c>
      <c r="CE450" s="33">
        <v>0</v>
      </c>
      <c r="CF450" s="33">
        <v>0</v>
      </c>
      <c r="CG450" s="33">
        <v>0</v>
      </c>
      <c r="CH450" s="23" t="s">
        <v>86</v>
      </c>
      <c r="CI450" s="289" t="s">
        <v>901</v>
      </c>
      <c r="CJ450" s="289" t="s">
        <v>80</v>
      </c>
      <c r="CK450" s="320" t="s">
        <v>80</v>
      </c>
      <c r="CL450" s="313" t="s">
        <v>80</v>
      </c>
    </row>
    <row r="451" spans="1:90" ht="46.5">
      <c r="A451" s="770"/>
      <c r="B451" s="132" t="s">
        <v>941</v>
      </c>
      <c r="C451" s="68" t="s">
        <v>80</v>
      </c>
      <c r="D451" s="23" t="s">
        <v>82</v>
      </c>
      <c r="E451" s="23" t="s">
        <v>80</v>
      </c>
      <c r="F451" s="23" t="s">
        <v>80</v>
      </c>
      <c r="G451" s="16" t="s">
        <v>1042</v>
      </c>
      <c r="H451" s="23" t="s">
        <v>1043</v>
      </c>
      <c r="I451" s="33">
        <v>990</v>
      </c>
      <c r="J451" s="33">
        <v>990</v>
      </c>
      <c r="K451" s="33">
        <v>0</v>
      </c>
      <c r="L451" s="33">
        <v>891</v>
      </c>
      <c r="M451" s="114">
        <v>0</v>
      </c>
      <c r="N451" s="33">
        <v>0</v>
      </c>
      <c r="O451" s="33">
        <v>0</v>
      </c>
      <c r="P451" s="33">
        <v>0</v>
      </c>
      <c r="Q451" s="33">
        <v>0</v>
      </c>
      <c r="R451" s="33">
        <v>0</v>
      </c>
      <c r="S451" s="33">
        <v>0</v>
      </c>
      <c r="T451" s="33">
        <v>0</v>
      </c>
      <c r="U451" s="33">
        <v>0</v>
      </c>
      <c r="V451" s="33">
        <v>0</v>
      </c>
      <c r="W451" s="33">
        <v>0</v>
      </c>
      <c r="X451" s="33">
        <v>0</v>
      </c>
      <c r="Y451" s="33">
        <v>0</v>
      </c>
      <c r="Z451" s="33">
        <v>0</v>
      </c>
      <c r="AA451" s="33">
        <v>0</v>
      </c>
      <c r="AB451" s="33">
        <v>880</v>
      </c>
      <c r="AC451" s="33">
        <v>0</v>
      </c>
      <c r="AD451" s="33">
        <v>0</v>
      </c>
      <c r="AE451" s="33">
        <v>880</v>
      </c>
      <c r="AF451" s="33">
        <v>0</v>
      </c>
      <c r="AG451" s="33">
        <v>0</v>
      </c>
      <c r="AH451" s="33">
        <v>0</v>
      </c>
      <c r="AI451" s="33">
        <v>0</v>
      </c>
      <c r="AJ451" s="33">
        <v>0</v>
      </c>
      <c r="AK451" s="33">
        <v>0</v>
      </c>
      <c r="AL451" s="33">
        <v>0</v>
      </c>
      <c r="AM451" s="33">
        <v>0</v>
      </c>
      <c r="AN451" s="33">
        <v>0</v>
      </c>
      <c r="AO451" s="33">
        <v>0</v>
      </c>
      <c r="AP451" s="33">
        <v>0</v>
      </c>
      <c r="AQ451" s="33">
        <v>0</v>
      </c>
      <c r="AR451" s="33">
        <v>0</v>
      </c>
      <c r="AS451" s="33">
        <v>0</v>
      </c>
      <c r="AT451" s="33">
        <v>0</v>
      </c>
      <c r="AU451" s="33">
        <v>0</v>
      </c>
      <c r="AV451" s="33">
        <v>0</v>
      </c>
      <c r="AW451" s="33">
        <v>0</v>
      </c>
      <c r="AX451" s="33">
        <v>0</v>
      </c>
      <c r="AY451" s="33">
        <v>0</v>
      </c>
      <c r="AZ451" s="33">
        <v>0</v>
      </c>
      <c r="BA451" s="33">
        <v>0</v>
      </c>
      <c r="BB451" s="33">
        <v>0</v>
      </c>
      <c r="BC451" s="33">
        <v>0</v>
      </c>
      <c r="BD451" s="33">
        <v>0</v>
      </c>
      <c r="BE451" s="33">
        <v>0</v>
      </c>
      <c r="BF451" s="33">
        <v>0</v>
      </c>
      <c r="BG451" s="33">
        <v>0</v>
      </c>
      <c r="BH451" s="33">
        <v>0</v>
      </c>
      <c r="BI451" s="33">
        <v>0</v>
      </c>
      <c r="BJ451" s="33">
        <v>0</v>
      </c>
      <c r="BK451" s="33">
        <v>0</v>
      </c>
      <c r="BL451" s="33">
        <v>0</v>
      </c>
      <c r="BM451" s="227">
        <v>0</v>
      </c>
      <c r="BN451" s="33">
        <v>0</v>
      </c>
      <c r="BO451" s="33">
        <v>540</v>
      </c>
      <c r="BP451" s="33">
        <v>0</v>
      </c>
      <c r="BQ451" s="33">
        <v>0</v>
      </c>
      <c r="BR451" s="33">
        <v>540</v>
      </c>
      <c r="BS451" s="33">
        <v>0</v>
      </c>
      <c r="BT451" s="33">
        <v>0</v>
      </c>
      <c r="BU451" s="33">
        <v>0</v>
      </c>
      <c r="BV451" s="33">
        <v>0</v>
      </c>
      <c r="BW451" s="33">
        <v>0</v>
      </c>
      <c r="BX451" s="33">
        <v>0</v>
      </c>
      <c r="BY451" s="33">
        <v>340</v>
      </c>
      <c r="BZ451" s="33">
        <v>0</v>
      </c>
      <c r="CA451" s="33">
        <v>0</v>
      </c>
      <c r="CB451" s="33">
        <v>340</v>
      </c>
      <c r="CC451" s="33">
        <v>0</v>
      </c>
      <c r="CD451" s="33">
        <v>0</v>
      </c>
      <c r="CE451" s="33">
        <v>0</v>
      </c>
      <c r="CF451" s="33">
        <v>0</v>
      </c>
      <c r="CG451" s="33">
        <v>0</v>
      </c>
      <c r="CH451" s="23" t="s">
        <v>86</v>
      </c>
      <c r="CI451" s="289" t="s">
        <v>901</v>
      </c>
      <c r="CJ451" s="289" t="s">
        <v>80</v>
      </c>
      <c r="CK451" s="320" t="s">
        <v>80</v>
      </c>
      <c r="CL451" s="313" t="s">
        <v>80</v>
      </c>
    </row>
    <row r="452" spans="1:90" ht="46.5">
      <c r="A452" s="770"/>
      <c r="B452" s="132" t="s">
        <v>942</v>
      </c>
      <c r="C452" s="68" t="s">
        <v>80</v>
      </c>
      <c r="D452" s="23" t="s">
        <v>82</v>
      </c>
      <c r="E452" s="23" t="s">
        <v>80</v>
      </c>
      <c r="F452" s="23" t="s">
        <v>80</v>
      </c>
      <c r="G452" s="16" t="s">
        <v>1042</v>
      </c>
      <c r="H452" s="23" t="s">
        <v>1043</v>
      </c>
      <c r="I452" s="33">
        <v>495</v>
      </c>
      <c r="J452" s="33">
        <v>495</v>
      </c>
      <c r="K452" s="33">
        <v>0</v>
      </c>
      <c r="L452" s="33">
        <v>445.5</v>
      </c>
      <c r="M452" s="114">
        <v>0</v>
      </c>
      <c r="N452" s="33">
        <v>0</v>
      </c>
      <c r="O452" s="33">
        <v>0</v>
      </c>
      <c r="P452" s="33">
        <v>0</v>
      </c>
      <c r="Q452" s="33">
        <v>0</v>
      </c>
      <c r="R452" s="33">
        <v>0</v>
      </c>
      <c r="S452" s="33">
        <v>0</v>
      </c>
      <c r="T452" s="33">
        <v>0</v>
      </c>
      <c r="U452" s="33">
        <v>0</v>
      </c>
      <c r="V452" s="33">
        <v>0</v>
      </c>
      <c r="W452" s="33">
        <v>0</v>
      </c>
      <c r="X452" s="33">
        <v>0</v>
      </c>
      <c r="Y452" s="33">
        <v>0</v>
      </c>
      <c r="Z452" s="33">
        <v>0</v>
      </c>
      <c r="AA452" s="33">
        <v>0</v>
      </c>
      <c r="AB452" s="33">
        <v>440</v>
      </c>
      <c r="AC452" s="33">
        <v>0</v>
      </c>
      <c r="AD452" s="33">
        <v>0</v>
      </c>
      <c r="AE452" s="33">
        <v>440</v>
      </c>
      <c r="AF452" s="33">
        <v>0</v>
      </c>
      <c r="AG452" s="33">
        <v>0</v>
      </c>
      <c r="AH452" s="33">
        <v>0</v>
      </c>
      <c r="AI452" s="33">
        <v>0</v>
      </c>
      <c r="AJ452" s="33">
        <v>0</v>
      </c>
      <c r="AK452" s="33">
        <v>0</v>
      </c>
      <c r="AL452" s="33">
        <v>0</v>
      </c>
      <c r="AM452" s="33">
        <v>0</v>
      </c>
      <c r="AN452" s="33">
        <v>0</v>
      </c>
      <c r="AO452" s="33">
        <v>0</v>
      </c>
      <c r="AP452" s="33">
        <v>0</v>
      </c>
      <c r="AQ452" s="33">
        <v>0</v>
      </c>
      <c r="AR452" s="33">
        <v>0</v>
      </c>
      <c r="AS452" s="33">
        <v>0</v>
      </c>
      <c r="AT452" s="33">
        <v>0</v>
      </c>
      <c r="AU452" s="33">
        <v>0</v>
      </c>
      <c r="AV452" s="33">
        <v>0</v>
      </c>
      <c r="AW452" s="33">
        <v>0</v>
      </c>
      <c r="AX452" s="33">
        <v>0</v>
      </c>
      <c r="AY452" s="33">
        <v>0</v>
      </c>
      <c r="AZ452" s="33">
        <v>0</v>
      </c>
      <c r="BA452" s="33">
        <v>0</v>
      </c>
      <c r="BB452" s="33">
        <v>0</v>
      </c>
      <c r="BC452" s="33">
        <v>0</v>
      </c>
      <c r="BD452" s="33">
        <v>0</v>
      </c>
      <c r="BE452" s="33">
        <v>0</v>
      </c>
      <c r="BF452" s="33">
        <v>0</v>
      </c>
      <c r="BG452" s="33">
        <v>0</v>
      </c>
      <c r="BH452" s="33">
        <v>0</v>
      </c>
      <c r="BI452" s="33">
        <v>0</v>
      </c>
      <c r="BJ452" s="33">
        <v>0</v>
      </c>
      <c r="BK452" s="33">
        <v>0</v>
      </c>
      <c r="BL452" s="33">
        <v>0</v>
      </c>
      <c r="BM452" s="227">
        <v>0</v>
      </c>
      <c r="BN452" s="33">
        <v>0</v>
      </c>
      <c r="BO452" s="33">
        <v>270</v>
      </c>
      <c r="BP452" s="33">
        <v>0</v>
      </c>
      <c r="BQ452" s="33">
        <v>0</v>
      </c>
      <c r="BR452" s="33">
        <v>270</v>
      </c>
      <c r="BS452" s="33">
        <v>0</v>
      </c>
      <c r="BT452" s="33">
        <v>0</v>
      </c>
      <c r="BU452" s="33">
        <v>0</v>
      </c>
      <c r="BV452" s="33">
        <v>0</v>
      </c>
      <c r="BW452" s="33">
        <v>0</v>
      </c>
      <c r="BX452" s="33">
        <v>0</v>
      </c>
      <c r="BY452" s="33">
        <v>170</v>
      </c>
      <c r="BZ452" s="33">
        <v>0</v>
      </c>
      <c r="CA452" s="33">
        <v>0</v>
      </c>
      <c r="CB452" s="33">
        <v>170</v>
      </c>
      <c r="CC452" s="33">
        <v>0</v>
      </c>
      <c r="CD452" s="33">
        <v>0</v>
      </c>
      <c r="CE452" s="33">
        <v>0</v>
      </c>
      <c r="CF452" s="33">
        <v>0</v>
      </c>
      <c r="CG452" s="33">
        <v>0</v>
      </c>
      <c r="CH452" s="23" t="s">
        <v>86</v>
      </c>
      <c r="CI452" s="289" t="s">
        <v>901</v>
      </c>
      <c r="CJ452" s="289" t="s">
        <v>80</v>
      </c>
      <c r="CK452" s="320" t="s">
        <v>80</v>
      </c>
      <c r="CL452" s="313" t="s">
        <v>80</v>
      </c>
    </row>
    <row r="453" spans="1:90" ht="36">
      <c r="A453" s="770"/>
      <c r="B453" s="132" t="s">
        <v>943</v>
      </c>
      <c r="C453" s="68" t="s">
        <v>80</v>
      </c>
      <c r="D453" s="23" t="s">
        <v>82</v>
      </c>
      <c r="E453" s="23" t="s">
        <v>80</v>
      </c>
      <c r="F453" s="23" t="s">
        <v>80</v>
      </c>
      <c r="G453" s="16" t="s">
        <v>1042</v>
      </c>
      <c r="H453" s="23" t="s">
        <v>1043</v>
      </c>
      <c r="I453" s="33">
        <v>495</v>
      </c>
      <c r="J453" s="33">
        <v>495</v>
      </c>
      <c r="K453" s="33">
        <v>0</v>
      </c>
      <c r="L453" s="33">
        <v>445.5</v>
      </c>
      <c r="M453" s="114">
        <v>0</v>
      </c>
      <c r="N453" s="33">
        <v>0</v>
      </c>
      <c r="O453" s="33">
        <v>0</v>
      </c>
      <c r="P453" s="33">
        <v>0</v>
      </c>
      <c r="Q453" s="33">
        <v>0</v>
      </c>
      <c r="R453" s="33">
        <v>0</v>
      </c>
      <c r="S453" s="33">
        <v>0</v>
      </c>
      <c r="T453" s="33">
        <v>0</v>
      </c>
      <c r="U453" s="33">
        <v>0</v>
      </c>
      <c r="V453" s="33">
        <v>0</v>
      </c>
      <c r="W453" s="33">
        <v>0</v>
      </c>
      <c r="X453" s="33">
        <v>0</v>
      </c>
      <c r="Y453" s="33">
        <v>0</v>
      </c>
      <c r="Z453" s="33">
        <v>0</v>
      </c>
      <c r="AA453" s="33">
        <v>0</v>
      </c>
      <c r="AB453" s="33">
        <v>440</v>
      </c>
      <c r="AC453" s="33">
        <v>0</v>
      </c>
      <c r="AD453" s="33">
        <v>0</v>
      </c>
      <c r="AE453" s="33">
        <v>440</v>
      </c>
      <c r="AF453" s="33">
        <v>0</v>
      </c>
      <c r="AG453" s="33">
        <v>0</v>
      </c>
      <c r="AH453" s="33">
        <v>0</v>
      </c>
      <c r="AI453" s="33">
        <v>0</v>
      </c>
      <c r="AJ453" s="33">
        <v>0</v>
      </c>
      <c r="AK453" s="33">
        <v>0</v>
      </c>
      <c r="AL453" s="33">
        <v>0</v>
      </c>
      <c r="AM453" s="33">
        <v>0</v>
      </c>
      <c r="AN453" s="33">
        <v>0</v>
      </c>
      <c r="AO453" s="33">
        <v>0</v>
      </c>
      <c r="AP453" s="33">
        <v>0</v>
      </c>
      <c r="AQ453" s="33">
        <v>0</v>
      </c>
      <c r="AR453" s="33">
        <v>0</v>
      </c>
      <c r="AS453" s="33">
        <v>0</v>
      </c>
      <c r="AT453" s="33">
        <v>0</v>
      </c>
      <c r="AU453" s="33">
        <v>0</v>
      </c>
      <c r="AV453" s="33">
        <v>0</v>
      </c>
      <c r="AW453" s="33">
        <v>0</v>
      </c>
      <c r="AX453" s="33">
        <v>0</v>
      </c>
      <c r="AY453" s="33">
        <v>0</v>
      </c>
      <c r="AZ453" s="33">
        <v>0</v>
      </c>
      <c r="BA453" s="33">
        <v>0</v>
      </c>
      <c r="BB453" s="33">
        <v>0</v>
      </c>
      <c r="BC453" s="33">
        <v>0</v>
      </c>
      <c r="BD453" s="33">
        <v>0</v>
      </c>
      <c r="BE453" s="33">
        <v>0</v>
      </c>
      <c r="BF453" s="33">
        <v>0</v>
      </c>
      <c r="BG453" s="33">
        <v>0</v>
      </c>
      <c r="BH453" s="33">
        <v>0</v>
      </c>
      <c r="BI453" s="33">
        <v>0</v>
      </c>
      <c r="BJ453" s="33">
        <v>0</v>
      </c>
      <c r="BK453" s="33">
        <v>0</v>
      </c>
      <c r="BL453" s="33">
        <v>0</v>
      </c>
      <c r="BM453" s="227">
        <v>0</v>
      </c>
      <c r="BN453" s="33">
        <v>0</v>
      </c>
      <c r="BO453" s="33">
        <v>270</v>
      </c>
      <c r="BP453" s="33">
        <v>0</v>
      </c>
      <c r="BQ453" s="33">
        <v>0</v>
      </c>
      <c r="BR453" s="33">
        <v>270</v>
      </c>
      <c r="BS453" s="33">
        <v>0</v>
      </c>
      <c r="BT453" s="33">
        <v>0</v>
      </c>
      <c r="BU453" s="33">
        <v>0</v>
      </c>
      <c r="BV453" s="33">
        <v>0</v>
      </c>
      <c r="BW453" s="33">
        <v>0</v>
      </c>
      <c r="BX453" s="33">
        <v>0</v>
      </c>
      <c r="BY453" s="33">
        <v>170</v>
      </c>
      <c r="BZ453" s="33">
        <v>0</v>
      </c>
      <c r="CA453" s="33">
        <v>0</v>
      </c>
      <c r="CB453" s="33">
        <v>170</v>
      </c>
      <c r="CC453" s="33">
        <v>0</v>
      </c>
      <c r="CD453" s="33">
        <v>0</v>
      </c>
      <c r="CE453" s="33">
        <v>0</v>
      </c>
      <c r="CF453" s="33">
        <v>0</v>
      </c>
      <c r="CG453" s="33">
        <v>0</v>
      </c>
      <c r="CH453" s="23" t="s">
        <v>86</v>
      </c>
      <c r="CI453" s="289" t="s">
        <v>901</v>
      </c>
      <c r="CJ453" s="289" t="s">
        <v>80</v>
      </c>
      <c r="CK453" s="320" t="s">
        <v>80</v>
      </c>
      <c r="CL453" s="313" t="s">
        <v>80</v>
      </c>
    </row>
    <row r="454" spans="1:90" ht="46.5">
      <c r="A454" s="770"/>
      <c r="B454" s="132" t="s">
        <v>944</v>
      </c>
      <c r="C454" s="68" t="s">
        <v>80</v>
      </c>
      <c r="D454" s="23" t="s">
        <v>82</v>
      </c>
      <c r="E454" s="23" t="s">
        <v>80</v>
      </c>
      <c r="F454" s="23" t="s">
        <v>80</v>
      </c>
      <c r="G454" s="16" t="s">
        <v>1042</v>
      </c>
      <c r="H454" s="23" t="s">
        <v>1043</v>
      </c>
      <c r="I454" s="33">
        <v>495</v>
      </c>
      <c r="J454" s="33">
        <v>495</v>
      </c>
      <c r="K454" s="33">
        <v>0</v>
      </c>
      <c r="L454" s="33">
        <v>445.5</v>
      </c>
      <c r="M454" s="114">
        <v>0</v>
      </c>
      <c r="N454" s="33">
        <v>0</v>
      </c>
      <c r="O454" s="33">
        <v>0</v>
      </c>
      <c r="P454" s="33">
        <v>0</v>
      </c>
      <c r="Q454" s="33">
        <v>0</v>
      </c>
      <c r="R454" s="33">
        <v>0</v>
      </c>
      <c r="S454" s="33">
        <v>0</v>
      </c>
      <c r="T454" s="33">
        <v>0</v>
      </c>
      <c r="U454" s="33">
        <v>0</v>
      </c>
      <c r="V454" s="33">
        <v>0</v>
      </c>
      <c r="W454" s="33">
        <v>0</v>
      </c>
      <c r="X454" s="33">
        <v>0</v>
      </c>
      <c r="Y454" s="33">
        <v>0</v>
      </c>
      <c r="Z454" s="33">
        <v>0</v>
      </c>
      <c r="AA454" s="33">
        <v>0</v>
      </c>
      <c r="AB454" s="33">
        <v>440</v>
      </c>
      <c r="AC454" s="33">
        <v>0</v>
      </c>
      <c r="AD454" s="33">
        <v>0</v>
      </c>
      <c r="AE454" s="33">
        <v>440</v>
      </c>
      <c r="AF454" s="33">
        <v>0</v>
      </c>
      <c r="AG454" s="33">
        <v>0</v>
      </c>
      <c r="AH454" s="33">
        <v>0</v>
      </c>
      <c r="AI454" s="33">
        <v>0</v>
      </c>
      <c r="AJ454" s="33">
        <v>0</v>
      </c>
      <c r="AK454" s="33">
        <v>0</v>
      </c>
      <c r="AL454" s="33">
        <v>0</v>
      </c>
      <c r="AM454" s="33">
        <v>0</v>
      </c>
      <c r="AN454" s="33">
        <v>0</v>
      </c>
      <c r="AO454" s="33">
        <v>0</v>
      </c>
      <c r="AP454" s="33">
        <v>0</v>
      </c>
      <c r="AQ454" s="33">
        <v>0</v>
      </c>
      <c r="AR454" s="33">
        <v>0</v>
      </c>
      <c r="AS454" s="33">
        <v>0</v>
      </c>
      <c r="AT454" s="33">
        <v>0</v>
      </c>
      <c r="AU454" s="33">
        <v>0</v>
      </c>
      <c r="AV454" s="33">
        <v>0</v>
      </c>
      <c r="AW454" s="33">
        <v>0</v>
      </c>
      <c r="AX454" s="33">
        <v>0</v>
      </c>
      <c r="AY454" s="33">
        <v>0</v>
      </c>
      <c r="AZ454" s="33">
        <v>0</v>
      </c>
      <c r="BA454" s="33">
        <v>0</v>
      </c>
      <c r="BB454" s="33">
        <v>0</v>
      </c>
      <c r="BC454" s="33">
        <v>0</v>
      </c>
      <c r="BD454" s="33">
        <v>0</v>
      </c>
      <c r="BE454" s="33">
        <v>0</v>
      </c>
      <c r="BF454" s="33">
        <v>0</v>
      </c>
      <c r="BG454" s="33">
        <v>0</v>
      </c>
      <c r="BH454" s="33">
        <v>0</v>
      </c>
      <c r="BI454" s="33">
        <v>0</v>
      </c>
      <c r="BJ454" s="33">
        <v>0</v>
      </c>
      <c r="BK454" s="33">
        <v>0</v>
      </c>
      <c r="BL454" s="33">
        <v>0</v>
      </c>
      <c r="BM454" s="227">
        <v>0</v>
      </c>
      <c r="BN454" s="33">
        <v>0</v>
      </c>
      <c r="BO454" s="33">
        <v>270</v>
      </c>
      <c r="BP454" s="33">
        <v>0</v>
      </c>
      <c r="BQ454" s="33">
        <v>0</v>
      </c>
      <c r="BR454" s="33">
        <v>270</v>
      </c>
      <c r="BS454" s="33">
        <v>0</v>
      </c>
      <c r="BT454" s="33">
        <v>0</v>
      </c>
      <c r="BU454" s="33">
        <v>0</v>
      </c>
      <c r="BV454" s="33">
        <v>0</v>
      </c>
      <c r="BW454" s="33">
        <v>0</v>
      </c>
      <c r="BX454" s="33">
        <v>0</v>
      </c>
      <c r="BY454" s="33">
        <v>170</v>
      </c>
      <c r="BZ454" s="33">
        <v>0</v>
      </c>
      <c r="CA454" s="33">
        <v>0</v>
      </c>
      <c r="CB454" s="33">
        <v>170</v>
      </c>
      <c r="CC454" s="33">
        <v>0</v>
      </c>
      <c r="CD454" s="33">
        <v>0</v>
      </c>
      <c r="CE454" s="33">
        <v>0</v>
      </c>
      <c r="CF454" s="33">
        <v>0</v>
      </c>
      <c r="CG454" s="33">
        <v>0</v>
      </c>
      <c r="CH454" s="23" t="s">
        <v>86</v>
      </c>
      <c r="CI454" s="289" t="s">
        <v>901</v>
      </c>
      <c r="CJ454" s="289" t="s">
        <v>80</v>
      </c>
      <c r="CK454" s="320" t="s">
        <v>80</v>
      </c>
      <c r="CL454" s="313" t="s">
        <v>80</v>
      </c>
    </row>
    <row r="455" spans="1:90" ht="46.5">
      <c r="A455" s="770"/>
      <c r="B455" s="132" t="s">
        <v>945</v>
      </c>
      <c r="C455" s="68" t="s">
        <v>80</v>
      </c>
      <c r="D455" s="23" t="s">
        <v>82</v>
      </c>
      <c r="E455" s="23" t="s">
        <v>80</v>
      </c>
      <c r="F455" s="23" t="s">
        <v>80</v>
      </c>
      <c r="G455" s="16" t="s">
        <v>1042</v>
      </c>
      <c r="H455" s="23" t="s">
        <v>1043</v>
      </c>
      <c r="I455" s="33">
        <v>495</v>
      </c>
      <c r="J455" s="33">
        <v>495</v>
      </c>
      <c r="K455" s="33">
        <v>0</v>
      </c>
      <c r="L455" s="33">
        <v>445.5</v>
      </c>
      <c r="M455" s="114">
        <v>0</v>
      </c>
      <c r="N455" s="33">
        <v>0</v>
      </c>
      <c r="O455" s="33">
        <v>0</v>
      </c>
      <c r="P455" s="33">
        <v>0</v>
      </c>
      <c r="Q455" s="33">
        <v>0</v>
      </c>
      <c r="R455" s="33">
        <v>0</v>
      </c>
      <c r="S455" s="33">
        <v>0</v>
      </c>
      <c r="T455" s="33">
        <v>0</v>
      </c>
      <c r="U455" s="33">
        <v>0</v>
      </c>
      <c r="V455" s="33">
        <v>0</v>
      </c>
      <c r="W455" s="33">
        <v>0</v>
      </c>
      <c r="X455" s="33">
        <v>0</v>
      </c>
      <c r="Y455" s="33">
        <v>0</v>
      </c>
      <c r="Z455" s="33">
        <v>0</v>
      </c>
      <c r="AA455" s="33">
        <v>0</v>
      </c>
      <c r="AB455" s="33">
        <v>440</v>
      </c>
      <c r="AC455" s="33">
        <v>0</v>
      </c>
      <c r="AD455" s="33">
        <v>0</v>
      </c>
      <c r="AE455" s="33">
        <v>440</v>
      </c>
      <c r="AF455" s="33">
        <v>0</v>
      </c>
      <c r="AG455" s="33">
        <v>0</v>
      </c>
      <c r="AH455" s="33">
        <v>0</v>
      </c>
      <c r="AI455" s="33">
        <v>0</v>
      </c>
      <c r="AJ455" s="33">
        <v>0</v>
      </c>
      <c r="AK455" s="33">
        <v>0</v>
      </c>
      <c r="AL455" s="33">
        <v>0</v>
      </c>
      <c r="AM455" s="33">
        <v>0</v>
      </c>
      <c r="AN455" s="33">
        <v>0</v>
      </c>
      <c r="AO455" s="33">
        <v>0</v>
      </c>
      <c r="AP455" s="33">
        <v>0</v>
      </c>
      <c r="AQ455" s="33">
        <v>0</v>
      </c>
      <c r="AR455" s="33">
        <v>0</v>
      </c>
      <c r="AS455" s="33">
        <v>0</v>
      </c>
      <c r="AT455" s="33">
        <v>0</v>
      </c>
      <c r="AU455" s="33">
        <v>0</v>
      </c>
      <c r="AV455" s="33">
        <v>0</v>
      </c>
      <c r="AW455" s="33">
        <v>0</v>
      </c>
      <c r="AX455" s="33">
        <v>0</v>
      </c>
      <c r="AY455" s="33">
        <v>0</v>
      </c>
      <c r="AZ455" s="33">
        <v>0</v>
      </c>
      <c r="BA455" s="33">
        <v>0</v>
      </c>
      <c r="BB455" s="33">
        <v>0</v>
      </c>
      <c r="BC455" s="33">
        <v>0</v>
      </c>
      <c r="BD455" s="33">
        <v>0</v>
      </c>
      <c r="BE455" s="33">
        <v>0</v>
      </c>
      <c r="BF455" s="33">
        <v>0</v>
      </c>
      <c r="BG455" s="33">
        <v>0</v>
      </c>
      <c r="BH455" s="33">
        <v>0</v>
      </c>
      <c r="BI455" s="33">
        <v>0</v>
      </c>
      <c r="BJ455" s="33">
        <v>0</v>
      </c>
      <c r="BK455" s="33">
        <v>0</v>
      </c>
      <c r="BL455" s="33">
        <v>0</v>
      </c>
      <c r="BM455" s="227">
        <v>0</v>
      </c>
      <c r="BN455" s="33">
        <v>0</v>
      </c>
      <c r="BO455" s="33">
        <v>270</v>
      </c>
      <c r="BP455" s="33">
        <v>0</v>
      </c>
      <c r="BQ455" s="33">
        <v>0</v>
      </c>
      <c r="BR455" s="33">
        <v>270</v>
      </c>
      <c r="BS455" s="33">
        <v>0</v>
      </c>
      <c r="BT455" s="33">
        <v>0</v>
      </c>
      <c r="BU455" s="33">
        <v>0</v>
      </c>
      <c r="BV455" s="33">
        <v>0</v>
      </c>
      <c r="BW455" s="33">
        <v>0</v>
      </c>
      <c r="BX455" s="33">
        <v>0</v>
      </c>
      <c r="BY455" s="33">
        <v>170</v>
      </c>
      <c r="BZ455" s="33">
        <v>0</v>
      </c>
      <c r="CA455" s="33">
        <v>0</v>
      </c>
      <c r="CB455" s="33">
        <v>170</v>
      </c>
      <c r="CC455" s="33">
        <v>0</v>
      </c>
      <c r="CD455" s="33">
        <v>0</v>
      </c>
      <c r="CE455" s="33">
        <v>0</v>
      </c>
      <c r="CF455" s="33">
        <v>0</v>
      </c>
      <c r="CG455" s="33">
        <v>0</v>
      </c>
      <c r="CH455" s="23" t="s">
        <v>86</v>
      </c>
      <c r="CI455" s="289" t="s">
        <v>901</v>
      </c>
      <c r="CJ455" s="289" t="s">
        <v>80</v>
      </c>
      <c r="CK455" s="320" t="s">
        <v>80</v>
      </c>
      <c r="CL455" s="313" t="s">
        <v>80</v>
      </c>
    </row>
    <row r="456" spans="1:90" ht="46.5">
      <c r="A456" s="770"/>
      <c r="B456" s="132" t="s">
        <v>946</v>
      </c>
      <c r="C456" s="68" t="s">
        <v>80</v>
      </c>
      <c r="D456" s="23" t="s">
        <v>82</v>
      </c>
      <c r="E456" s="23" t="s">
        <v>80</v>
      </c>
      <c r="F456" s="23" t="s">
        <v>80</v>
      </c>
      <c r="G456" s="16" t="s">
        <v>1042</v>
      </c>
      <c r="H456" s="23" t="s">
        <v>1043</v>
      </c>
      <c r="I456" s="33">
        <v>495</v>
      </c>
      <c r="J456" s="33">
        <v>495</v>
      </c>
      <c r="K456" s="33">
        <v>0</v>
      </c>
      <c r="L456" s="33">
        <v>445.5</v>
      </c>
      <c r="M456" s="114">
        <v>0</v>
      </c>
      <c r="N456" s="33">
        <v>0</v>
      </c>
      <c r="O456" s="33">
        <v>0</v>
      </c>
      <c r="P456" s="33">
        <v>0</v>
      </c>
      <c r="Q456" s="33">
        <v>0</v>
      </c>
      <c r="R456" s="33">
        <v>0</v>
      </c>
      <c r="S456" s="33">
        <v>0</v>
      </c>
      <c r="T456" s="33">
        <v>0</v>
      </c>
      <c r="U456" s="33">
        <v>0</v>
      </c>
      <c r="V456" s="33">
        <v>0</v>
      </c>
      <c r="W456" s="33">
        <v>0</v>
      </c>
      <c r="X456" s="33">
        <v>0</v>
      </c>
      <c r="Y456" s="33">
        <v>0</v>
      </c>
      <c r="Z456" s="33">
        <v>0</v>
      </c>
      <c r="AA456" s="33">
        <v>0</v>
      </c>
      <c r="AB456" s="33">
        <v>440</v>
      </c>
      <c r="AC456" s="33">
        <v>0</v>
      </c>
      <c r="AD456" s="33">
        <v>0</v>
      </c>
      <c r="AE456" s="33">
        <v>440</v>
      </c>
      <c r="AF456" s="33">
        <v>0</v>
      </c>
      <c r="AG456" s="33">
        <v>0</v>
      </c>
      <c r="AH456" s="33">
        <v>0</v>
      </c>
      <c r="AI456" s="33">
        <v>0</v>
      </c>
      <c r="AJ456" s="33">
        <v>0</v>
      </c>
      <c r="AK456" s="33">
        <v>0</v>
      </c>
      <c r="AL456" s="33">
        <v>0</v>
      </c>
      <c r="AM456" s="33">
        <v>0</v>
      </c>
      <c r="AN456" s="33">
        <v>0</v>
      </c>
      <c r="AO456" s="33">
        <v>0</v>
      </c>
      <c r="AP456" s="33">
        <v>0</v>
      </c>
      <c r="AQ456" s="33">
        <v>0</v>
      </c>
      <c r="AR456" s="33">
        <v>0</v>
      </c>
      <c r="AS456" s="33">
        <v>0</v>
      </c>
      <c r="AT456" s="33">
        <v>0</v>
      </c>
      <c r="AU456" s="33">
        <v>0</v>
      </c>
      <c r="AV456" s="33">
        <v>0</v>
      </c>
      <c r="AW456" s="33">
        <v>0</v>
      </c>
      <c r="AX456" s="33">
        <v>0</v>
      </c>
      <c r="AY456" s="33">
        <v>0</v>
      </c>
      <c r="AZ456" s="33">
        <v>0</v>
      </c>
      <c r="BA456" s="33">
        <v>0</v>
      </c>
      <c r="BB456" s="33">
        <v>0</v>
      </c>
      <c r="BC456" s="33">
        <v>0</v>
      </c>
      <c r="BD456" s="33">
        <v>0</v>
      </c>
      <c r="BE456" s="33">
        <v>0</v>
      </c>
      <c r="BF456" s="33">
        <v>0</v>
      </c>
      <c r="BG456" s="33">
        <v>0</v>
      </c>
      <c r="BH456" s="33">
        <v>0</v>
      </c>
      <c r="BI456" s="33">
        <v>0</v>
      </c>
      <c r="BJ456" s="33">
        <v>0</v>
      </c>
      <c r="BK456" s="33">
        <v>0</v>
      </c>
      <c r="BL456" s="33">
        <v>0</v>
      </c>
      <c r="BM456" s="227">
        <v>0</v>
      </c>
      <c r="BN456" s="33">
        <v>0</v>
      </c>
      <c r="BO456" s="33">
        <v>270</v>
      </c>
      <c r="BP456" s="33">
        <v>0</v>
      </c>
      <c r="BQ456" s="33">
        <v>0</v>
      </c>
      <c r="BR456" s="33">
        <v>270</v>
      </c>
      <c r="BS456" s="33">
        <v>0</v>
      </c>
      <c r="BT456" s="33">
        <v>0</v>
      </c>
      <c r="BU456" s="33">
        <v>0</v>
      </c>
      <c r="BV456" s="33">
        <v>0</v>
      </c>
      <c r="BW456" s="33">
        <v>0</v>
      </c>
      <c r="BX456" s="33">
        <v>0</v>
      </c>
      <c r="BY456" s="33">
        <v>170</v>
      </c>
      <c r="BZ456" s="33">
        <v>0</v>
      </c>
      <c r="CA456" s="33">
        <v>0</v>
      </c>
      <c r="CB456" s="33">
        <v>170</v>
      </c>
      <c r="CC456" s="33">
        <v>0</v>
      </c>
      <c r="CD456" s="33">
        <v>0</v>
      </c>
      <c r="CE456" s="33">
        <v>0</v>
      </c>
      <c r="CF456" s="33">
        <v>0</v>
      </c>
      <c r="CG456" s="33">
        <v>0</v>
      </c>
      <c r="CH456" s="23" t="s">
        <v>86</v>
      </c>
      <c r="CI456" s="289" t="s">
        <v>901</v>
      </c>
      <c r="CJ456" s="289" t="s">
        <v>80</v>
      </c>
      <c r="CK456" s="320" t="s">
        <v>80</v>
      </c>
      <c r="CL456" s="313" t="s">
        <v>80</v>
      </c>
    </row>
    <row r="457" spans="1:90" ht="36">
      <c r="A457" s="770"/>
      <c r="B457" s="132" t="s">
        <v>947</v>
      </c>
      <c r="C457" s="68" t="s">
        <v>80</v>
      </c>
      <c r="D457" s="23" t="s">
        <v>82</v>
      </c>
      <c r="E457" s="23" t="s">
        <v>80</v>
      </c>
      <c r="F457" s="23" t="s">
        <v>80</v>
      </c>
      <c r="G457" s="16" t="s">
        <v>1042</v>
      </c>
      <c r="H457" s="23" t="s">
        <v>1043</v>
      </c>
      <c r="I457" s="33">
        <v>495</v>
      </c>
      <c r="J457" s="33">
        <v>495</v>
      </c>
      <c r="K457" s="33">
        <v>0</v>
      </c>
      <c r="L457" s="33">
        <v>445.5</v>
      </c>
      <c r="M457" s="114">
        <v>0</v>
      </c>
      <c r="N457" s="33">
        <v>0</v>
      </c>
      <c r="O457" s="33">
        <v>0</v>
      </c>
      <c r="P457" s="33">
        <v>0</v>
      </c>
      <c r="Q457" s="33">
        <v>0</v>
      </c>
      <c r="R457" s="33">
        <v>0</v>
      </c>
      <c r="S457" s="33">
        <v>0</v>
      </c>
      <c r="T457" s="33">
        <v>0</v>
      </c>
      <c r="U457" s="33">
        <v>0</v>
      </c>
      <c r="V457" s="33">
        <v>0</v>
      </c>
      <c r="W457" s="33">
        <v>0</v>
      </c>
      <c r="X457" s="33">
        <v>0</v>
      </c>
      <c r="Y457" s="33">
        <v>0</v>
      </c>
      <c r="Z457" s="33">
        <v>0</v>
      </c>
      <c r="AA457" s="33">
        <v>0</v>
      </c>
      <c r="AB457" s="33">
        <v>440</v>
      </c>
      <c r="AC457" s="33">
        <v>0</v>
      </c>
      <c r="AD457" s="33">
        <v>0</v>
      </c>
      <c r="AE457" s="33">
        <v>440</v>
      </c>
      <c r="AF457" s="33">
        <v>0</v>
      </c>
      <c r="AG457" s="33">
        <v>0</v>
      </c>
      <c r="AH457" s="33">
        <v>0</v>
      </c>
      <c r="AI457" s="33">
        <v>0</v>
      </c>
      <c r="AJ457" s="33">
        <v>0</v>
      </c>
      <c r="AK457" s="33">
        <v>0</v>
      </c>
      <c r="AL457" s="33">
        <v>0</v>
      </c>
      <c r="AM457" s="33">
        <v>0</v>
      </c>
      <c r="AN457" s="33">
        <v>0</v>
      </c>
      <c r="AO457" s="33">
        <v>0</v>
      </c>
      <c r="AP457" s="33">
        <v>0</v>
      </c>
      <c r="AQ457" s="33">
        <v>0</v>
      </c>
      <c r="AR457" s="33">
        <v>0</v>
      </c>
      <c r="AS457" s="33">
        <v>0</v>
      </c>
      <c r="AT457" s="33">
        <v>0</v>
      </c>
      <c r="AU457" s="33">
        <v>0</v>
      </c>
      <c r="AV457" s="33">
        <v>0</v>
      </c>
      <c r="AW457" s="33">
        <v>0</v>
      </c>
      <c r="AX457" s="33">
        <v>0</v>
      </c>
      <c r="AY457" s="33">
        <v>0</v>
      </c>
      <c r="AZ457" s="33">
        <v>0</v>
      </c>
      <c r="BA457" s="33">
        <v>0</v>
      </c>
      <c r="BB457" s="33">
        <v>0</v>
      </c>
      <c r="BC457" s="33">
        <v>0</v>
      </c>
      <c r="BD457" s="33">
        <v>0</v>
      </c>
      <c r="BE457" s="33">
        <v>0</v>
      </c>
      <c r="BF457" s="33">
        <v>0</v>
      </c>
      <c r="BG457" s="33">
        <v>0</v>
      </c>
      <c r="BH457" s="33">
        <v>0</v>
      </c>
      <c r="BI457" s="33">
        <v>0</v>
      </c>
      <c r="BJ457" s="33">
        <v>0</v>
      </c>
      <c r="BK457" s="33">
        <v>0</v>
      </c>
      <c r="BL457" s="33">
        <v>0</v>
      </c>
      <c r="BM457" s="227">
        <v>0</v>
      </c>
      <c r="BN457" s="33">
        <v>0</v>
      </c>
      <c r="BO457" s="33">
        <v>270</v>
      </c>
      <c r="BP457" s="33">
        <v>0</v>
      </c>
      <c r="BQ457" s="33">
        <v>0</v>
      </c>
      <c r="BR457" s="33">
        <v>270</v>
      </c>
      <c r="BS457" s="33">
        <v>0</v>
      </c>
      <c r="BT457" s="33">
        <v>0</v>
      </c>
      <c r="BU457" s="33">
        <v>0</v>
      </c>
      <c r="BV457" s="33">
        <v>0</v>
      </c>
      <c r="BW457" s="33">
        <v>0</v>
      </c>
      <c r="BX457" s="33">
        <v>0</v>
      </c>
      <c r="BY457" s="33">
        <v>170</v>
      </c>
      <c r="BZ457" s="33">
        <v>0</v>
      </c>
      <c r="CA457" s="33">
        <v>0</v>
      </c>
      <c r="CB457" s="33">
        <v>170</v>
      </c>
      <c r="CC457" s="33">
        <v>0</v>
      </c>
      <c r="CD457" s="33">
        <v>0</v>
      </c>
      <c r="CE457" s="33">
        <v>0</v>
      </c>
      <c r="CF457" s="33">
        <v>0</v>
      </c>
      <c r="CG457" s="33">
        <v>0</v>
      </c>
      <c r="CH457" s="23" t="s">
        <v>86</v>
      </c>
      <c r="CI457" s="289" t="s">
        <v>901</v>
      </c>
      <c r="CJ457" s="289" t="s">
        <v>80</v>
      </c>
      <c r="CK457" s="320" t="s">
        <v>80</v>
      </c>
      <c r="CL457" s="313" t="s">
        <v>80</v>
      </c>
    </row>
    <row r="458" spans="1:90" ht="36">
      <c r="A458" s="770"/>
      <c r="B458" s="132" t="s">
        <v>948</v>
      </c>
      <c r="C458" s="68" t="s">
        <v>80</v>
      </c>
      <c r="D458" s="23" t="s">
        <v>82</v>
      </c>
      <c r="E458" s="23" t="s">
        <v>80</v>
      </c>
      <c r="F458" s="23" t="s">
        <v>80</v>
      </c>
      <c r="G458" s="16" t="s">
        <v>1042</v>
      </c>
      <c r="H458" s="23" t="s">
        <v>1043</v>
      </c>
      <c r="I458" s="33">
        <v>495</v>
      </c>
      <c r="J458" s="33">
        <v>495</v>
      </c>
      <c r="K458" s="33">
        <v>0</v>
      </c>
      <c r="L458" s="33">
        <v>445.5</v>
      </c>
      <c r="M458" s="114">
        <v>0</v>
      </c>
      <c r="N458" s="33">
        <v>0</v>
      </c>
      <c r="O458" s="33">
        <v>0</v>
      </c>
      <c r="P458" s="33">
        <v>0</v>
      </c>
      <c r="Q458" s="33">
        <v>0</v>
      </c>
      <c r="R458" s="33">
        <v>0</v>
      </c>
      <c r="S458" s="33">
        <v>0</v>
      </c>
      <c r="T458" s="33">
        <v>0</v>
      </c>
      <c r="U458" s="33">
        <v>0</v>
      </c>
      <c r="V458" s="33">
        <v>0</v>
      </c>
      <c r="W458" s="33">
        <v>0</v>
      </c>
      <c r="X458" s="33">
        <v>0</v>
      </c>
      <c r="Y458" s="33">
        <v>0</v>
      </c>
      <c r="Z458" s="33">
        <v>0</v>
      </c>
      <c r="AA458" s="33">
        <v>0</v>
      </c>
      <c r="AB458" s="33">
        <v>440</v>
      </c>
      <c r="AC458" s="33">
        <v>0</v>
      </c>
      <c r="AD458" s="33">
        <v>0</v>
      </c>
      <c r="AE458" s="33">
        <v>440</v>
      </c>
      <c r="AF458" s="33">
        <v>0</v>
      </c>
      <c r="AG458" s="33">
        <v>0</v>
      </c>
      <c r="AH458" s="33">
        <v>0</v>
      </c>
      <c r="AI458" s="33">
        <v>0</v>
      </c>
      <c r="AJ458" s="33">
        <v>0</v>
      </c>
      <c r="AK458" s="33">
        <v>0</v>
      </c>
      <c r="AL458" s="33">
        <v>0</v>
      </c>
      <c r="AM458" s="33">
        <v>0</v>
      </c>
      <c r="AN458" s="33">
        <v>0</v>
      </c>
      <c r="AO458" s="33">
        <v>0</v>
      </c>
      <c r="AP458" s="33">
        <v>0</v>
      </c>
      <c r="AQ458" s="33">
        <v>0</v>
      </c>
      <c r="AR458" s="33">
        <v>0</v>
      </c>
      <c r="AS458" s="33">
        <v>0</v>
      </c>
      <c r="AT458" s="33">
        <v>0</v>
      </c>
      <c r="AU458" s="33">
        <v>0</v>
      </c>
      <c r="AV458" s="33">
        <v>0</v>
      </c>
      <c r="AW458" s="33">
        <v>0</v>
      </c>
      <c r="AX458" s="33">
        <v>0</v>
      </c>
      <c r="AY458" s="33">
        <v>0</v>
      </c>
      <c r="AZ458" s="33">
        <v>0</v>
      </c>
      <c r="BA458" s="33">
        <v>0</v>
      </c>
      <c r="BB458" s="33">
        <v>0</v>
      </c>
      <c r="BC458" s="33">
        <v>0</v>
      </c>
      <c r="BD458" s="33">
        <v>0</v>
      </c>
      <c r="BE458" s="33">
        <v>0</v>
      </c>
      <c r="BF458" s="33">
        <v>0</v>
      </c>
      <c r="BG458" s="33">
        <v>0</v>
      </c>
      <c r="BH458" s="33">
        <v>0</v>
      </c>
      <c r="BI458" s="33">
        <v>0</v>
      </c>
      <c r="BJ458" s="33">
        <v>0</v>
      </c>
      <c r="BK458" s="33">
        <v>0</v>
      </c>
      <c r="BL458" s="33">
        <v>0</v>
      </c>
      <c r="BM458" s="227">
        <v>0</v>
      </c>
      <c r="BN458" s="33">
        <v>0</v>
      </c>
      <c r="BO458" s="33">
        <v>270</v>
      </c>
      <c r="BP458" s="33">
        <v>0</v>
      </c>
      <c r="BQ458" s="33">
        <v>0</v>
      </c>
      <c r="BR458" s="33">
        <v>270</v>
      </c>
      <c r="BS458" s="33">
        <v>0</v>
      </c>
      <c r="BT458" s="33">
        <v>0</v>
      </c>
      <c r="BU458" s="33">
        <v>0</v>
      </c>
      <c r="BV458" s="33">
        <v>0</v>
      </c>
      <c r="BW458" s="33">
        <v>0</v>
      </c>
      <c r="BX458" s="33">
        <v>0</v>
      </c>
      <c r="BY458" s="33">
        <v>170</v>
      </c>
      <c r="BZ458" s="33">
        <v>0</v>
      </c>
      <c r="CA458" s="33">
        <v>0</v>
      </c>
      <c r="CB458" s="33">
        <v>170</v>
      </c>
      <c r="CC458" s="33">
        <v>0</v>
      </c>
      <c r="CD458" s="33">
        <v>0</v>
      </c>
      <c r="CE458" s="33">
        <v>0</v>
      </c>
      <c r="CF458" s="33">
        <v>0</v>
      </c>
      <c r="CG458" s="33">
        <v>0</v>
      </c>
      <c r="CH458" s="23" t="s">
        <v>86</v>
      </c>
      <c r="CI458" s="289" t="s">
        <v>901</v>
      </c>
      <c r="CJ458" s="289" t="s">
        <v>80</v>
      </c>
      <c r="CK458" s="320" t="s">
        <v>80</v>
      </c>
      <c r="CL458" s="313" t="s">
        <v>80</v>
      </c>
    </row>
    <row r="459" spans="1:90" ht="36">
      <c r="A459" s="770"/>
      <c r="B459" s="132" t="s">
        <v>949</v>
      </c>
      <c r="C459" s="68" t="s">
        <v>80</v>
      </c>
      <c r="D459" s="23" t="s">
        <v>82</v>
      </c>
      <c r="E459" s="23" t="s">
        <v>80</v>
      </c>
      <c r="F459" s="23" t="s">
        <v>80</v>
      </c>
      <c r="G459" s="16" t="s">
        <v>1042</v>
      </c>
      <c r="H459" s="23" t="s">
        <v>1043</v>
      </c>
      <c r="I459" s="33">
        <v>495</v>
      </c>
      <c r="J459" s="33">
        <v>495</v>
      </c>
      <c r="K459" s="33">
        <v>0</v>
      </c>
      <c r="L459" s="33">
        <v>445.5</v>
      </c>
      <c r="M459" s="114">
        <v>0</v>
      </c>
      <c r="N459" s="33">
        <v>0</v>
      </c>
      <c r="O459" s="33">
        <v>0</v>
      </c>
      <c r="P459" s="33">
        <v>0</v>
      </c>
      <c r="Q459" s="33">
        <v>0</v>
      </c>
      <c r="R459" s="33">
        <v>0</v>
      </c>
      <c r="S459" s="33">
        <v>0</v>
      </c>
      <c r="T459" s="33">
        <v>0</v>
      </c>
      <c r="U459" s="33">
        <v>0</v>
      </c>
      <c r="V459" s="33">
        <v>0</v>
      </c>
      <c r="W459" s="33">
        <v>0</v>
      </c>
      <c r="X459" s="33">
        <v>0</v>
      </c>
      <c r="Y459" s="33">
        <v>0</v>
      </c>
      <c r="Z459" s="33">
        <v>0</v>
      </c>
      <c r="AA459" s="33">
        <v>0</v>
      </c>
      <c r="AB459" s="33">
        <v>440</v>
      </c>
      <c r="AC459" s="33">
        <v>0</v>
      </c>
      <c r="AD459" s="33">
        <v>0</v>
      </c>
      <c r="AE459" s="33">
        <v>440</v>
      </c>
      <c r="AF459" s="33">
        <v>0</v>
      </c>
      <c r="AG459" s="33">
        <v>0</v>
      </c>
      <c r="AH459" s="33">
        <v>0</v>
      </c>
      <c r="AI459" s="33">
        <v>0</v>
      </c>
      <c r="AJ459" s="33">
        <v>0</v>
      </c>
      <c r="AK459" s="33">
        <v>0</v>
      </c>
      <c r="AL459" s="33">
        <v>0</v>
      </c>
      <c r="AM459" s="33">
        <v>0</v>
      </c>
      <c r="AN459" s="33">
        <v>0</v>
      </c>
      <c r="AO459" s="33">
        <v>0</v>
      </c>
      <c r="AP459" s="33">
        <v>0</v>
      </c>
      <c r="AQ459" s="33">
        <v>0</v>
      </c>
      <c r="AR459" s="33">
        <v>0</v>
      </c>
      <c r="AS459" s="33">
        <v>0</v>
      </c>
      <c r="AT459" s="33">
        <v>0</v>
      </c>
      <c r="AU459" s="33">
        <v>0</v>
      </c>
      <c r="AV459" s="33">
        <v>0</v>
      </c>
      <c r="AW459" s="33">
        <v>0</v>
      </c>
      <c r="AX459" s="33">
        <v>0</v>
      </c>
      <c r="AY459" s="33">
        <v>0</v>
      </c>
      <c r="AZ459" s="33">
        <v>0</v>
      </c>
      <c r="BA459" s="33">
        <v>0</v>
      </c>
      <c r="BB459" s="33">
        <v>0</v>
      </c>
      <c r="BC459" s="33">
        <v>0</v>
      </c>
      <c r="BD459" s="33">
        <v>0</v>
      </c>
      <c r="BE459" s="33">
        <v>0</v>
      </c>
      <c r="BF459" s="33">
        <v>0</v>
      </c>
      <c r="BG459" s="33">
        <v>0</v>
      </c>
      <c r="BH459" s="33">
        <v>0</v>
      </c>
      <c r="BI459" s="33">
        <v>0</v>
      </c>
      <c r="BJ459" s="33">
        <v>0</v>
      </c>
      <c r="BK459" s="33">
        <v>0</v>
      </c>
      <c r="BL459" s="33">
        <v>0</v>
      </c>
      <c r="BM459" s="227">
        <v>0</v>
      </c>
      <c r="BN459" s="33">
        <v>0</v>
      </c>
      <c r="BO459" s="33">
        <v>270</v>
      </c>
      <c r="BP459" s="33">
        <v>0</v>
      </c>
      <c r="BQ459" s="33">
        <v>0</v>
      </c>
      <c r="BR459" s="33">
        <v>270</v>
      </c>
      <c r="BS459" s="33">
        <v>0</v>
      </c>
      <c r="BT459" s="33">
        <v>0</v>
      </c>
      <c r="BU459" s="33">
        <v>0</v>
      </c>
      <c r="BV459" s="33">
        <v>0</v>
      </c>
      <c r="BW459" s="33">
        <v>0</v>
      </c>
      <c r="BX459" s="33">
        <v>0</v>
      </c>
      <c r="BY459" s="33">
        <v>170</v>
      </c>
      <c r="BZ459" s="33">
        <v>0</v>
      </c>
      <c r="CA459" s="33">
        <v>0</v>
      </c>
      <c r="CB459" s="33">
        <v>170</v>
      </c>
      <c r="CC459" s="33">
        <v>0</v>
      </c>
      <c r="CD459" s="33">
        <v>0</v>
      </c>
      <c r="CE459" s="33">
        <v>0</v>
      </c>
      <c r="CF459" s="33">
        <v>0</v>
      </c>
      <c r="CG459" s="33">
        <v>0</v>
      </c>
      <c r="CH459" s="23" t="s">
        <v>86</v>
      </c>
      <c r="CI459" s="289" t="s">
        <v>901</v>
      </c>
      <c r="CJ459" s="289" t="s">
        <v>80</v>
      </c>
      <c r="CK459" s="320" t="s">
        <v>80</v>
      </c>
      <c r="CL459" s="313" t="s">
        <v>80</v>
      </c>
    </row>
    <row r="460" spans="1:90" ht="46.5">
      <c r="A460" s="770"/>
      <c r="B460" s="132" t="s">
        <v>950</v>
      </c>
      <c r="C460" s="68" t="s">
        <v>80</v>
      </c>
      <c r="D460" s="23" t="s">
        <v>82</v>
      </c>
      <c r="E460" s="23" t="s">
        <v>80</v>
      </c>
      <c r="F460" s="23" t="s">
        <v>80</v>
      </c>
      <c r="G460" s="16" t="s">
        <v>1042</v>
      </c>
      <c r="H460" s="23" t="s">
        <v>1043</v>
      </c>
      <c r="I460" s="33">
        <v>495</v>
      </c>
      <c r="J460" s="33">
        <v>495</v>
      </c>
      <c r="K460" s="33">
        <v>0</v>
      </c>
      <c r="L460" s="33">
        <v>445.5</v>
      </c>
      <c r="M460" s="114">
        <v>0</v>
      </c>
      <c r="N460" s="33">
        <v>0</v>
      </c>
      <c r="O460" s="33">
        <v>0</v>
      </c>
      <c r="P460" s="33">
        <v>0</v>
      </c>
      <c r="Q460" s="33">
        <v>0</v>
      </c>
      <c r="R460" s="33">
        <v>0</v>
      </c>
      <c r="S460" s="33">
        <v>0</v>
      </c>
      <c r="T460" s="33">
        <v>0</v>
      </c>
      <c r="U460" s="33">
        <v>0</v>
      </c>
      <c r="V460" s="33">
        <v>0</v>
      </c>
      <c r="W460" s="33">
        <v>0</v>
      </c>
      <c r="X460" s="33">
        <v>0</v>
      </c>
      <c r="Y460" s="33">
        <v>0</v>
      </c>
      <c r="Z460" s="33">
        <v>0</v>
      </c>
      <c r="AA460" s="33">
        <v>0</v>
      </c>
      <c r="AB460" s="33">
        <v>440</v>
      </c>
      <c r="AC460" s="33">
        <v>0</v>
      </c>
      <c r="AD460" s="33">
        <v>0</v>
      </c>
      <c r="AE460" s="33">
        <v>440</v>
      </c>
      <c r="AF460" s="33">
        <v>0</v>
      </c>
      <c r="AG460" s="33">
        <v>0</v>
      </c>
      <c r="AH460" s="33">
        <v>0</v>
      </c>
      <c r="AI460" s="33">
        <v>0</v>
      </c>
      <c r="AJ460" s="33">
        <v>0</v>
      </c>
      <c r="AK460" s="33">
        <v>0</v>
      </c>
      <c r="AL460" s="33">
        <v>0</v>
      </c>
      <c r="AM460" s="33">
        <v>0</v>
      </c>
      <c r="AN460" s="33">
        <v>0</v>
      </c>
      <c r="AO460" s="33">
        <v>0</v>
      </c>
      <c r="AP460" s="33">
        <v>0</v>
      </c>
      <c r="AQ460" s="33">
        <v>0</v>
      </c>
      <c r="AR460" s="33">
        <v>0</v>
      </c>
      <c r="AS460" s="33">
        <v>0</v>
      </c>
      <c r="AT460" s="33">
        <v>0</v>
      </c>
      <c r="AU460" s="33">
        <v>0</v>
      </c>
      <c r="AV460" s="33">
        <v>0</v>
      </c>
      <c r="AW460" s="33">
        <v>0</v>
      </c>
      <c r="AX460" s="33">
        <v>0</v>
      </c>
      <c r="AY460" s="33">
        <v>0</v>
      </c>
      <c r="AZ460" s="33">
        <v>0</v>
      </c>
      <c r="BA460" s="33">
        <v>0</v>
      </c>
      <c r="BB460" s="33">
        <v>0</v>
      </c>
      <c r="BC460" s="33">
        <v>0</v>
      </c>
      <c r="BD460" s="33">
        <v>0</v>
      </c>
      <c r="BE460" s="33">
        <v>0</v>
      </c>
      <c r="BF460" s="33">
        <v>0</v>
      </c>
      <c r="BG460" s="33">
        <v>0</v>
      </c>
      <c r="BH460" s="33">
        <v>0</v>
      </c>
      <c r="BI460" s="33">
        <v>0</v>
      </c>
      <c r="BJ460" s="33">
        <v>0</v>
      </c>
      <c r="BK460" s="33">
        <v>0</v>
      </c>
      <c r="BL460" s="33">
        <v>0</v>
      </c>
      <c r="BM460" s="227">
        <v>0</v>
      </c>
      <c r="BN460" s="33">
        <v>0</v>
      </c>
      <c r="BO460" s="33">
        <v>270</v>
      </c>
      <c r="BP460" s="33">
        <v>0</v>
      </c>
      <c r="BQ460" s="33">
        <v>0</v>
      </c>
      <c r="BR460" s="33">
        <v>270</v>
      </c>
      <c r="BS460" s="33">
        <v>0</v>
      </c>
      <c r="BT460" s="33">
        <v>0</v>
      </c>
      <c r="BU460" s="33">
        <v>0</v>
      </c>
      <c r="BV460" s="33">
        <v>0</v>
      </c>
      <c r="BW460" s="33">
        <v>0</v>
      </c>
      <c r="BX460" s="33">
        <v>0</v>
      </c>
      <c r="BY460" s="33">
        <v>170</v>
      </c>
      <c r="BZ460" s="33">
        <v>0</v>
      </c>
      <c r="CA460" s="33">
        <v>0</v>
      </c>
      <c r="CB460" s="33">
        <v>170</v>
      </c>
      <c r="CC460" s="33">
        <v>0</v>
      </c>
      <c r="CD460" s="33">
        <v>0</v>
      </c>
      <c r="CE460" s="33">
        <v>0</v>
      </c>
      <c r="CF460" s="33">
        <v>0</v>
      </c>
      <c r="CG460" s="33">
        <v>0</v>
      </c>
      <c r="CH460" s="23" t="s">
        <v>86</v>
      </c>
      <c r="CI460" s="289" t="s">
        <v>901</v>
      </c>
      <c r="CJ460" s="289" t="s">
        <v>80</v>
      </c>
      <c r="CK460" s="320" t="s">
        <v>80</v>
      </c>
      <c r="CL460" s="313" t="s">
        <v>80</v>
      </c>
    </row>
    <row r="461" spans="1:90" ht="46.5">
      <c r="A461" s="770"/>
      <c r="B461" s="132" t="s">
        <v>951</v>
      </c>
      <c r="C461" s="68" t="s">
        <v>80</v>
      </c>
      <c r="D461" s="23" t="s">
        <v>82</v>
      </c>
      <c r="E461" s="23" t="s">
        <v>80</v>
      </c>
      <c r="F461" s="23" t="s">
        <v>80</v>
      </c>
      <c r="G461" s="16" t="s">
        <v>1042</v>
      </c>
      <c r="H461" s="23" t="s">
        <v>1043</v>
      </c>
      <c r="I461" s="33">
        <v>495</v>
      </c>
      <c r="J461" s="33">
        <v>495</v>
      </c>
      <c r="K461" s="33">
        <v>0</v>
      </c>
      <c r="L461" s="33">
        <v>445.5</v>
      </c>
      <c r="M461" s="114">
        <v>0</v>
      </c>
      <c r="N461" s="33">
        <v>0</v>
      </c>
      <c r="O461" s="33">
        <v>0</v>
      </c>
      <c r="P461" s="33">
        <v>0</v>
      </c>
      <c r="Q461" s="33">
        <v>0</v>
      </c>
      <c r="R461" s="33">
        <v>0</v>
      </c>
      <c r="S461" s="33">
        <v>0</v>
      </c>
      <c r="T461" s="33">
        <v>0</v>
      </c>
      <c r="U461" s="33">
        <v>0</v>
      </c>
      <c r="V461" s="33">
        <v>0</v>
      </c>
      <c r="W461" s="33">
        <v>0</v>
      </c>
      <c r="X461" s="33">
        <v>0</v>
      </c>
      <c r="Y461" s="33">
        <v>0</v>
      </c>
      <c r="Z461" s="33">
        <v>0</v>
      </c>
      <c r="AA461" s="33">
        <v>0</v>
      </c>
      <c r="AB461" s="33">
        <v>440</v>
      </c>
      <c r="AC461" s="33">
        <v>0</v>
      </c>
      <c r="AD461" s="33">
        <v>0</v>
      </c>
      <c r="AE461" s="33">
        <v>440</v>
      </c>
      <c r="AF461" s="33">
        <v>0</v>
      </c>
      <c r="AG461" s="33">
        <v>0</v>
      </c>
      <c r="AH461" s="33">
        <v>0</v>
      </c>
      <c r="AI461" s="33">
        <v>0</v>
      </c>
      <c r="AJ461" s="33">
        <v>0</v>
      </c>
      <c r="AK461" s="33">
        <v>0</v>
      </c>
      <c r="AL461" s="33">
        <v>0</v>
      </c>
      <c r="AM461" s="33">
        <v>0</v>
      </c>
      <c r="AN461" s="33">
        <v>0</v>
      </c>
      <c r="AO461" s="33">
        <v>0</v>
      </c>
      <c r="AP461" s="33">
        <v>0</v>
      </c>
      <c r="AQ461" s="33">
        <v>0</v>
      </c>
      <c r="AR461" s="33">
        <v>0</v>
      </c>
      <c r="AS461" s="33">
        <v>0</v>
      </c>
      <c r="AT461" s="33">
        <v>0</v>
      </c>
      <c r="AU461" s="33">
        <v>0</v>
      </c>
      <c r="AV461" s="33">
        <v>0</v>
      </c>
      <c r="AW461" s="33">
        <v>0</v>
      </c>
      <c r="AX461" s="33">
        <v>0</v>
      </c>
      <c r="AY461" s="33">
        <v>0</v>
      </c>
      <c r="AZ461" s="33">
        <v>0</v>
      </c>
      <c r="BA461" s="33">
        <v>0</v>
      </c>
      <c r="BB461" s="33">
        <v>0</v>
      </c>
      <c r="BC461" s="33">
        <v>0</v>
      </c>
      <c r="BD461" s="33">
        <v>0</v>
      </c>
      <c r="BE461" s="33">
        <v>0</v>
      </c>
      <c r="BF461" s="33">
        <v>0</v>
      </c>
      <c r="BG461" s="33">
        <v>0</v>
      </c>
      <c r="BH461" s="33">
        <v>0</v>
      </c>
      <c r="BI461" s="33">
        <v>0</v>
      </c>
      <c r="BJ461" s="33">
        <v>0</v>
      </c>
      <c r="BK461" s="33">
        <v>0</v>
      </c>
      <c r="BL461" s="33">
        <v>0</v>
      </c>
      <c r="BM461" s="227">
        <v>0</v>
      </c>
      <c r="BN461" s="33">
        <v>0</v>
      </c>
      <c r="BO461" s="33">
        <v>270</v>
      </c>
      <c r="BP461" s="33">
        <v>0</v>
      </c>
      <c r="BQ461" s="33">
        <v>0</v>
      </c>
      <c r="BR461" s="33">
        <v>270</v>
      </c>
      <c r="BS461" s="33">
        <v>0</v>
      </c>
      <c r="BT461" s="33">
        <v>0</v>
      </c>
      <c r="BU461" s="33">
        <v>0</v>
      </c>
      <c r="BV461" s="33">
        <v>0</v>
      </c>
      <c r="BW461" s="33">
        <v>0</v>
      </c>
      <c r="BX461" s="33">
        <v>0</v>
      </c>
      <c r="BY461" s="33">
        <v>170</v>
      </c>
      <c r="BZ461" s="33">
        <v>0</v>
      </c>
      <c r="CA461" s="33">
        <v>0</v>
      </c>
      <c r="CB461" s="33">
        <v>170</v>
      </c>
      <c r="CC461" s="33">
        <v>0</v>
      </c>
      <c r="CD461" s="33">
        <v>0</v>
      </c>
      <c r="CE461" s="33">
        <v>0</v>
      </c>
      <c r="CF461" s="33">
        <v>0</v>
      </c>
      <c r="CG461" s="33">
        <v>0</v>
      </c>
      <c r="CH461" s="23" t="s">
        <v>86</v>
      </c>
      <c r="CI461" s="289" t="s">
        <v>901</v>
      </c>
      <c r="CJ461" s="289" t="s">
        <v>80</v>
      </c>
      <c r="CK461" s="320" t="s">
        <v>80</v>
      </c>
      <c r="CL461" s="313" t="s">
        <v>80</v>
      </c>
    </row>
    <row r="462" spans="1:90" ht="36">
      <c r="A462" s="770"/>
      <c r="B462" s="132" t="s">
        <v>952</v>
      </c>
      <c r="C462" s="68" t="s">
        <v>80</v>
      </c>
      <c r="D462" s="23" t="s">
        <v>82</v>
      </c>
      <c r="E462" s="23" t="s">
        <v>80</v>
      </c>
      <c r="F462" s="23" t="s">
        <v>80</v>
      </c>
      <c r="G462" s="16" t="s">
        <v>1042</v>
      </c>
      <c r="H462" s="23" t="s">
        <v>1043</v>
      </c>
      <c r="I462" s="33">
        <v>495</v>
      </c>
      <c r="J462" s="33">
        <v>495</v>
      </c>
      <c r="K462" s="33">
        <v>0</v>
      </c>
      <c r="L462" s="33">
        <v>445.5</v>
      </c>
      <c r="M462" s="114">
        <v>0</v>
      </c>
      <c r="N462" s="33">
        <v>0</v>
      </c>
      <c r="O462" s="33">
        <v>0</v>
      </c>
      <c r="P462" s="33">
        <v>0</v>
      </c>
      <c r="Q462" s="33">
        <v>0</v>
      </c>
      <c r="R462" s="33">
        <v>0</v>
      </c>
      <c r="S462" s="33">
        <v>0</v>
      </c>
      <c r="T462" s="33">
        <v>0</v>
      </c>
      <c r="U462" s="33">
        <v>0</v>
      </c>
      <c r="V462" s="33">
        <v>0</v>
      </c>
      <c r="W462" s="33">
        <v>0</v>
      </c>
      <c r="X462" s="33">
        <v>0</v>
      </c>
      <c r="Y462" s="33">
        <v>0</v>
      </c>
      <c r="Z462" s="33">
        <v>0</v>
      </c>
      <c r="AA462" s="33">
        <v>0</v>
      </c>
      <c r="AB462" s="33">
        <v>440</v>
      </c>
      <c r="AC462" s="33">
        <v>0</v>
      </c>
      <c r="AD462" s="33">
        <v>0</v>
      </c>
      <c r="AE462" s="33">
        <v>440</v>
      </c>
      <c r="AF462" s="33">
        <v>0</v>
      </c>
      <c r="AG462" s="33">
        <v>0</v>
      </c>
      <c r="AH462" s="33">
        <v>0</v>
      </c>
      <c r="AI462" s="33">
        <v>0</v>
      </c>
      <c r="AJ462" s="33">
        <v>0</v>
      </c>
      <c r="AK462" s="33">
        <v>0</v>
      </c>
      <c r="AL462" s="33">
        <v>0</v>
      </c>
      <c r="AM462" s="33">
        <v>0</v>
      </c>
      <c r="AN462" s="33">
        <v>0</v>
      </c>
      <c r="AO462" s="33">
        <v>0</v>
      </c>
      <c r="AP462" s="33">
        <v>0</v>
      </c>
      <c r="AQ462" s="33">
        <v>0</v>
      </c>
      <c r="AR462" s="33">
        <v>0</v>
      </c>
      <c r="AS462" s="33">
        <v>0</v>
      </c>
      <c r="AT462" s="33">
        <v>0</v>
      </c>
      <c r="AU462" s="33">
        <v>0</v>
      </c>
      <c r="AV462" s="33">
        <v>0</v>
      </c>
      <c r="AW462" s="33">
        <v>0</v>
      </c>
      <c r="AX462" s="33">
        <v>0</v>
      </c>
      <c r="AY462" s="33">
        <v>0</v>
      </c>
      <c r="AZ462" s="33">
        <v>0</v>
      </c>
      <c r="BA462" s="33">
        <v>0</v>
      </c>
      <c r="BB462" s="33">
        <v>0</v>
      </c>
      <c r="BC462" s="33">
        <v>0</v>
      </c>
      <c r="BD462" s="33">
        <v>0</v>
      </c>
      <c r="BE462" s="33">
        <v>0</v>
      </c>
      <c r="BF462" s="33">
        <v>0</v>
      </c>
      <c r="BG462" s="33">
        <v>0</v>
      </c>
      <c r="BH462" s="33">
        <v>0</v>
      </c>
      <c r="BI462" s="33">
        <v>0</v>
      </c>
      <c r="BJ462" s="33">
        <v>0</v>
      </c>
      <c r="BK462" s="33">
        <v>0</v>
      </c>
      <c r="BL462" s="33">
        <v>0</v>
      </c>
      <c r="BM462" s="227">
        <v>0</v>
      </c>
      <c r="BN462" s="33">
        <v>0</v>
      </c>
      <c r="BO462" s="33">
        <v>270</v>
      </c>
      <c r="BP462" s="33">
        <v>0</v>
      </c>
      <c r="BQ462" s="33">
        <v>0</v>
      </c>
      <c r="BR462" s="33">
        <v>270</v>
      </c>
      <c r="BS462" s="33">
        <v>0</v>
      </c>
      <c r="BT462" s="33">
        <v>0</v>
      </c>
      <c r="BU462" s="33">
        <v>0</v>
      </c>
      <c r="BV462" s="33">
        <v>0</v>
      </c>
      <c r="BW462" s="33">
        <v>0</v>
      </c>
      <c r="BX462" s="33">
        <v>0</v>
      </c>
      <c r="BY462" s="33">
        <v>170</v>
      </c>
      <c r="BZ462" s="33">
        <v>0</v>
      </c>
      <c r="CA462" s="33">
        <v>0</v>
      </c>
      <c r="CB462" s="33">
        <v>170</v>
      </c>
      <c r="CC462" s="33">
        <v>0</v>
      </c>
      <c r="CD462" s="33">
        <v>0</v>
      </c>
      <c r="CE462" s="33">
        <v>0</v>
      </c>
      <c r="CF462" s="33">
        <v>0</v>
      </c>
      <c r="CG462" s="33">
        <v>0</v>
      </c>
      <c r="CH462" s="23" t="s">
        <v>86</v>
      </c>
      <c r="CI462" s="289" t="s">
        <v>901</v>
      </c>
      <c r="CJ462" s="289" t="s">
        <v>80</v>
      </c>
      <c r="CK462" s="320" t="s">
        <v>80</v>
      </c>
      <c r="CL462" s="313" t="s">
        <v>80</v>
      </c>
    </row>
    <row r="463" spans="1:90" ht="36">
      <c r="A463" s="770"/>
      <c r="B463" s="132" t="s">
        <v>953</v>
      </c>
      <c r="C463" s="68" t="s">
        <v>80</v>
      </c>
      <c r="D463" s="23" t="s">
        <v>82</v>
      </c>
      <c r="E463" s="23" t="s">
        <v>80</v>
      </c>
      <c r="F463" s="23" t="s">
        <v>80</v>
      </c>
      <c r="G463" s="16" t="s">
        <v>1042</v>
      </c>
      <c r="H463" s="23" t="s">
        <v>1043</v>
      </c>
      <c r="I463" s="33">
        <v>495</v>
      </c>
      <c r="J463" s="33">
        <v>495</v>
      </c>
      <c r="K463" s="33">
        <v>0</v>
      </c>
      <c r="L463" s="33">
        <v>445.5</v>
      </c>
      <c r="M463" s="114">
        <v>0</v>
      </c>
      <c r="N463" s="33">
        <v>0</v>
      </c>
      <c r="O463" s="33">
        <v>0</v>
      </c>
      <c r="P463" s="33">
        <v>0</v>
      </c>
      <c r="Q463" s="33">
        <v>0</v>
      </c>
      <c r="R463" s="33">
        <v>0</v>
      </c>
      <c r="S463" s="33">
        <v>0</v>
      </c>
      <c r="T463" s="33">
        <v>0</v>
      </c>
      <c r="U463" s="33">
        <v>0</v>
      </c>
      <c r="V463" s="33">
        <v>0</v>
      </c>
      <c r="W463" s="33">
        <v>0</v>
      </c>
      <c r="X463" s="33">
        <v>0</v>
      </c>
      <c r="Y463" s="33">
        <v>0</v>
      </c>
      <c r="Z463" s="33">
        <v>0</v>
      </c>
      <c r="AA463" s="33">
        <v>0</v>
      </c>
      <c r="AB463" s="33">
        <v>440</v>
      </c>
      <c r="AC463" s="33">
        <v>0</v>
      </c>
      <c r="AD463" s="33">
        <v>0</v>
      </c>
      <c r="AE463" s="33">
        <v>440</v>
      </c>
      <c r="AF463" s="33">
        <v>0</v>
      </c>
      <c r="AG463" s="33">
        <v>0</v>
      </c>
      <c r="AH463" s="33">
        <v>0</v>
      </c>
      <c r="AI463" s="33">
        <v>0</v>
      </c>
      <c r="AJ463" s="33">
        <v>0</v>
      </c>
      <c r="AK463" s="33">
        <v>0</v>
      </c>
      <c r="AL463" s="33">
        <v>0</v>
      </c>
      <c r="AM463" s="33">
        <v>0</v>
      </c>
      <c r="AN463" s="33">
        <v>0</v>
      </c>
      <c r="AO463" s="33">
        <v>0</v>
      </c>
      <c r="AP463" s="33">
        <v>0</v>
      </c>
      <c r="AQ463" s="33">
        <v>0</v>
      </c>
      <c r="AR463" s="33">
        <v>0</v>
      </c>
      <c r="AS463" s="33">
        <v>0</v>
      </c>
      <c r="AT463" s="33">
        <v>0</v>
      </c>
      <c r="AU463" s="33">
        <v>0</v>
      </c>
      <c r="AV463" s="33">
        <v>0</v>
      </c>
      <c r="AW463" s="33">
        <v>0</v>
      </c>
      <c r="AX463" s="33">
        <v>0</v>
      </c>
      <c r="AY463" s="33">
        <v>0</v>
      </c>
      <c r="AZ463" s="33">
        <v>0</v>
      </c>
      <c r="BA463" s="33">
        <v>0</v>
      </c>
      <c r="BB463" s="33">
        <v>0</v>
      </c>
      <c r="BC463" s="33">
        <v>0</v>
      </c>
      <c r="BD463" s="33">
        <v>0</v>
      </c>
      <c r="BE463" s="33">
        <v>0</v>
      </c>
      <c r="BF463" s="33">
        <v>0</v>
      </c>
      <c r="BG463" s="33">
        <v>0</v>
      </c>
      <c r="BH463" s="33">
        <v>0</v>
      </c>
      <c r="BI463" s="33">
        <v>0</v>
      </c>
      <c r="BJ463" s="33">
        <v>0</v>
      </c>
      <c r="BK463" s="33">
        <v>0</v>
      </c>
      <c r="BL463" s="33">
        <v>0</v>
      </c>
      <c r="BM463" s="227">
        <v>0</v>
      </c>
      <c r="BN463" s="33">
        <v>0</v>
      </c>
      <c r="BO463" s="33">
        <v>270</v>
      </c>
      <c r="BP463" s="33">
        <v>0</v>
      </c>
      <c r="BQ463" s="33">
        <v>0</v>
      </c>
      <c r="BR463" s="33">
        <v>270</v>
      </c>
      <c r="BS463" s="33">
        <v>0</v>
      </c>
      <c r="BT463" s="33">
        <v>0</v>
      </c>
      <c r="BU463" s="33">
        <v>0</v>
      </c>
      <c r="BV463" s="33">
        <v>0</v>
      </c>
      <c r="BW463" s="33">
        <v>0</v>
      </c>
      <c r="BX463" s="33">
        <v>0</v>
      </c>
      <c r="BY463" s="33">
        <v>170</v>
      </c>
      <c r="BZ463" s="33">
        <v>0</v>
      </c>
      <c r="CA463" s="33">
        <v>0</v>
      </c>
      <c r="CB463" s="33">
        <v>170</v>
      </c>
      <c r="CC463" s="33">
        <v>0</v>
      </c>
      <c r="CD463" s="33">
        <v>0</v>
      </c>
      <c r="CE463" s="33">
        <v>0</v>
      </c>
      <c r="CF463" s="33">
        <v>0</v>
      </c>
      <c r="CG463" s="33">
        <v>0</v>
      </c>
      <c r="CH463" s="23" t="s">
        <v>86</v>
      </c>
      <c r="CI463" s="289" t="s">
        <v>901</v>
      </c>
      <c r="CJ463" s="289" t="s">
        <v>80</v>
      </c>
      <c r="CK463" s="320" t="s">
        <v>80</v>
      </c>
      <c r="CL463" s="313" t="s">
        <v>80</v>
      </c>
    </row>
    <row r="464" spans="1:90" ht="36">
      <c r="A464" s="770"/>
      <c r="B464" s="132" t="s">
        <v>954</v>
      </c>
      <c r="C464" s="68" t="s">
        <v>80</v>
      </c>
      <c r="D464" s="23" t="s">
        <v>82</v>
      </c>
      <c r="E464" s="23" t="s">
        <v>80</v>
      </c>
      <c r="F464" s="23" t="s">
        <v>80</v>
      </c>
      <c r="G464" s="16" t="s">
        <v>1042</v>
      </c>
      <c r="H464" s="23" t="s">
        <v>1043</v>
      </c>
      <c r="I464" s="33">
        <v>495</v>
      </c>
      <c r="J464" s="33">
        <v>495</v>
      </c>
      <c r="K464" s="33">
        <v>0</v>
      </c>
      <c r="L464" s="33">
        <v>445.5</v>
      </c>
      <c r="M464" s="114">
        <v>0</v>
      </c>
      <c r="N464" s="33">
        <v>0</v>
      </c>
      <c r="O464" s="33">
        <v>0</v>
      </c>
      <c r="P464" s="33">
        <v>0</v>
      </c>
      <c r="Q464" s="33">
        <v>0</v>
      </c>
      <c r="R464" s="33">
        <v>0</v>
      </c>
      <c r="S464" s="33">
        <v>0</v>
      </c>
      <c r="T464" s="33">
        <v>0</v>
      </c>
      <c r="U464" s="33">
        <v>0</v>
      </c>
      <c r="V464" s="33">
        <v>0</v>
      </c>
      <c r="W464" s="33">
        <v>0</v>
      </c>
      <c r="X464" s="33">
        <v>0</v>
      </c>
      <c r="Y464" s="33">
        <v>0</v>
      </c>
      <c r="Z464" s="33">
        <v>0</v>
      </c>
      <c r="AA464" s="33">
        <v>0</v>
      </c>
      <c r="AB464" s="33">
        <v>440</v>
      </c>
      <c r="AC464" s="33">
        <v>0</v>
      </c>
      <c r="AD464" s="33">
        <v>0</v>
      </c>
      <c r="AE464" s="33">
        <v>440</v>
      </c>
      <c r="AF464" s="33">
        <v>0</v>
      </c>
      <c r="AG464" s="33">
        <v>0</v>
      </c>
      <c r="AH464" s="33">
        <v>0</v>
      </c>
      <c r="AI464" s="33">
        <v>0</v>
      </c>
      <c r="AJ464" s="33">
        <v>0</v>
      </c>
      <c r="AK464" s="33">
        <v>0</v>
      </c>
      <c r="AL464" s="33">
        <v>0</v>
      </c>
      <c r="AM464" s="33">
        <v>0</v>
      </c>
      <c r="AN464" s="33">
        <v>0</v>
      </c>
      <c r="AO464" s="33">
        <v>0</v>
      </c>
      <c r="AP464" s="33">
        <v>0</v>
      </c>
      <c r="AQ464" s="33">
        <v>0</v>
      </c>
      <c r="AR464" s="33">
        <v>0</v>
      </c>
      <c r="AS464" s="33">
        <v>0</v>
      </c>
      <c r="AT464" s="33">
        <v>0</v>
      </c>
      <c r="AU464" s="33">
        <v>0</v>
      </c>
      <c r="AV464" s="33">
        <v>0</v>
      </c>
      <c r="AW464" s="33">
        <v>0</v>
      </c>
      <c r="AX464" s="33">
        <v>0</v>
      </c>
      <c r="AY464" s="33">
        <v>0</v>
      </c>
      <c r="AZ464" s="33">
        <v>0</v>
      </c>
      <c r="BA464" s="33">
        <v>0</v>
      </c>
      <c r="BB464" s="33">
        <v>0</v>
      </c>
      <c r="BC464" s="33">
        <v>0</v>
      </c>
      <c r="BD464" s="33">
        <v>0</v>
      </c>
      <c r="BE464" s="33">
        <v>0</v>
      </c>
      <c r="BF464" s="33">
        <v>0</v>
      </c>
      <c r="BG464" s="33">
        <v>0</v>
      </c>
      <c r="BH464" s="33">
        <v>0</v>
      </c>
      <c r="BI464" s="33">
        <v>0</v>
      </c>
      <c r="BJ464" s="33">
        <v>0</v>
      </c>
      <c r="BK464" s="33">
        <v>0</v>
      </c>
      <c r="BL464" s="33">
        <v>0</v>
      </c>
      <c r="BM464" s="227">
        <v>0</v>
      </c>
      <c r="BN464" s="33">
        <v>0</v>
      </c>
      <c r="BO464" s="33">
        <v>270</v>
      </c>
      <c r="BP464" s="33">
        <v>0</v>
      </c>
      <c r="BQ464" s="33">
        <v>0</v>
      </c>
      <c r="BR464" s="33">
        <v>270</v>
      </c>
      <c r="BS464" s="33">
        <v>0</v>
      </c>
      <c r="BT464" s="33">
        <v>0</v>
      </c>
      <c r="BU464" s="33">
        <v>0</v>
      </c>
      <c r="BV464" s="33">
        <v>0</v>
      </c>
      <c r="BW464" s="33">
        <v>0</v>
      </c>
      <c r="BX464" s="33">
        <v>0</v>
      </c>
      <c r="BY464" s="33">
        <v>170</v>
      </c>
      <c r="BZ464" s="33">
        <v>0</v>
      </c>
      <c r="CA464" s="33">
        <v>0</v>
      </c>
      <c r="CB464" s="33">
        <v>170</v>
      </c>
      <c r="CC464" s="33">
        <v>0</v>
      </c>
      <c r="CD464" s="33">
        <v>0</v>
      </c>
      <c r="CE464" s="33">
        <v>0</v>
      </c>
      <c r="CF464" s="33">
        <v>0</v>
      </c>
      <c r="CG464" s="33">
        <v>0</v>
      </c>
      <c r="CH464" s="23" t="s">
        <v>86</v>
      </c>
      <c r="CI464" s="289" t="s">
        <v>901</v>
      </c>
      <c r="CJ464" s="289" t="s">
        <v>80</v>
      </c>
      <c r="CK464" s="320" t="s">
        <v>80</v>
      </c>
      <c r="CL464" s="313" t="s">
        <v>80</v>
      </c>
    </row>
    <row r="465" spans="1:90" ht="36">
      <c r="A465" s="770"/>
      <c r="B465" s="132" t="s">
        <v>955</v>
      </c>
      <c r="C465" s="68" t="s">
        <v>80</v>
      </c>
      <c r="D465" s="23" t="s">
        <v>82</v>
      </c>
      <c r="E465" s="23" t="s">
        <v>80</v>
      </c>
      <c r="F465" s="23" t="s">
        <v>80</v>
      </c>
      <c r="G465" s="16" t="s">
        <v>1042</v>
      </c>
      <c r="H465" s="23" t="s">
        <v>1043</v>
      </c>
      <c r="I465" s="33">
        <v>495</v>
      </c>
      <c r="J465" s="33">
        <v>495</v>
      </c>
      <c r="K465" s="33">
        <v>0</v>
      </c>
      <c r="L465" s="33">
        <v>445.5</v>
      </c>
      <c r="M465" s="114">
        <v>0</v>
      </c>
      <c r="N465" s="33">
        <v>0</v>
      </c>
      <c r="O465" s="33">
        <v>0</v>
      </c>
      <c r="P465" s="33">
        <v>0</v>
      </c>
      <c r="Q465" s="33">
        <v>0</v>
      </c>
      <c r="R465" s="33">
        <v>0</v>
      </c>
      <c r="S465" s="33">
        <v>0</v>
      </c>
      <c r="T465" s="33">
        <v>0</v>
      </c>
      <c r="U465" s="33">
        <v>0</v>
      </c>
      <c r="V465" s="33">
        <v>0</v>
      </c>
      <c r="W465" s="33">
        <v>0</v>
      </c>
      <c r="X465" s="33">
        <v>0</v>
      </c>
      <c r="Y465" s="33">
        <v>0</v>
      </c>
      <c r="Z465" s="33">
        <v>0</v>
      </c>
      <c r="AA465" s="33">
        <v>0</v>
      </c>
      <c r="AB465" s="33">
        <v>440</v>
      </c>
      <c r="AC465" s="33">
        <v>0</v>
      </c>
      <c r="AD465" s="33">
        <v>0</v>
      </c>
      <c r="AE465" s="33">
        <v>440</v>
      </c>
      <c r="AF465" s="33">
        <v>0</v>
      </c>
      <c r="AG465" s="33">
        <v>0</v>
      </c>
      <c r="AH465" s="33">
        <v>0</v>
      </c>
      <c r="AI465" s="33">
        <v>0</v>
      </c>
      <c r="AJ465" s="33">
        <v>0</v>
      </c>
      <c r="AK465" s="33">
        <v>0</v>
      </c>
      <c r="AL465" s="33">
        <v>0</v>
      </c>
      <c r="AM465" s="33">
        <v>0</v>
      </c>
      <c r="AN465" s="33">
        <v>0</v>
      </c>
      <c r="AO465" s="33">
        <v>0</v>
      </c>
      <c r="AP465" s="33">
        <v>0</v>
      </c>
      <c r="AQ465" s="33">
        <v>0</v>
      </c>
      <c r="AR465" s="33">
        <v>0</v>
      </c>
      <c r="AS465" s="33">
        <v>0</v>
      </c>
      <c r="AT465" s="33">
        <v>0</v>
      </c>
      <c r="AU465" s="33">
        <v>0</v>
      </c>
      <c r="AV465" s="33">
        <v>0</v>
      </c>
      <c r="AW465" s="33">
        <v>0</v>
      </c>
      <c r="AX465" s="33">
        <v>0</v>
      </c>
      <c r="AY465" s="33">
        <v>0</v>
      </c>
      <c r="AZ465" s="33">
        <v>0</v>
      </c>
      <c r="BA465" s="33">
        <v>0</v>
      </c>
      <c r="BB465" s="33">
        <v>0</v>
      </c>
      <c r="BC465" s="33">
        <v>0</v>
      </c>
      <c r="BD465" s="33">
        <v>0</v>
      </c>
      <c r="BE465" s="33">
        <v>0</v>
      </c>
      <c r="BF465" s="33">
        <v>0</v>
      </c>
      <c r="BG465" s="33">
        <v>0</v>
      </c>
      <c r="BH465" s="33">
        <v>0</v>
      </c>
      <c r="BI465" s="33">
        <v>0</v>
      </c>
      <c r="BJ465" s="33">
        <v>0</v>
      </c>
      <c r="BK465" s="33">
        <v>0</v>
      </c>
      <c r="BL465" s="33">
        <v>0</v>
      </c>
      <c r="BM465" s="227">
        <v>0</v>
      </c>
      <c r="BN465" s="33">
        <v>0</v>
      </c>
      <c r="BO465" s="33">
        <v>270</v>
      </c>
      <c r="BP465" s="33">
        <v>0</v>
      </c>
      <c r="BQ465" s="33">
        <v>0</v>
      </c>
      <c r="BR465" s="33">
        <v>270</v>
      </c>
      <c r="BS465" s="33">
        <v>0</v>
      </c>
      <c r="BT465" s="33">
        <v>0</v>
      </c>
      <c r="BU465" s="33">
        <v>0</v>
      </c>
      <c r="BV465" s="33">
        <v>0</v>
      </c>
      <c r="BW465" s="33">
        <v>0</v>
      </c>
      <c r="BX465" s="33">
        <v>0</v>
      </c>
      <c r="BY465" s="33">
        <v>170</v>
      </c>
      <c r="BZ465" s="33">
        <v>0</v>
      </c>
      <c r="CA465" s="33">
        <v>0</v>
      </c>
      <c r="CB465" s="33">
        <v>170</v>
      </c>
      <c r="CC465" s="33">
        <v>0</v>
      </c>
      <c r="CD465" s="33">
        <v>0</v>
      </c>
      <c r="CE465" s="33">
        <v>0</v>
      </c>
      <c r="CF465" s="33">
        <v>0</v>
      </c>
      <c r="CG465" s="33">
        <v>0</v>
      </c>
      <c r="CH465" s="23" t="s">
        <v>86</v>
      </c>
      <c r="CI465" s="289" t="s">
        <v>901</v>
      </c>
      <c r="CJ465" s="289" t="s">
        <v>80</v>
      </c>
      <c r="CK465" s="320" t="s">
        <v>80</v>
      </c>
      <c r="CL465" s="313" t="s">
        <v>80</v>
      </c>
    </row>
    <row r="466" spans="1:90" ht="46.5">
      <c r="A466" s="770"/>
      <c r="B466" s="132" t="s">
        <v>956</v>
      </c>
      <c r="C466" s="68" t="s">
        <v>80</v>
      </c>
      <c r="D466" s="23" t="s">
        <v>82</v>
      </c>
      <c r="E466" s="23" t="s">
        <v>80</v>
      </c>
      <c r="F466" s="23" t="s">
        <v>80</v>
      </c>
      <c r="G466" s="16" t="s">
        <v>1042</v>
      </c>
      <c r="H466" s="23" t="s">
        <v>1043</v>
      </c>
      <c r="I466" s="33">
        <v>495</v>
      </c>
      <c r="J466" s="33">
        <v>495</v>
      </c>
      <c r="K466" s="33">
        <v>0</v>
      </c>
      <c r="L466" s="33">
        <v>445.5</v>
      </c>
      <c r="M466" s="114">
        <v>0</v>
      </c>
      <c r="N466" s="33">
        <v>0</v>
      </c>
      <c r="O466" s="33">
        <v>0</v>
      </c>
      <c r="P466" s="33">
        <v>0</v>
      </c>
      <c r="Q466" s="33">
        <v>0</v>
      </c>
      <c r="R466" s="33">
        <v>0</v>
      </c>
      <c r="S466" s="33">
        <v>0</v>
      </c>
      <c r="T466" s="33">
        <v>0</v>
      </c>
      <c r="U466" s="33">
        <v>0</v>
      </c>
      <c r="V466" s="33">
        <v>0</v>
      </c>
      <c r="W466" s="33">
        <v>0</v>
      </c>
      <c r="X466" s="33">
        <v>0</v>
      </c>
      <c r="Y466" s="33">
        <v>0</v>
      </c>
      <c r="Z466" s="33">
        <v>0</v>
      </c>
      <c r="AA466" s="33">
        <v>0</v>
      </c>
      <c r="AB466" s="33">
        <v>440</v>
      </c>
      <c r="AC466" s="33">
        <v>0</v>
      </c>
      <c r="AD466" s="33">
        <v>0</v>
      </c>
      <c r="AE466" s="33">
        <v>440</v>
      </c>
      <c r="AF466" s="33">
        <v>0</v>
      </c>
      <c r="AG466" s="33">
        <v>0</v>
      </c>
      <c r="AH466" s="33">
        <v>0</v>
      </c>
      <c r="AI466" s="33">
        <v>0</v>
      </c>
      <c r="AJ466" s="33">
        <v>0</v>
      </c>
      <c r="AK466" s="33">
        <v>0</v>
      </c>
      <c r="AL466" s="33">
        <v>0</v>
      </c>
      <c r="AM466" s="33">
        <v>0</v>
      </c>
      <c r="AN466" s="33">
        <v>0</v>
      </c>
      <c r="AO466" s="33">
        <v>0</v>
      </c>
      <c r="AP466" s="33">
        <v>0</v>
      </c>
      <c r="AQ466" s="33">
        <v>0</v>
      </c>
      <c r="AR466" s="33">
        <v>0</v>
      </c>
      <c r="AS466" s="33">
        <v>0</v>
      </c>
      <c r="AT466" s="33">
        <v>0</v>
      </c>
      <c r="AU466" s="33">
        <v>0</v>
      </c>
      <c r="AV466" s="33">
        <v>0</v>
      </c>
      <c r="AW466" s="33">
        <v>0</v>
      </c>
      <c r="AX466" s="33">
        <v>0</v>
      </c>
      <c r="AY466" s="33">
        <v>0</v>
      </c>
      <c r="AZ466" s="33">
        <v>0</v>
      </c>
      <c r="BA466" s="33">
        <v>0</v>
      </c>
      <c r="BB466" s="33">
        <v>0</v>
      </c>
      <c r="BC466" s="33">
        <v>0</v>
      </c>
      <c r="BD466" s="33">
        <v>0</v>
      </c>
      <c r="BE466" s="33">
        <v>0</v>
      </c>
      <c r="BF466" s="33">
        <v>0</v>
      </c>
      <c r="BG466" s="33">
        <v>0</v>
      </c>
      <c r="BH466" s="33">
        <v>0</v>
      </c>
      <c r="BI466" s="33">
        <v>0</v>
      </c>
      <c r="BJ466" s="33">
        <v>0</v>
      </c>
      <c r="BK466" s="33">
        <v>0</v>
      </c>
      <c r="BL466" s="33">
        <v>0</v>
      </c>
      <c r="BM466" s="227">
        <v>0</v>
      </c>
      <c r="BN466" s="33">
        <v>0</v>
      </c>
      <c r="BO466" s="33">
        <v>270</v>
      </c>
      <c r="BP466" s="33">
        <v>0</v>
      </c>
      <c r="BQ466" s="33">
        <v>0</v>
      </c>
      <c r="BR466" s="33">
        <v>270</v>
      </c>
      <c r="BS466" s="33">
        <v>0</v>
      </c>
      <c r="BT466" s="33">
        <v>0</v>
      </c>
      <c r="BU466" s="33">
        <v>0</v>
      </c>
      <c r="BV466" s="33">
        <v>0</v>
      </c>
      <c r="BW466" s="33">
        <v>0</v>
      </c>
      <c r="BX466" s="33">
        <v>0</v>
      </c>
      <c r="BY466" s="33">
        <v>170</v>
      </c>
      <c r="BZ466" s="33">
        <v>0</v>
      </c>
      <c r="CA466" s="33">
        <v>0</v>
      </c>
      <c r="CB466" s="33">
        <v>170</v>
      </c>
      <c r="CC466" s="33">
        <v>0</v>
      </c>
      <c r="CD466" s="33">
        <v>0</v>
      </c>
      <c r="CE466" s="33">
        <v>0</v>
      </c>
      <c r="CF466" s="33">
        <v>0</v>
      </c>
      <c r="CG466" s="33">
        <v>0</v>
      </c>
      <c r="CH466" s="23" t="s">
        <v>86</v>
      </c>
      <c r="CI466" s="289" t="s">
        <v>901</v>
      </c>
      <c r="CJ466" s="289" t="s">
        <v>80</v>
      </c>
      <c r="CK466" s="320" t="s">
        <v>80</v>
      </c>
      <c r="CL466" s="313" t="s">
        <v>80</v>
      </c>
    </row>
    <row r="467" spans="1:90" ht="36">
      <c r="A467" s="770"/>
      <c r="B467" s="132" t="s">
        <v>957</v>
      </c>
      <c r="C467" s="68" t="s">
        <v>80</v>
      </c>
      <c r="D467" s="23" t="s">
        <v>82</v>
      </c>
      <c r="E467" s="23" t="s">
        <v>80</v>
      </c>
      <c r="F467" s="23" t="s">
        <v>80</v>
      </c>
      <c r="G467" s="16" t="s">
        <v>1042</v>
      </c>
      <c r="H467" s="23" t="s">
        <v>1043</v>
      </c>
      <c r="I467" s="33">
        <v>495</v>
      </c>
      <c r="J467" s="33">
        <v>495</v>
      </c>
      <c r="K467" s="33">
        <v>0</v>
      </c>
      <c r="L467" s="33">
        <v>445.5</v>
      </c>
      <c r="M467" s="114">
        <v>0</v>
      </c>
      <c r="N467" s="33">
        <v>0</v>
      </c>
      <c r="O467" s="33">
        <v>0</v>
      </c>
      <c r="P467" s="33">
        <v>0</v>
      </c>
      <c r="Q467" s="33">
        <v>0</v>
      </c>
      <c r="R467" s="33">
        <v>0</v>
      </c>
      <c r="S467" s="33">
        <v>0</v>
      </c>
      <c r="T467" s="33">
        <v>0</v>
      </c>
      <c r="U467" s="33">
        <v>0</v>
      </c>
      <c r="V467" s="33">
        <v>0</v>
      </c>
      <c r="W467" s="33">
        <v>0</v>
      </c>
      <c r="X467" s="33">
        <v>0</v>
      </c>
      <c r="Y467" s="33">
        <v>0</v>
      </c>
      <c r="Z467" s="33">
        <v>0</v>
      </c>
      <c r="AA467" s="33">
        <v>0</v>
      </c>
      <c r="AB467" s="33">
        <v>440</v>
      </c>
      <c r="AC467" s="33">
        <v>0</v>
      </c>
      <c r="AD467" s="33">
        <v>0</v>
      </c>
      <c r="AE467" s="33">
        <v>440</v>
      </c>
      <c r="AF467" s="33">
        <v>0</v>
      </c>
      <c r="AG467" s="33">
        <v>0</v>
      </c>
      <c r="AH467" s="33">
        <v>0</v>
      </c>
      <c r="AI467" s="33">
        <v>0</v>
      </c>
      <c r="AJ467" s="33">
        <v>0</v>
      </c>
      <c r="AK467" s="33">
        <v>0</v>
      </c>
      <c r="AL467" s="33">
        <v>0</v>
      </c>
      <c r="AM467" s="33">
        <v>0</v>
      </c>
      <c r="AN467" s="33">
        <v>0</v>
      </c>
      <c r="AO467" s="33">
        <v>0</v>
      </c>
      <c r="AP467" s="33">
        <v>0</v>
      </c>
      <c r="AQ467" s="33">
        <v>0</v>
      </c>
      <c r="AR467" s="33">
        <v>0</v>
      </c>
      <c r="AS467" s="33">
        <v>0</v>
      </c>
      <c r="AT467" s="33">
        <v>0</v>
      </c>
      <c r="AU467" s="33">
        <v>0</v>
      </c>
      <c r="AV467" s="33">
        <v>0</v>
      </c>
      <c r="AW467" s="33">
        <v>0</v>
      </c>
      <c r="AX467" s="33">
        <v>0</v>
      </c>
      <c r="AY467" s="33">
        <v>0</v>
      </c>
      <c r="AZ467" s="33">
        <v>0</v>
      </c>
      <c r="BA467" s="33">
        <v>0</v>
      </c>
      <c r="BB467" s="33">
        <v>0</v>
      </c>
      <c r="BC467" s="33">
        <v>0</v>
      </c>
      <c r="BD467" s="33">
        <v>0</v>
      </c>
      <c r="BE467" s="33">
        <v>0</v>
      </c>
      <c r="BF467" s="33">
        <v>0</v>
      </c>
      <c r="BG467" s="33">
        <v>0</v>
      </c>
      <c r="BH467" s="33">
        <v>0</v>
      </c>
      <c r="BI467" s="33">
        <v>0</v>
      </c>
      <c r="BJ467" s="33">
        <v>0</v>
      </c>
      <c r="BK467" s="33">
        <v>0</v>
      </c>
      <c r="BL467" s="33">
        <v>0</v>
      </c>
      <c r="BM467" s="227">
        <v>0</v>
      </c>
      <c r="BN467" s="33">
        <v>0</v>
      </c>
      <c r="BO467" s="33">
        <v>270</v>
      </c>
      <c r="BP467" s="33">
        <v>0</v>
      </c>
      <c r="BQ467" s="33">
        <v>0</v>
      </c>
      <c r="BR467" s="33">
        <v>270</v>
      </c>
      <c r="BS467" s="33">
        <v>0</v>
      </c>
      <c r="BT467" s="33">
        <v>0</v>
      </c>
      <c r="BU467" s="33">
        <v>0</v>
      </c>
      <c r="BV467" s="33">
        <v>0</v>
      </c>
      <c r="BW467" s="33">
        <v>0</v>
      </c>
      <c r="BX467" s="33">
        <v>0</v>
      </c>
      <c r="BY467" s="33">
        <v>170</v>
      </c>
      <c r="BZ467" s="33">
        <v>0</v>
      </c>
      <c r="CA467" s="33">
        <v>0</v>
      </c>
      <c r="CB467" s="33">
        <v>170</v>
      </c>
      <c r="CC467" s="33">
        <v>0</v>
      </c>
      <c r="CD467" s="33">
        <v>0</v>
      </c>
      <c r="CE467" s="33">
        <v>0</v>
      </c>
      <c r="CF467" s="33">
        <v>0</v>
      </c>
      <c r="CG467" s="33">
        <v>0</v>
      </c>
      <c r="CH467" s="23" t="s">
        <v>86</v>
      </c>
      <c r="CI467" s="289" t="s">
        <v>901</v>
      </c>
      <c r="CJ467" s="289" t="s">
        <v>80</v>
      </c>
      <c r="CK467" s="320" t="s">
        <v>80</v>
      </c>
      <c r="CL467" s="313" t="s">
        <v>80</v>
      </c>
    </row>
    <row r="468" spans="1:90" ht="36">
      <c r="A468" s="770"/>
      <c r="B468" s="132" t="s">
        <v>958</v>
      </c>
      <c r="C468" s="68" t="s">
        <v>80</v>
      </c>
      <c r="D468" s="23" t="s">
        <v>82</v>
      </c>
      <c r="E468" s="23" t="s">
        <v>80</v>
      </c>
      <c r="F468" s="23" t="s">
        <v>80</v>
      </c>
      <c r="G468" s="16" t="s">
        <v>1042</v>
      </c>
      <c r="H468" s="23" t="s">
        <v>1043</v>
      </c>
      <c r="I468" s="33">
        <v>495</v>
      </c>
      <c r="J468" s="33">
        <v>495</v>
      </c>
      <c r="K468" s="33">
        <v>0</v>
      </c>
      <c r="L468" s="33">
        <v>445.5</v>
      </c>
      <c r="M468" s="114">
        <v>0</v>
      </c>
      <c r="N468" s="33">
        <v>0</v>
      </c>
      <c r="O468" s="33">
        <v>0</v>
      </c>
      <c r="P468" s="33">
        <v>0</v>
      </c>
      <c r="Q468" s="33">
        <v>0</v>
      </c>
      <c r="R468" s="33">
        <v>0</v>
      </c>
      <c r="S468" s="33">
        <v>0</v>
      </c>
      <c r="T468" s="33">
        <v>0</v>
      </c>
      <c r="U468" s="33">
        <v>0</v>
      </c>
      <c r="V468" s="33">
        <v>0</v>
      </c>
      <c r="W468" s="33">
        <v>0</v>
      </c>
      <c r="X468" s="33">
        <v>0</v>
      </c>
      <c r="Y468" s="33">
        <v>0</v>
      </c>
      <c r="Z468" s="33">
        <v>0</v>
      </c>
      <c r="AA468" s="33">
        <v>0</v>
      </c>
      <c r="AB468" s="33">
        <v>440</v>
      </c>
      <c r="AC468" s="33">
        <v>0</v>
      </c>
      <c r="AD468" s="33">
        <v>0</v>
      </c>
      <c r="AE468" s="33">
        <v>440</v>
      </c>
      <c r="AF468" s="33">
        <v>0</v>
      </c>
      <c r="AG468" s="33">
        <v>0</v>
      </c>
      <c r="AH468" s="33">
        <v>0</v>
      </c>
      <c r="AI468" s="33">
        <v>0</v>
      </c>
      <c r="AJ468" s="33">
        <v>0</v>
      </c>
      <c r="AK468" s="33">
        <v>0</v>
      </c>
      <c r="AL468" s="33">
        <v>0</v>
      </c>
      <c r="AM468" s="33">
        <v>0</v>
      </c>
      <c r="AN468" s="33">
        <v>0</v>
      </c>
      <c r="AO468" s="33">
        <v>0</v>
      </c>
      <c r="AP468" s="33">
        <v>0</v>
      </c>
      <c r="AQ468" s="33">
        <v>0</v>
      </c>
      <c r="AR468" s="33">
        <v>0</v>
      </c>
      <c r="AS468" s="33">
        <v>0</v>
      </c>
      <c r="AT468" s="33">
        <v>0</v>
      </c>
      <c r="AU468" s="33">
        <v>0</v>
      </c>
      <c r="AV468" s="33">
        <v>0</v>
      </c>
      <c r="AW468" s="33">
        <v>0</v>
      </c>
      <c r="AX468" s="33">
        <v>0</v>
      </c>
      <c r="AY468" s="33">
        <v>0</v>
      </c>
      <c r="AZ468" s="33">
        <v>0</v>
      </c>
      <c r="BA468" s="33">
        <v>0</v>
      </c>
      <c r="BB468" s="33">
        <v>0</v>
      </c>
      <c r="BC468" s="33">
        <v>0</v>
      </c>
      <c r="BD468" s="33">
        <v>0</v>
      </c>
      <c r="BE468" s="33">
        <v>0</v>
      </c>
      <c r="BF468" s="33">
        <v>0</v>
      </c>
      <c r="BG468" s="33">
        <v>0</v>
      </c>
      <c r="BH468" s="33">
        <v>0</v>
      </c>
      <c r="BI468" s="33">
        <v>0</v>
      </c>
      <c r="BJ468" s="33">
        <v>0</v>
      </c>
      <c r="BK468" s="33">
        <v>0</v>
      </c>
      <c r="BL468" s="33">
        <v>0</v>
      </c>
      <c r="BM468" s="227">
        <v>0</v>
      </c>
      <c r="BN468" s="33">
        <v>0</v>
      </c>
      <c r="BO468" s="33">
        <v>270</v>
      </c>
      <c r="BP468" s="33">
        <v>0</v>
      </c>
      <c r="BQ468" s="33">
        <v>0</v>
      </c>
      <c r="BR468" s="33">
        <v>270</v>
      </c>
      <c r="BS468" s="33">
        <v>0</v>
      </c>
      <c r="BT468" s="33">
        <v>0</v>
      </c>
      <c r="BU468" s="33">
        <v>0</v>
      </c>
      <c r="BV468" s="33">
        <v>0</v>
      </c>
      <c r="BW468" s="33">
        <v>0</v>
      </c>
      <c r="BX468" s="33">
        <v>0</v>
      </c>
      <c r="BY468" s="33">
        <v>170</v>
      </c>
      <c r="BZ468" s="33">
        <v>0</v>
      </c>
      <c r="CA468" s="33">
        <v>0</v>
      </c>
      <c r="CB468" s="33">
        <v>170</v>
      </c>
      <c r="CC468" s="33">
        <v>0</v>
      </c>
      <c r="CD468" s="33">
        <v>0</v>
      </c>
      <c r="CE468" s="33">
        <v>0</v>
      </c>
      <c r="CF468" s="33">
        <v>0</v>
      </c>
      <c r="CG468" s="33">
        <v>0</v>
      </c>
      <c r="CH468" s="23" t="s">
        <v>86</v>
      </c>
      <c r="CI468" s="289" t="s">
        <v>901</v>
      </c>
      <c r="CJ468" s="289" t="s">
        <v>80</v>
      </c>
      <c r="CK468" s="320" t="s">
        <v>80</v>
      </c>
      <c r="CL468" s="313" t="s">
        <v>80</v>
      </c>
    </row>
    <row r="469" spans="1:90" ht="46.5">
      <c r="A469" s="770"/>
      <c r="B469" s="132" t="s">
        <v>959</v>
      </c>
      <c r="C469" s="68" t="s">
        <v>80</v>
      </c>
      <c r="D469" s="23" t="s">
        <v>82</v>
      </c>
      <c r="E469" s="23" t="s">
        <v>80</v>
      </c>
      <c r="F469" s="23" t="s">
        <v>80</v>
      </c>
      <c r="G469" s="16" t="s">
        <v>1042</v>
      </c>
      <c r="H469" s="23" t="s">
        <v>1043</v>
      </c>
      <c r="I469" s="33">
        <v>495</v>
      </c>
      <c r="J469" s="33">
        <v>495</v>
      </c>
      <c r="K469" s="33">
        <v>0</v>
      </c>
      <c r="L469" s="33">
        <v>445.5</v>
      </c>
      <c r="M469" s="114">
        <v>0</v>
      </c>
      <c r="N469" s="33">
        <v>0</v>
      </c>
      <c r="O469" s="33">
        <v>0</v>
      </c>
      <c r="P469" s="33">
        <v>0</v>
      </c>
      <c r="Q469" s="33">
        <v>0</v>
      </c>
      <c r="R469" s="33">
        <v>0</v>
      </c>
      <c r="S469" s="33">
        <v>0</v>
      </c>
      <c r="T469" s="33">
        <v>0</v>
      </c>
      <c r="U469" s="33">
        <v>0</v>
      </c>
      <c r="V469" s="33">
        <v>0</v>
      </c>
      <c r="W469" s="33">
        <v>0</v>
      </c>
      <c r="X469" s="33">
        <v>0</v>
      </c>
      <c r="Y469" s="33">
        <v>0</v>
      </c>
      <c r="Z469" s="33">
        <v>0</v>
      </c>
      <c r="AA469" s="33">
        <v>0</v>
      </c>
      <c r="AB469" s="33">
        <v>440</v>
      </c>
      <c r="AC469" s="33">
        <v>0</v>
      </c>
      <c r="AD469" s="33">
        <v>0</v>
      </c>
      <c r="AE469" s="33">
        <v>440</v>
      </c>
      <c r="AF469" s="33">
        <v>0</v>
      </c>
      <c r="AG469" s="33">
        <v>0</v>
      </c>
      <c r="AH469" s="33">
        <v>0</v>
      </c>
      <c r="AI469" s="33">
        <v>0</v>
      </c>
      <c r="AJ469" s="33">
        <v>0</v>
      </c>
      <c r="AK469" s="33">
        <v>0</v>
      </c>
      <c r="AL469" s="33">
        <v>0</v>
      </c>
      <c r="AM469" s="33">
        <v>0</v>
      </c>
      <c r="AN469" s="33">
        <v>0</v>
      </c>
      <c r="AO469" s="33">
        <v>0</v>
      </c>
      <c r="AP469" s="33">
        <v>0</v>
      </c>
      <c r="AQ469" s="33">
        <v>0</v>
      </c>
      <c r="AR469" s="33">
        <v>0</v>
      </c>
      <c r="AS469" s="33">
        <v>0</v>
      </c>
      <c r="AT469" s="33">
        <v>0</v>
      </c>
      <c r="AU469" s="33">
        <v>0</v>
      </c>
      <c r="AV469" s="33">
        <v>0</v>
      </c>
      <c r="AW469" s="33">
        <v>0</v>
      </c>
      <c r="AX469" s="33">
        <v>0</v>
      </c>
      <c r="AY469" s="33">
        <v>0</v>
      </c>
      <c r="AZ469" s="33">
        <v>0</v>
      </c>
      <c r="BA469" s="33">
        <v>0</v>
      </c>
      <c r="BB469" s="33">
        <v>0</v>
      </c>
      <c r="BC469" s="33">
        <v>0</v>
      </c>
      <c r="BD469" s="33">
        <v>0</v>
      </c>
      <c r="BE469" s="33">
        <v>0</v>
      </c>
      <c r="BF469" s="33">
        <v>0</v>
      </c>
      <c r="BG469" s="33">
        <v>0</v>
      </c>
      <c r="BH469" s="33">
        <v>0</v>
      </c>
      <c r="BI469" s="33">
        <v>0</v>
      </c>
      <c r="BJ469" s="33">
        <v>0</v>
      </c>
      <c r="BK469" s="33">
        <v>0</v>
      </c>
      <c r="BL469" s="33">
        <v>0</v>
      </c>
      <c r="BM469" s="227">
        <v>0</v>
      </c>
      <c r="BN469" s="33">
        <v>0</v>
      </c>
      <c r="BO469" s="33">
        <v>270</v>
      </c>
      <c r="BP469" s="33">
        <v>0</v>
      </c>
      <c r="BQ469" s="33">
        <v>0</v>
      </c>
      <c r="BR469" s="33">
        <v>270</v>
      </c>
      <c r="BS469" s="33">
        <v>0</v>
      </c>
      <c r="BT469" s="33">
        <v>0</v>
      </c>
      <c r="BU469" s="33">
        <v>0</v>
      </c>
      <c r="BV469" s="33">
        <v>0</v>
      </c>
      <c r="BW469" s="33">
        <v>0</v>
      </c>
      <c r="BX469" s="33">
        <v>0</v>
      </c>
      <c r="BY469" s="33">
        <v>170</v>
      </c>
      <c r="BZ469" s="33">
        <v>0</v>
      </c>
      <c r="CA469" s="33">
        <v>0</v>
      </c>
      <c r="CB469" s="33">
        <v>170</v>
      </c>
      <c r="CC469" s="33">
        <v>0</v>
      </c>
      <c r="CD469" s="33">
        <v>0</v>
      </c>
      <c r="CE469" s="33">
        <v>0</v>
      </c>
      <c r="CF469" s="33">
        <v>0</v>
      </c>
      <c r="CG469" s="33">
        <v>0</v>
      </c>
      <c r="CH469" s="23" t="s">
        <v>86</v>
      </c>
      <c r="CI469" s="289" t="s">
        <v>901</v>
      </c>
      <c r="CJ469" s="289" t="s">
        <v>80</v>
      </c>
      <c r="CK469" s="320" t="s">
        <v>80</v>
      </c>
      <c r="CL469" s="313" t="s">
        <v>80</v>
      </c>
    </row>
    <row r="470" spans="1:90" ht="46.5">
      <c r="A470" s="770"/>
      <c r="B470" s="132" t="s">
        <v>960</v>
      </c>
      <c r="C470" s="68" t="s">
        <v>80</v>
      </c>
      <c r="D470" s="23" t="s">
        <v>82</v>
      </c>
      <c r="E470" s="23" t="s">
        <v>80</v>
      </c>
      <c r="F470" s="23" t="s">
        <v>80</v>
      </c>
      <c r="G470" s="16" t="s">
        <v>1042</v>
      </c>
      <c r="H470" s="23" t="s">
        <v>1043</v>
      </c>
      <c r="I470" s="33">
        <v>495</v>
      </c>
      <c r="J470" s="33">
        <v>495</v>
      </c>
      <c r="K470" s="33">
        <v>0</v>
      </c>
      <c r="L470" s="33">
        <v>445.5</v>
      </c>
      <c r="M470" s="114">
        <v>0</v>
      </c>
      <c r="N470" s="33">
        <v>0</v>
      </c>
      <c r="O470" s="33">
        <v>0</v>
      </c>
      <c r="P470" s="33">
        <v>0</v>
      </c>
      <c r="Q470" s="33">
        <v>0</v>
      </c>
      <c r="R470" s="33">
        <v>0</v>
      </c>
      <c r="S470" s="33">
        <v>0</v>
      </c>
      <c r="T470" s="33">
        <v>0</v>
      </c>
      <c r="U470" s="33">
        <v>0</v>
      </c>
      <c r="V470" s="33">
        <v>0</v>
      </c>
      <c r="W470" s="33">
        <v>0</v>
      </c>
      <c r="X470" s="33">
        <v>0</v>
      </c>
      <c r="Y470" s="33">
        <v>0</v>
      </c>
      <c r="Z470" s="33">
        <v>0</v>
      </c>
      <c r="AA470" s="33">
        <v>0</v>
      </c>
      <c r="AB470" s="33">
        <v>440</v>
      </c>
      <c r="AC470" s="33">
        <v>0</v>
      </c>
      <c r="AD470" s="33">
        <v>0</v>
      </c>
      <c r="AE470" s="33">
        <v>440</v>
      </c>
      <c r="AF470" s="33">
        <v>0</v>
      </c>
      <c r="AG470" s="33">
        <v>0</v>
      </c>
      <c r="AH470" s="33">
        <v>0</v>
      </c>
      <c r="AI470" s="33">
        <v>0</v>
      </c>
      <c r="AJ470" s="33">
        <v>0</v>
      </c>
      <c r="AK470" s="33">
        <v>0</v>
      </c>
      <c r="AL470" s="33">
        <v>0</v>
      </c>
      <c r="AM470" s="33">
        <v>0</v>
      </c>
      <c r="AN470" s="33">
        <v>0</v>
      </c>
      <c r="AO470" s="33">
        <v>0</v>
      </c>
      <c r="AP470" s="33">
        <v>0</v>
      </c>
      <c r="AQ470" s="33">
        <v>0</v>
      </c>
      <c r="AR470" s="33">
        <v>0</v>
      </c>
      <c r="AS470" s="33">
        <v>0</v>
      </c>
      <c r="AT470" s="33">
        <v>0</v>
      </c>
      <c r="AU470" s="33">
        <v>0</v>
      </c>
      <c r="AV470" s="33">
        <v>0</v>
      </c>
      <c r="AW470" s="33">
        <v>0</v>
      </c>
      <c r="AX470" s="33">
        <v>0</v>
      </c>
      <c r="AY470" s="33">
        <v>0</v>
      </c>
      <c r="AZ470" s="33">
        <v>0</v>
      </c>
      <c r="BA470" s="33">
        <v>0</v>
      </c>
      <c r="BB470" s="33">
        <v>0</v>
      </c>
      <c r="BC470" s="33">
        <v>0</v>
      </c>
      <c r="BD470" s="33">
        <v>0</v>
      </c>
      <c r="BE470" s="33">
        <v>0</v>
      </c>
      <c r="BF470" s="33">
        <v>0</v>
      </c>
      <c r="BG470" s="33">
        <v>0</v>
      </c>
      <c r="BH470" s="33">
        <v>0</v>
      </c>
      <c r="BI470" s="33">
        <v>0</v>
      </c>
      <c r="BJ470" s="33">
        <v>0</v>
      </c>
      <c r="BK470" s="33">
        <v>0</v>
      </c>
      <c r="BL470" s="33">
        <v>0</v>
      </c>
      <c r="BM470" s="227">
        <v>0</v>
      </c>
      <c r="BN470" s="33">
        <v>0</v>
      </c>
      <c r="BO470" s="33">
        <v>270</v>
      </c>
      <c r="BP470" s="33">
        <v>0</v>
      </c>
      <c r="BQ470" s="33">
        <v>0</v>
      </c>
      <c r="BR470" s="33">
        <v>270</v>
      </c>
      <c r="BS470" s="33">
        <v>0</v>
      </c>
      <c r="BT470" s="33">
        <v>0</v>
      </c>
      <c r="BU470" s="33">
        <v>0</v>
      </c>
      <c r="BV470" s="33">
        <v>0</v>
      </c>
      <c r="BW470" s="33">
        <v>0</v>
      </c>
      <c r="BX470" s="33">
        <v>0</v>
      </c>
      <c r="BY470" s="33">
        <v>170</v>
      </c>
      <c r="BZ470" s="33">
        <v>0</v>
      </c>
      <c r="CA470" s="33">
        <v>0</v>
      </c>
      <c r="CB470" s="33">
        <v>170</v>
      </c>
      <c r="CC470" s="33">
        <v>0</v>
      </c>
      <c r="CD470" s="33">
        <v>0</v>
      </c>
      <c r="CE470" s="33">
        <v>0</v>
      </c>
      <c r="CF470" s="33">
        <v>0</v>
      </c>
      <c r="CG470" s="33">
        <v>0</v>
      </c>
      <c r="CH470" s="23" t="s">
        <v>86</v>
      </c>
      <c r="CI470" s="289" t="s">
        <v>901</v>
      </c>
      <c r="CJ470" s="289" t="s">
        <v>80</v>
      </c>
      <c r="CK470" s="320" t="s">
        <v>80</v>
      </c>
      <c r="CL470" s="313" t="s">
        <v>80</v>
      </c>
    </row>
    <row r="471" spans="1:90" ht="36">
      <c r="A471" s="770"/>
      <c r="B471" s="132" t="s">
        <v>961</v>
      </c>
      <c r="C471" s="68" t="s">
        <v>80</v>
      </c>
      <c r="D471" s="23" t="s">
        <v>82</v>
      </c>
      <c r="E471" s="23" t="s">
        <v>80</v>
      </c>
      <c r="F471" s="23" t="s">
        <v>80</v>
      </c>
      <c r="G471" s="16" t="s">
        <v>1042</v>
      </c>
      <c r="H471" s="23" t="s">
        <v>1043</v>
      </c>
      <c r="I471" s="33">
        <v>495</v>
      </c>
      <c r="J471" s="33">
        <v>495</v>
      </c>
      <c r="K471" s="33">
        <v>0</v>
      </c>
      <c r="L471" s="33">
        <v>445.5</v>
      </c>
      <c r="M471" s="114">
        <v>0</v>
      </c>
      <c r="N471" s="33">
        <v>0</v>
      </c>
      <c r="O471" s="33">
        <v>0</v>
      </c>
      <c r="P471" s="33">
        <v>0</v>
      </c>
      <c r="Q471" s="33">
        <v>0</v>
      </c>
      <c r="R471" s="33">
        <v>0</v>
      </c>
      <c r="S471" s="33">
        <v>0</v>
      </c>
      <c r="T471" s="33">
        <v>0</v>
      </c>
      <c r="U471" s="33">
        <v>0</v>
      </c>
      <c r="V471" s="33">
        <v>0</v>
      </c>
      <c r="W471" s="33">
        <v>0</v>
      </c>
      <c r="X471" s="33">
        <v>0</v>
      </c>
      <c r="Y471" s="33">
        <v>0</v>
      </c>
      <c r="Z471" s="33">
        <v>0</v>
      </c>
      <c r="AA471" s="33">
        <v>0</v>
      </c>
      <c r="AB471" s="33">
        <v>440</v>
      </c>
      <c r="AC471" s="33">
        <v>0</v>
      </c>
      <c r="AD471" s="33">
        <v>0</v>
      </c>
      <c r="AE471" s="33">
        <v>440</v>
      </c>
      <c r="AF471" s="33">
        <v>0</v>
      </c>
      <c r="AG471" s="33">
        <v>0</v>
      </c>
      <c r="AH471" s="33">
        <v>0</v>
      </c>
      <c r="AI471" s="33">
        <v>0</v>
      </c>
      <c r="AJ471" s="33">
        <v>0</v>
      </c>
      <c r="AK471" s="33">
        <v>0</v>
      </c>
      <c r="AL471" s="33">
        <v>0</v>
      </c>
      <c r="AM471" s="33">
        <v>0</v>
      </c>
      <c r="AN471" s="33">
        <v>0</v>
      </c>
      <c r="AO471" s="33">
        <v>0</v>
      </c>
      <c r="AP471" s="33">
        <v>0</v>
      </c>
      <c r="AQ471" s="33">
        <v>0</v>
      </c>
      <c r="AR471" s="33">
        <v>0</v>
      </c>
      <c r="AS471" s="33">
        <v>0</v>
      </c>
      <c r="AT471" s="33">
        <v>0</v>
      </c>
      <c r="AU471" s="33">
        <v>0</v>
      </c>
      <c r="AV471" s="33">
        <v>0</v>
      </c>
      <c r="AW471" s="33">
        <v>0</v>
      </c>
      <c r="AX471" s="33">
        <v>0</v>
      </c>
      <c r="AY471" s="33">
        <v>0</v>
      </c>
      <c r="AZ471" s="33">
        <v>0</v>
      </c>
      <c r="BA471" s="33">
        <v>0</v>
      </c>
      <c r="BB471" s="33">
        <v>0</v>
      </c>
      <c r="BC471" s="33">
        <v>0</v>
      </c>
      <c r="BD471" s="33">
        <v>0</v>
      </c>
      <c r="BE471" s="33">
        <v>0</v>
      </c>
      <c r="BF471" s="33">
        <v>0</v>
      </c>
      <c r="BG471" s="33">
        <v>0</v>
      </c>
      <c r="BH471" s="33">
        <v>0</v>
      </c>
      <c r="BI471" s="33">
        <v>0</v>
      </c>
      <c r="BJ471" s="33">
        <v>0</v>
      </c>
      <c r="BK471" s="33">
        <v>0</v>
      </c>
      <c r="BL471" s="33">
        <v>0</v>
      </c>
      <c r="BM471" s="227">
        <v>0</v>
      </c>
      <c r="BN471" s="33">
        <v>0</v>
      </c>
      <c r="BO471" s="33">
        <v>270</v>
      </c>
      <c r="BP471" s="33">
        <v>0</v>
      </c>
      <c r="BQ471" s="33">
        <v>0</v>
      </c>
      <c r="BR471" s="33">
        <v>270</v>
      </c>
      <c r="BS471" s="33">
        <v>0</v>
      </c>
      <c r="BT471" s="33">
        <v>0</v>
      </c>
      <c r="BU471" s="33">
        <v>0</v>
      </c>
      <c r="BV471" s="33">
        <v>0</v>
      </c>
      <c r="BW471" s="33">
        <v>0</v>
      </c>
      <c r="BX471" s="33">
        <v>0</v>
      </c>
      <c r="BY471" s="33">
        <v>170</v>
      </c>
      <c r="BZ471" s="33">
        <v>0</v>
      </c>
      <c r="CA471" s="33">
        <v>0</v>
      </c>
      <c r="CB471" s="33">
        <v>170</v>
      </c>
      <c r="CC471" s="33">
        <v>0</v>
      </c>
      <c r="CD471" s="33">
        <v>0</v>
      </c>
      <c r="CE471" s="33">
        <v>0</v>
      </c>
      <c r="CF471" s="33">
        <v>0</v>
      </c>
      <c r="CG471" s="33">
        <v>0</v>
      </c>
      <c r="CH471" s="23" t="s">
        <v>86</v>
      </c>
      <c r="CI471" s="289" t="s">
        <v>901</v>
      </c>
      <c r="CJ471" s="289" t="s">
        <v>80</v>
      </c>
      <c r="CK471" s="320" t="s">
        <v>80</v>
      </c>
      <c r="CL471" s="313" t="s">
        <v>80</v>
      </c>
    </row>
    <row r="472" spans="1:90" ht="36">
      <c r="A472" s="770"/>
      <c r="B472" s="132" t="s">
        <v>962</v>
      </c>
      <c r="C472" s="68" t="s">
        <v>80</v>
      </c>
      <c r="D472" s="23" t="s">
        <v>82</v>
      </c>
      <c r="E472" s="23" t="s">
        <v>80</v>
      </c>
      <c r="F472" s="23" t="s">
        <v>80</v>
      </c>
      <c r="G472" s="16" t="s">
        <v>1042</v>
      </c>
      <c r="H472" s="23" t="s">
        <v>1043</v>
      </c>
      <c r="I472" s="33">
        <v>495</v>
      </c>
      <c r="J472" s="33">
        <v>495</v>
      </c>
      <c r="K472" s="33">
        <v>0</v>
      </c>
      <c r="L472" s="33">
        <v>445.5</v>
      </c>
      <c r="M472" s="114">
        <v>0</v>
      </c>
      <c r="N472" s="33">
        <v>0</v>
      </c>
      <c r="O472" s="33">
        <v>0</v>
      </c>
      <c r="P472" s="33">
        <v>0</v>
      </c>
      <c r="Q472" s="33">
        <v>0</v>
      </c>
      <c r="R472" s="33">
        <v>0</v>
      </c>
      <c r="S472" s="33">
        <v>0</v>
      </c>
      <c r="T472" s="33">
        <v>0</v>
      </c>
      <c r="U472" s="33">
        <v>0</v>
      </c>
      <c r="V472" s="33">
        <v>0</v>
      </c>
      <c r="W472" s="33">
        <v>0</v>
      </c>
      <c r="X472" s="33">
        <v>0</v>
      </c>
      <c r="Y472" s="33">
        <v>0</v>
      </c>
      <c r="Z472" s="33">
        <v>0</v>
      </c>
      <c r="AA472" s="33">
        <v>0</v>
      </c>
      <c r="AB472" s="33">
        <v>440</v>
      </c>
      <c r="AC472" s="33">
        <v>0</v>
      </c>
      <c r="AD472" s="33">
        <v>0</v>
      </c>
      <c r="AE472" s="33">
        <v>440</v>
      </c>
      <c r="AF472" s="33">
        <v>0</v>
      </c>
      <c r="AG472" s="33">
        <v>0</v>
      </c>
      <c r="AH472" s="33">
        <v>0</v>
      </c>
      <c r="AI472" s="33">
        <v>0</v>
      </c>
      <c r="AJ472" s="33">
        <v>0</v>
      </c>
      <c r="AK472" s="33">
        <v>0</v>
      </c>
      <c r="AL472" s="33">
        <v>0</v>
      </c>
      <c r="AM472" s="33">
        <v>0</v>
      </c>
      <c r="AN472" s="33">
        <v>0</v>
      </c>
      <c r="AO472" s="33">
        <v>0</v>
      </c>
      <c r="AP472" s="33">
        <v>0</v>
      </c>
      <c r="AQ472" s="33">
        <v>0</v>
      </c>
      <c r="AR472" s="33">
        <v>0</v>
      </c>
      <c r="AS472" s="33">
        <v>0</v>
      </c>
      <c r="AT472" s="33">
        <v>0</v>
      </c>
      <c r="AU472" s="33">
        <v>0</v>
      </c>
      <c r="AV472" s="33">
        <v>0</v>
      </c>
      <c r="AW472" s="33">
        <v>0</v>
      </c>
      <c r="AX472" s="33">
        <v>0</v>
      </c>
      <c r="AY472" s="33">
        <v>0</v>
      </c>
      <c r="AZ472" s="33">
        <v>0</v>
      </c>
      <c r="BA472" s="33">
        <v>0</v>
      </c>
      <c r="BB472" s="33">
        <v>0</v>
      </c>
      <c r="BC472" s="33">
        <v>0</v>
      </c>
      <c r="BD472" s="33">
        <v>0</v>
      </c>
      <c r="BE472" s="33">
        <v>0</v>
      </c>
      <c r="BF472" s="33">
        <v>0</v>
      </c>
      <c r="BG472" s="33">
        <v>0</v>
      </c>
      <c r="BH472" s="33">
        <v>0</v>
      </c>
      <c r="BI472" s="33">
        <v>0</v>
      </c>
      <c r="BJ472" s="33">
        <v>0</v>
      </c>
      <c r="BK472" s="33">
        <v>0</v>
      </c>
      <c r="BL472" s="33">
        <v>0</v>
      </c>
      <c r="BM472" s="227">
        <v>0</v>
      </c>
      <c r="BN472" s="33">
        <v>0</v>
      </c>
      <c r="BO472" s="33">
        <v>270</v>
      </c>
      <c r="BP472" s="33">
        <v>0</v>
      </c>
      <c r="BQ472" s="33">
        <v>0</v>
      </c>
      <c r="BR472" s="33">
        <v>270</v>
      </c>
      <c r="BS472" s="33">
        <v>0</v>
      </c>
      <c r="BT472" s="33">
        <v>0</v>
      </c>
      <c r="BU472" s="33">
        <v>0</v>
      </c>
      <c r="BV472" s="33">
        <v>0</v>
      </c>
      <c r="BW472" s="33">
        <v>0</v>
      </c>
      <c r="BX472" s="33">
        <v>0</v>
      </c>
      <c r="BY472" s="33">
        <v>170</v>
      </c>
      <c r="BZ472" s="33">
        <v>0</v>
      </c>
      <c r="CA472" s="33">
        <v>0</v>
      </c>
      <c r="CB472" s="33">
        <v>170</v>
      </c>
      <c r="CC472" s="33">
        <v>0</v>
      </c>
      <c r="CD472" s="33">
        <v>0</v>
      </c>
      <c r="CE472" s="33">
        <v>0</v>
      </c>
      <c r="CF472" s="33">
        <v>0</v>
      </c>
      <c r="CG472" s="33">
        <v>0</v>
      </c>
      <c r="CH472" s="23" t="s">
        <v>86</v>
      </c>
      <c r="CI472" s="289" t="s">
        <v>901</v>
      </c>
      <c r="CJ472" s="289" t="s">
        <v>80</v>
      </c>
      <c r="CK472" s="320" t="s">
        <v>80</v>
      </c>
      <c r="CL472" s="313" t="s">
        <v>80</v>
      </c>
    </row>
    <row r="473" spans="1:90" ht="36">
      <c r="A473" s="770"/>
      <c r="B473" s="132" t="s">
        <v>963</v>
      </c>
      <c r="C473" s="68" t="s">
        <v>80</v>
      </c>
      <c r="D473" s="23" t="s">
        <v>82</v>
      </c>
      <c r="E473" s="23" t="s">
        <v>80</v>
      </c>
      <c r="F473" s="23" t="s">
        <v>80</v>
      </c>
      <c r="G473" s="16" t="s">
        <v>1042</v>
      </c>
      <c r="H473" s="23" t="s">
        <v>1043</v>
      </c>
      <c r="I473" s="33">
        <v>495</v>
      </c>
      <c r="J473" s="33">
        <v>495</v>
      </c>
      <c r="K473" s="33">
        <v>0</v>
      </c>
      <c r="L473" s="33">
        <v>445.5</v>
      </c>
      <c r="M473" s="114">
        <v>0</v>
      </c>
      <c r="N473" s="33">
        <v>0</v>
      </c>
      <c r="O473" s="33">
        <v>0</v>
      </c>
      <c r="P473" s="33">
        <v>0</v>
      </c>
      <c r="Q473" s="33">
        <v>0</v>
      </c>
      <c r="R473" s="33">
        <v>0</v>
      </c>
      <c r="S473" s="33">
        <v>0</v>
      </c>
      <c r="T473" s="33">
        <v>0</v>
      </c>
      <c r="U473" s="33">
        <v>0</v>
      </c>
      <c r="V473" s="33">
        <v>0</v>
      </c>
      <c r="W473" s="33">
        <v>0</v>
      </c>
      <c r="X473" s="33">
        <v>0</v>
      </c>
      <c r="Y473" s="33">
        <v>0</v>
      </c>
      <c r="Z473" s="33">
        <v>0</v>
      </c>
      <c r="AA473" s="33">
        <v>0</v>
      </c>
      <c r="AB473" s="33">
        <v>440</v>
      </c>
      <c r="AC473" s="33">
        <v>0</v>
      </c>
      <c r="AD473" s="33">
        <v>0</v>
      </c>
      <c r="AE473" s="33">
        <v>440</v>
      </c>
      <c r="AF473" s="33">
        <v>0</v>
      </c>
      <c r="AG473" s="33">
        <v>0</v>
      </c>
      <c r="AH473" s="33">
        <v>0</v>
      </c>
      <c r="AI473" s="33">
        <v>0</v>
      </c>
      <c r="AJ473" s="33">
        <v>0</v>
      </c>
      <c r="AK473" s="33">
        <v>0</v>
      </c>
      <c r="AL473" s="33">
        <v>0</v>
      </c>
      <c r="AM473" s="33">
        <v>0</v>
      </c>
      <c r="AN473" s="33">
        <v>0</v>
      </c>
      <c r="AO473" s="33">
        <v>0</v>
      </c>
      <c r="AP473" s="33">
        <v>0</v>
      </c>
      <c r="AQ473" s="33">
        <v>0</v>
      </c>
      <c r="AR473" s="33">
        <v>0</v>
      </c>
      <c r="AS473" s="33">
        <v>0</v>
      </c>
      <c r="AT473" s="33">
        <v>0</v>
      </c>
      <c r="AU473" s="33">
        <v>0</v>
      </c>
      <c r="AV473" s="33">
        <v>0</v>
      </c>
      <c r="AW473" s="33">
        <v>0</v>
      </c>
      <c r="AX473" s="33">
        <v>0</v>
      </c>
      <c r="AY473" s="33">
        <v>0</v>
      </c>
      <c r="AZ473" s="33">
        <v>0</v>
      </c>
      <c r="BA473" s="33">
        <v>0</v>
      </c>
      <c r="BB473" s="33">
        <v>0</v>
      </c>
      <c r="BC473" s="33">
        <v>0</v>
      </c>
      <c r="BD473" s="33">
        <v>0</v>
      </c>
      <c r="BE473" s="33">
        <v>0</v>
      </c>
      <c r="BF473" s="33">
        <v>0</v>
      </c>
      <c r="BG473" s="33">
        <v>0</v>
      </c>
      <c r="BH473" s="33">
        <v>0</v>
      </c>
      <c r="BI473" s="33">
        <v>0</v>
      </c>
      <c r="BJ473" s="33">
        <v>0</v>
      </c>
      <c r="BK473" s="33">
        <v>0</v>
      </c>
      <c r="BL473" s="33">
        <v>0</v>
      </c>
      <c r="BM473" s="227">
        <v>0</v>
      </c>
      <c r="BN473" s="33">
        <v>0</v>
      </c>
      <c r="BO473" s="33">
        <v>270</v>
      </c>
      <c r="BP473" s="33">
        <v>0</v>
      </c>
      <c r="BQ473" s="33">
        <v>0</v>
      </c>
      <c r="BR473" s="33">
        <v>270</v>
      </c>
      <c r="BS473" s="33">
        <v>0</v>
      </c>
      <c r="BT473" s="33">
        <v>0</v>
      </c>
      <c r="BU473" s="33">
        <v>0</v>
      </c>
      <c r="BV473" s="33">
        <v>0</v>
      </c>
      <c r="BW473" s="33">
        <v>0</v>
      </c>
      <c r="BX473" s="33">
        <v>0</v>
      </c>
      <c r="BY473" s="33">
        <v>170</v>
      </c>
      <c r="BZ473" s="33">
        <v>0</v>
      </c>
      <c r="CA473" s="33">
        <v>0</v>
      </c>
      <c r="CB473" s="33">
        <v>170</v>
      </c>
      <c r="CC473" s="33">
        <v>0</v>
      </c>
      <c r="CD473" s="33">
        <v>0</v>
      </c>
      <c r="CE473" s="33">
        <v>0</v>
      </c>
      <c r="CF473" s="33">
        <v>0</v>
      </c>
      <c r="CG473" s="33">
        <v>0</v>
      </c>
      <c r="CH473" s="23" t="s">
        <v>86</v>
      </c>
      <c r="CI473" s="289" t="s">
        <v>901</v>
      </c>
      <c r="CJ473" s="289" t="s">
        <v>80</v>
      </c>
      <c r="CK473" s="320" t="s">
        <v>80</v>
      </c>
      <c r="CL473" s="313" t="s">
        <v>80</v>
      </c>
    </row>
    <row r="474" spans="1:90" ht="36">
      <c r="A474" s="770"/>
      <c r="B474" s="132" t="s">
        <v>964</v>
      </c>
      <c r="C474" s="68" t="s">
        <v>80</v>
      </c>
      <c r="D474" s="23" t="s">
        <v>82</v>
      </c>
      <c r="E474" s="23" t="s">
        <v>80</v>
      </c>
      <c r="F474" s="23" t="s">
        <v>80</v>
      </c>
      <c r="G474" s="16" t="s">
        <v>1042</v>
      </c>
      <c r="H474" s="23" t="s">
        <v>1043</v>
      </c>
      <c r="I474" s="33">
        <v>495</v>
      </c>
      <c r="J474" s="33">
        <v>495</v>
      </c>
      <c r="K474" s="33">
        <v>0</v>
      </c>
      <c r="L474" s="33">
        <v>445.5</v>
      </c>
      <c r="M474" s="114">
        <v>0</v>
      </c>
      <c r="N474" s="33">
        <v>0</v>
      </c>
      <c r="O474" s="33">
        <v>0</v>
      </c>
      <c r="P474" s="33">
        <v>0</v>
      </c>
      <c r="Q474" s="33">
        <v>0</v>
      </c>
      <c r="R474" s="33">
        <v>0</v>
      </c>
      <c r="S474" s="33">
        <v>0</v>
      </c>
      <c r="T474" s="33">
        <v>0</v>
      </c>
      <c r="U474" s="33">
        <v>0</v>
      </c>
      <c r="V474" s="33">
        <v>0</v>
      </c>
      <c r="W474" s="33">
        <v>0</v>
      </c>
      <c r="X474" s="33">
        <v>0</v>
      </c>
      <c r="Y474" s="33">
        <v>0</v>
      </c>
      <c r="Z474" s="33">
        <v>0</v>
      </c>
      <c r="AA474" s="33">
        <v>0</v>
      </c>
      <c r="AB474" s="33">
        <v>440</v>
      </c>
      <c r="AC474" s="33">
        <v>0</v>
      </c>
      <c r="AD474" s="33">
        <v>0</v>
      </c>
      <c r="AE474" s="33">
        <v>440</v>
      </c>
      <c r="AF474" s="33">
        <v>0</v>
      </c>
      <c r="AG474" s="33">
        <v>0</v>
      </c>
      <c r="AH474" s="33">
        <v>0</v>
      </c>
      <c r="AI474" s="33">
        <v>0</v>
      </c>
      <c r="AJ474" s="33">
        <v>0</v>
      </c>
      <c r="AK474" s="33">
        <v>0</v>
      </c>
      <c r="AL474" s="33">
        <v>0</v>
      </c>
      <c r="AM474" s="33">
        <v>0</v>
      </c>
      <c r="AN474" s="33">
        <v>0</v>
      </c>
      <c r="AO474" s="33">
        <v>0</v>
      </c>
      <c r="AP474" s="33">
        <v>0</v>
      </c>
      <c r="AQ474" s="33">
        <v>0</v>
      </c>
      <c r="AR474" s="33">
        <v>0</v>
      </c>
      <c r="AS474" s="33">
        <v>0</v>
      </c>
      <c r="AT474" s="33">
        <v>0</v>
      </c>
      <c r="AU474" s="33">
        <v>0</v>
      </c>
      <c r="AV474" s="33">
        <v>0</v>
      </c>
      <c r="AW474" s="33">
        <v>0</v>
      </c>
      <c r="AX474" s="33">
        <v>0</v>
      </c>
      <c r="AY474" s="33">
        <v>0</v>
      </c>
      <c r="AZ474" s="33">
        <v>0</v>
      </c>
      <c r="BA474" s="33">
        <v>0</v>
      </c>
      <c r="BB474" s="33">
        <v>0</v>
      </c>
      <c r="BC474" s="33">
        <v>0</v>
      </c>
      <c r="BD474" s="33">
        <v>0</v>
      </c>
      <c r="BE474" s="33">
        <v>0</v>
      </c>
      <c r="BF474" s="33">
        <v>0</v>
      </c>
      <c r="BG474" s="33">
        <v>0</v>
      </c>
      <c r="BH474" s="33">
        <v>0</v>
      </c>
      <c r="BI474" s="33">
        <v>0</v>
      </c>
      <c r="BJ474" s="33">
        <v>0</v>
      </c>
      <c r="BK474" s="33">
        <v>0</v>
      </c>
      <c r="BL474" s="33">
        <v>0</v>
      </c>
      <c r="BM474" s="227">
        <v>0</v>
      </c>
      <c r="BN474" s="33">
        <v>0</v>
      </c>
      <c r="BO474" s="33">
        <v>270</v>
      </c>
      <c r="BP474" s="33">
        <v>0</v>
      </c>
      <c r="BQ474" s="33">
        <v>0</v>
      </c>
      <c r="BR474" s="33">
        <v>270</v>
      </c>
      <c r="BS474" s="33">
        <v>0</v>
      </c>
      <c r="BT474" s="33">
        <v>0</v>
      </c>
      <c r="BU474" s="33">
        <v>0</v>
      </c>
      <c r="BV474" s="33">
        <v>0</v>
      </c>
      <c r="BW474" s="33">
        <v>0</v>
      </c>
      <c r="BX474" s="33">
        <v>0</v>
      </c>
      <c r="BY474" s="33">
        <v>170</v>
      </c>
      <c r="BZ474" s="33">
        <v>0</v>
      </c>
      <c r="CA474" s="33">
        <v>0</v>
      </c>
      <c r="CB474" s="33">
        <v>170</v>
      </c>
      <c r="CC474" s="33">
        <v>0</v>
      </c>
      <c r="CD474" s="33">
        <v>0</v>
      </c>
      <c r="CE474" s="33">
        <v>0</v>
      </c>
      <c r="CF474" s="33">
        <v>0</v>
      </c>
      <c r="CG474" s="33">
        <v>0</v>
      </c>
      <c r="CH474" s="23" t="s">
        <v>86</v>
      </c>
      <c r="CI474" s="289" t="s">
        <v>901</v>
      </c>
      <c r="CJ474" s="289" t="s">
        <v>80</v>
      </c>
      <c r="CK474" s="320" t="s">
        <v>80</v>
      </c>
      <c r="CL474" s="313" t="s">
        <v>80</v>
      </c>
    </row>
    <row r="475" spans="1:90" ht="46.5">
      <c r="A475" s="770"/>
      <c r="B475" s="132" t="s">
        <v>965</v>
      </c>
      <c r="C475" s="68" t="s">
        <v>80</v>
      </c>
      <c r="D475" s="23" t="s">
        <v>82</v>
      </c>
      <c r="E475" s="23" t="s">
        <v>80</v>
      </c>
      <c r="F475" s="23" t="s">
        <v>80</v>
      </c>
      <c r="G475" s="16" t="s">
        <v>1042</v>
      </c>
      <c r="H475" s="23" t="s">
        <v>1043</v>
      </c>
      <c r="I475" s="33">
        <v>495</v>
      </c>
      <c r="J475" s="33">
        <v>495</v>
      </c>
      <c r="K475" s="33">
        <v>0</v>
      </c>
      <c r="L475" s="33">
        <v>445.5</v>
      </c>
      <c r="M475" s="114">
        <v>0</v>
      </c>
      <c r="N475" s="33">
        <v>0</v>
      </c>
      <c r="O475" s="33">
        <v>0</v>
      </c>
      <c r="P475" s="33">
        <v>0</v>
      </c>
      <c r="Q475" s="33">
        <v>0</v>
      </c>
      <c r="R475" s="33">
        <v>0</v>
      </c>
      <c r="S475" s="33">
        <v>0</v>
      </c>
      <c r="T475" s="33">
        <v>0</v>
      </c>
      <c r="U475" s="33">
        <v>0</v>
      </c>
      <c r="V475" s="33">
        <v>0</v>
      </c>
      <c r="W475" s="33">
        <v>0</v>
      </c>
      <c r="X475" s="33">
        <v>0</v>
      </c>
      <c r="Y475" s="33">
        <v>0</v>
      </c>
      <c r="Z475" s="33">
        <v>0</v>
      </c>
      <c r="AA475" s="33">
        <v>0</v>
      </c>
      <c r="AB475" s="33">
        <v>440</v>
      </c>
      <c r="AC475" s="33">
        <v>0</v>
      </c>
      <c r="AD475" s="33">
        <v>0</v>
      </c>
      <c r="AE475" s="33">
        <v>440</v>
      </c>
      <c r="AF475" s="33">
        <v>0</v>
      </c>
      <c r="AG475" s="33">
        <v>0</v>
      </c>
      <c r="AH475" s="33">
        <v>0</v>
      </c>
      <c r="AI475" s="33">
        <v>0</v>
      </c>
      <c r="AJ475" s="33">
        <v>0</v>
      </c>
      <c r="AK475" s="33">
        <v>0</v>
      </c>
      <c r="AL475" s="33">
        <v>0</v>
      </c>
      <c r="AM475" s="33">
        <v>0</v>
      </c>
      <c r="AN475" s="33">
        <v>0</v>
      </c>
      <c r="AO475" s="33">
        <v>0</v>
      </c>
      <c r="AP475" s="33">
        <v>0</v>
      </c>
      <c r="AQ475" s="33">
        <v>0</v>
      </c>
      <c r="AR475" s="33">
        <v>0</v>
      </c>
      <c r="AS475" s="33">
        <v>0</v>
      </c>
      <c r="AT475" s="33">
        <v>0</v>
      </c>
      <c r="AU475" s="33">
        <v>0</v>
      </c>
      <c r="AV475" s="33">
        <v>0</v>
      </c>
      <c r="AW475" s="33">
        <v>0</v>
      </c>
      <c r="AX475" s="33">
        <v>0</v>
      </c>
      <c r="AY475" s="33">
        <v>0</v>
      </c>
      <c r="AZ475" s="33">
        <v>0</v>
      </c>
      <c r="BA475" s="33">
        <v>0</v>
      </c>
      <c r="BB475" s="33">
        <v>0</v>
      </c>
      <c r="BC475" s="33">
        <v>0</v>
      </c>
      <c r="BD475" s="33">
        <v>0</v>
      </c>
      <c r="BE475" s="33">
        <v>0</v>
      </c>
      <c r="BF475" s="33">
        <v>0</v>
      </c>
      <c r="BG475" s="33">
        <v>0</v>
      </c>
      <c r="BH475" s="33">
        <v>0</v>
      </c>
      <c r="BI475" s="33">
        <v>0</v>
      </c>
      <c r="BJ475" s="33">
        <v>0</v>
      </c>
      <c r="BK475" s="33">
        <v>0</v>
      </c>
      <c r="BL475" s="33">
        <v>0</v>
      </c>
      <c r="BM475" s="227">
        <v>0</v>
      </c>
      <c r="BN475" s="33">
        <v>0</v>
      </c>
      <c r="BO475" s="33">
        <v>270</v>
      </c>
      <c r="BP475" s="33">
        <v>0</v>
      </c>
      <c r="BQ475" s="33">
        <v>0</v>
      </c>
      <c r="BR475" s="33">
        <v>270</v>
      </c>
      <c r="BS475" s="33">
        <v>0</v>
      </c>
      <c r="BT475" s="33">
        <v>0</v>
      </c>
      <c r="BU475" s="33">
        <v>0</v>
      </c>
      <c r="BV475" s="33">
        <v>0</v>
      </c>
      <c r="BW475" s="33">
        <v>0</v>
      </c>
      <c r="BX475" s="33">
        <v>0</v>
      </c>
      <c r="BY475" s="33">
        <v>170</v>
      </c>
      <c r="BZ475" s="33">
        <v>0</v>
      </c>
      <c r="CA475" s="33">
        <v>0</v>
      </c>
      <c r="CB475" s="33">
        <v>170</v>
      </c>
      <c r="CC475" s="33">
        <v>0</v>
      </c>
      <c r="CD475" s="33">
        <v>0</v>
      </c>
      <c r="CE475" s="33">
        <v>0</v>
      </c>
      <c r="CF475" s="33">
        <v>0</v>
      </c>
      <c r="CG475" s="33">
        <v>0</v>
      </c>
      <c r="CH475" s="23" t="s">
        <v>86</v>
      </c>
      <c r="CI475" s="289" t="s">
        <v>901</v>
      </c>
      <c r="CJ475" s="289" t="s">
        <v>80</v>
      </c>
      <c r="CK475" s="320" t="s">
        <v>80</v>
      </c>
      <c r="CL475" s="313" t="s">
        <v>80</v>
      </c>
    </row>
    <row r="476" spans="1:90" ht="36">
      <c r="A476" s="770"/>
      <c r="B476" s="132" t="s">
        <v>966</v>
      </c>
      <c r="C476" s="68" t="s">
        <v>80</v>
      </c>
      <c r="D476" s="23" t="s">
        <v>82</v>
      </c>
      <c r="E476" s="23" t="s">
        <v>80</v>
      </c>
      <c r="F476" s="23" t="s">
        <v>80</v>
      </c>
      <c r="G476" s="16" t="s">
        <v>1042</v>
      </c>
      <c r="H476" s="23" t="s">
        <v>1043</v>
      </c>
      <c r="I476" s="33">
        <v>495</v>
      </c>
      <c r="J476" s="33">
        <v>495</v>
      </c>
      <c r="K476" s="33">
        <v>0</v>
      </c>
      <c r="L476" s="33">
        <v>445.5</v>
      </c>
      <c r="M476" s="114">
        <v>0</v>
      </c>
      <c r="N476" s="33">
        <v>0</v>
      </c>
      <c r="O476" s="33">
        <v>0</v>
      </c>
      <c r="P476" s="33">
        <v>0</v>
      </c>
      <c r="Q476" s="33">
        <v>0</v>
      </c>
      <c r="R476" s="33">
        <v>0</v>
      </c>
      <c r="S476" s="33">
        <v>0</v>
      </c>
      <c r="T476" s="33">
        <v>0</v>
      </c>
      <c r="U476" s="33">
        <v>0</v>
      </c>
      <c r="V476" s="33">
        <v>0</v>
      </c>
      <c r="W476" s="33">
        <v>0</v>
      </c>
      <c r="X476" s="33">
        <v>0</v>
      </c>
      <c r="Y476" s="33">
        <v>0</v>
      </c>
      <c r="Z476" s="33">
        <v>0</v>
      </c>
      <c r="AA476" s="33">
        <v>0</v>
      </c>
      <c r="AB476" s="33">
        <v>440</v>
      </c>
      <c r="AC476" s="33">
        <v>0</v>
      </c>
      <c r="AD476" s="33">
        <v>0</v>
      </c>
      <c r="AE476" s="33">
        <v>440</v>
      </c>
      <c r="AF476" s="33">
        <v>0</v>
      </c>
      <c r="AG476" s="33">
        <v>0</v>
      </c>
      <c r="AH476" s="33">
        <v>0</v>
      </c>
      <c r="AI476" s="33">
        <v>0</v>
      </c>
      <c r="AJ476" s="33">
        <v>0</v>
      </c>
      <c r="AK476" s="33">
        <v>0</v>
      </c>
      <c r="AL476" s="33">
        <v>0</v>
      </c>
      <c r="AM476" s="33">
        <v>0</v>
      </c>
      <c r="AN476" s="33">
        <v>0</v>
      </c>
      <c r="AO476" s="33">
        <v>0</v>
      </c>
      <c r="AP476" s="33">
        <v>0</v>
      </c>
      <c r="AQ476" s="33">
        <v>0</v>
      </c>
      <c r="AR476" s="33">
        <v>0</v>
      </c>
      <c r="AS476" s="33">
        <v>0</v>
      </c>
      <c r="AT476" s="33">
        <v>0</v>
      </c>
      <c r="AU476" s="33">
        <v>0</v>
      </c>
      <c r="AV476" s="33">
        <v>0</v>
      </c>
      <c r="AW476" s="33">
        <v>0</v>
      </c>
      <c r="AX476" s="33">
        <v>0</v>
      </c>
      <c r="AY476" s="33">
        <v>0</v>
      </c>
      <c r="AZ476" s="33">
        <v>0</v>
      </c>
      <c r="BA476" s="33">
        <v>0</v>
      </c>
      <c r="BB476" s="33">
        <v>0</v>
      </c>
      <c r="BC476" s="33">
        <v>0</v>
      </c>
      <c r="BD476" s="33">
        <v>0</v>
      </c>
      <c r="BE476" s="33">
        <v>0</v>
      </c>
      <c r="BF476" s="33">
        <v>0</v>
      </c>
      <c r="BG476" s="33">
        <v>0</v>
      </c>
      <c r="BH476" s="33">
        <v>0</v>
      </c>
      <c r="BI476" s="33">
        <v>0</v>
      </c>
      <c r="BJ476" s="33">
        <v>0</v>
      </c>
      <c r="BK476" s="33">
        <v>0</v>
      </c>
      <c r="BL476" s="33">
        <v>0</v>
      </c>
      <c r="BM476" s="227">
        <v>0</v>
      </c>
      <c r="BN476" s="33">
        <v>0</v>
      </c>
      <c r="BO476" s="33">
        <v>270</v>
      </c>
      <c r="BP476" s="33">
        <v>0</v>
      </c>
      <c r="BQ476" s="33">
        <v>0</v>
      </c>
      <c r="BR476" s="33">
        <v>270</v>
      </c>
      <c r="BS476" s="33">
        <v>0</v>
      </c>
      <c r="BT476" s="33">
        <v>0</v>
      </c>
      <c r="BU476" s="33">
        <v>0</v>
      </c>
      <c r="BV476" s="33">
        <v>0</v>
      </c>
      <c r="BW476" s="33">
        <v>0</v>
      </c>
      <c r="BX476" s="33">
        <v>0</v>
      </c>
      <c r="BY476" s="33">
        <v>170</v>
      </c>
      <c r="BZ476" s="33">
        <v>0</v>
      </c>
      <c r="CA476" s="33">
        <v>0</v>
      </c>
      <c r="CB476" s="33">
        <v>170</v>
      </c>
      <c r="CC476" s="33">
        <v>0</v>
      </c>
      <c r="CD476" s="33">
        <v>0</v>
      </c>
      <c r="CE476" s="33">
        <v>0</v>
      </c>
      <c r="CF476" s="33">
        <v>0</v>
      </c>
      <c r="CG476" s="33">
        <v>0</v>
      </c>
      <c r="CH476" s="23" t="s">
        <v>86</v>
      </c>
      <c r="CI476" s="289" t="s">
        <v>901</v>
      </c>
      <c r="CJ476" s="289" t="s">
        <v>80</v>
      </c>
      <c r="CK476" s="320" t="s">
        <v>80</v>
      </c>
      <c r="CL476" s="313" t="s">
        <v>80</v>
      </c>
    </row>
    <row r="477" spans="1:90" ht="36">
      <c r="A477" s="770"/>
      <c r="B477" s="132" t="s">
        <v>967</v>
      </c>
      <c r="C477" s="68" t="s">
        <v>80</v>
      </c>
      <c r="D477" s="23" t="s">
        <v>82</v>
      </c>
      <c r="E477" s="23" t="s">
        <v>80</v>
      </c>
      <c r="F477" s="23" t="s">
        <v>80</v>
      </c>
      <c r="G477" s="16" t="s">
        <v>1042</v>
      </c>
      <c r="H477" s="23" t="s">
        <v>1043</v>
      </c>
      <c r="I477" s="33">
        <v>495</v>
      </c>
      <c r="J477" s="33">
        <v>495</v>
      </c>
      <c r="K477" s="33">
        <v>0</v>
      </c>
      <c r="L477" s="33">
        <v>445.5</v>
      </c>
      <c r="M477" s="114">
        <v>0</v>
      </c>
      <c r="N477" s="33">
        <v>0</v>
      </c>
      <c r="O477" s="33">
        <v>0</v>
      </c>
      <c r="P477" s="33">
        <v>0</v>
      </c>
      <c r="Q477" s="33">
        <v>0</v>
      </c>
      <c r="R477" s="33">
        <v>0</v>
      </c>
      <c r="S477" s="33">
        <v>0</v>
      </c>
      <c r="T477" s="33">
        <v>0</v>
      </c>
      <c r="U477" s="33">
        <v>0</v>
      </c>
      <c r="V477" s="33">
        <v>0</v>
      </c>
      <c r="W477" s="33">
        <v>0</v>
      </c>
      <c r="X477" s="33">
        <v>0</v>
      </c>
      <c r="Y477" s="33">
        <v>0</v>
      </c>
      <c r="Z477" s="33">
        <v>0</v>
      </c>
      <c r="AA477" s="33">
        <v>0</v>
      </c>
      <c r="AB477" s="33">
        <v>440</v>
      </c>
      <c r="AC477" s="33">
        <v>0</v>
      </c>
      <c r="AD477" s="33">
        <v>0</v>
      </c>
      <c r="AE477" s="33">
        <v>440</v>
      </c>
      <c r="AF477" s="33">
        <v>0</v>
      </c>
      <c r="AG477" s="33">
        <v>0</v>
      </c>
      <c r="AH477" s="33">
        <v>0</v>
      </c>
      <c r="AI477" s="33">
        <v>0</v>
      </c>
      <c r="AJ477" s="33">
        <v>0</v>
      </c>
      <c r="AK477" s="33">
        <v>0</v>
      </c>
      <c r="AL477" s="33">
        <v>0</v>
      </c>
      <c r="AM477" s="33">
        <v>0</v>
      </c>
      <c r="AN477" s="33">
        <v>0</v>
      </c>
      <c r="AO477" s="33">
        <v>0</v>
      </c>
      <c r="AP477" s="33">
        <v>0</v>
      </c>
      <c r="AQ477" s="33">
        <v>0</v>
      </c>
      <c r="AR477" s="33">
        <v>0</v>
      </c>
      <c r="AS477" s="33">
        <v>0</v>
      </c>
      <c r="AT477" s="33">
        <v>0</v>
      </c>
      <c r="AU477" s="33">
        <v>0</v>
      </c>
      <c r="AV477" s="33">
        <v>0</v>
      </c>
      <c r="AW477" s="33">
        <v>0</v>
      </c>
      <c r="AX477" s="33">
        <v>0</v>
      </c>
      <c r="AY477" s="33">
        <v>0</v>
      </c>
      <c r="AZ477" s="33">
        <v>0</v>
      </c>
      <c r="BA477" s="33">
        <v>0</v>
      </c>
      <c r="BB477" s="33">
        <v>0</v>
      </c>
      <c r="BC477" s="33">
        <v>0</v>
      </c>
      <c r="BD477" s="33">
        <v>0</v>
      </c>
      <c r="BE477" s="33">
        <v>0</v>
      </c>
      <c r="BF477" s="33">
        <v>0</v>
      </c>
      <c r="BG477" s="33">
        <v>0</v>
      </c>
      <c r="BH477" s="33">
        <v>0</v>
      </c>
      <c r="BI477" s="33">
        <v>0</v>
      </c>
      <c r="BJ477" s="33">
        <v>0</v>
      </c>
      <c r="BK477" s="33">
        <v>0</v>
      </c>
      <c r="BL477" s="33">
        <v>0</v>
      </c>
      <c r="BM477" s="227">
        <v>0</v>
      </c>
      <c r="BN477" s="33">
        <v>0</v>
      </c>
      <c r="BO477" s="33">
        <v>270</v>
      </c>
      <c r="BP477" s="33">
        <v>0</v>
      </c>
      <c r="BQ477" s="33">
        <v>0</v>
      </c>
      <c r="BR477" s="33">
        <v>270</v>
      </c>
      <c r="BS477" s="33">
        <v>0</v>
      </c>
      <c r="BT477" s="33">
        <v>0</v>
      </c>
      <c r="BU477" s="33">
        <v>0</v>
      </c>
      <c r="BV477" s="33">
        <v>0</v>
      </c>
      <c r="BW477" s="33">
        <v>0</v>
      </c>
      <c r="BX477" s="33">
        <v>0</v>
      </c>
      <c r="BY477" s="33">
        <v>170</v>
      </c>
      <c r="BZ477" s="33">
        <v>0</v>
      </c>
      <c r="CA477" s="33">
        <v>0</v>
      </c>
      <c r="CB477" s="33">
        <v>170</v>
      </c>
      <c r="CC477" s="33">
        <v>0</v>
      </c>
      <c r="CD477" s="33">
        <v>0</v>
      </c>
      <c r="CE477" s="33">
        <v>0</v>
      </c>
      <c r="CF477" s="33">
        <v>0</v>
      </c>
      <c r="CG477" s="33">
        <v>0</v>
      </c>
      <c r="CH477" s="23" t="s">
        <v>86</v>
      </c>
      <c r="CI477" s="289" t="s">
        <v>901</v>
      </c>
      <c r="CJ477" s="289" t="s">
        <v>80</v>
      </c>
      <c r="CK477" s="320" t="s">
        <v>80</v>
      </c>
      <c r="CL477" s="313" t="s">
        <v>80</v>
      </c>
    </row>
    <row r="478" spans="1:90" ht="36">
      <c r="A478" s="770"/>
      <c r="B478" s="132" t="s">
        <v>968</v>
      </c>
      <c r="C478" s="68" t="s">
        <v>80</v>
      </c>
      <c r="D478" s="23" t="s">
        <v>82</v>
      </c>
      <c r="E478" s="23" t="s">
        <v>80</v>
      </c>
      <c r="F478" s="23" t="s">
        <v>80</v>
      </c>
      <c r="G478" s="16" t="s">
        <v>1042</v>
      </c>
      <c r="H478" s="23" t="s">
        <v>1043</v>
      </c>
      <c r="I478" s="33">
        <v>495</v>
      </c>
      <c r="J478" s="33">
        <v>495</v>
      </c>
      <c r="K478" s="33">
        <v>0</v>
      </c>
      <c r="L478" s="33">
        <v>445.5</v>
      </c>
      <c r="M478" s="114">
        <v>0</v>
      </c>
      <c r="N478" s="33">
        <v>0</v>
      </c>
      <c r="O478" s="33">
        <v>0</v>
      </c>
      <c r="P478" s="33">
        <v>0</v>
      </c>
      <c r="Q478" s="33">
        <v>0</v>
      </c>
      <c r="R478" s="33">
        <v>0</v>
      </c>
      <c r="S478" s="33">
        <v>0</v>
      </c>
      <c r="T478" s="33">
        <v>0</v>
      </c>
      <c r="U478" s="33">
        <v>0</v>
      </c>
      <c r="V478" s="33">
        <v>0</v>
      </c>
      <c r="W478" s="33">
        <v>0</v>
      </c>
      <c r="X478" s="33">
        <v>0</v>
      </c>
      <c r="Y478" s="33">
        <v>0</v>
      </c>
      <c r="Z478" s="33">
        <v>0</v>
      </c>
      <c r="AA478" s="33">
        <v>0</v>
      </c>
      <c r="AB478" s="33">
        <v>440</v>
      </c>
      <c r="AC478" s="33">
        <v>0</v>
      </c>
      <c r="AD478" s="33">
        <v>0</v>
      </c>
      <c r="AE478" s="33">
        <v>440</v>
      </c>
      <c r="AF478" s="33">
        <v>0</v>
      </c>
      <c r="AG478" s="33">
        <v>0</v>
      </c>
      <c r="AH478" s="33">
        <v>0</v>
      </c>
      <c r="AI478" s="33">
        <v>0</v>
      </c>
      <c r="AJ478" s="33">
        <v>0</v>
      </c>
      <c r="AK478" s="33">
        <v>0</v>
      </c>
      <c r="AL478" s="33">
        <v>0</v>
      </c>
      <c r="AM478" s="33">
        <v>0</v>
      </c>
      <c r="AN478" s="33">
        <v>0</v>
      </c>
      <c r="AO478" s="33">
        <v>0</v>
      </c>
      <c r="AP478" s="33">
        <v>0</v>
      </c>
      <c r="AQ478" s="33">
        <v>0</v>
      </c>
      <c r="AR478" s="33">
        <v>0</v>
      </c>
      <c r="AS478" s="33">
        <v>0</v>
      </c>
      <c r="AT478" s="33">
        <v>0</v>
      </c>
      <c r="AU478" s="33">
        <v>0</v>
      </c>
      <c r="AV478" s="33">
        <v>0</v>
      </c>
      <c r="AW478" s="33">
        <v>0</v>
      </c>
      <c r="AX478" s="33">
        <v>0</v>
      </c>
      <c r="AY478" s="33">
        <v>0</v>
      </c>
      <c r="AZ478" s="33">
        <v>0</v>
      </c>
      <c r="BA478" s="33">
        <v>0</v>
      </c>
      <c r="BB478" s="33">
        <v>0</v>
      </c>
      <c r="BC478" s="33">
        <v>0</v>
      </c>
      <c r="BD478" s="33">
        <v>0</v>
      </c>
      <c r="BE478" s="33">
        <v>0</v>
      </c>
      <c r="BF478" s="33">
        <v>0</v>
      </c>
      <c r="BG478" s="33">
        <v>0</v>
      </c>
      <c r="BH478" s="33">
        <v>0</v>
      </c>
      <c r="BI478" s="33">
        <v>0</v>
      </c>
      <c r="BJ478" s="33">
        <v>0</v>
      </c>
      <c r="BK478" s="33">
        <v>0</v>
      </c>
      <c r="BL478" s="33">
        <v>0</v>
      </c>
      <c r="BM478" s="227">
        <v>0</v>
      </c>
      <c r="BN478" s="33">
        <v>0</v>
      </c>
      <c r="BO478" s="33">
        <v>270</v>
      </c>
      <c r="BP478" s="33">
        <v>0</v>
      </c>
      <c r="BQ478" s="33">
        <v>0</v>
      </c>
      <c r="BR478" s="33">
        <v>270</v>
      </c>
      <c r="BS478" s="33">
        <v>0</v>
      </c>
      <c r="BT478" s="33">
        <v>0</v>
      </c>
      <c r="BU478" s="33">
        <v>0</v>
      </c>
      <c r="BV478" s="33">
        <v>0</v>
      </c>
      <c r="BW478" s="33">
        <v>0</v>
      </c>
      <c r="BX478" s="33">
        <v>0</v>
      </c>
      <c r="BY478" s="33">
        <v>170</v>
      </c>
      <c r="BZ478" s="33">
        <v>0</v>
      </c>
      <c r="CA478" s="33">
        <v>0</v>
      </c>
      <c r="CB478" s="33">
        <v>170</v>
      </c>
      <c r="CC478" s="33">
        <v>0</v>
      </c>
      <c r="CD478" s="33">
        <v>0</v>
      </c>
      <c r="CE478" s="33">
        <v>0</v>
      </c>
      <c r="CF478" s="33">
        <v>0</v>
      </c>
      <c r="CG478" s="33">
        <v>0</v>
      </c>
      <c r="CH478" s="23" t="s">
        <v>86</v>
      </c>
      <c r="CI478" s="289" t="s">
        <v>901</v>
      </c>
      <c r="CJ478" s="289" t="s">
        <v>80</v>
      </c>
      <c r="CK478" s="320" t="s">
        <v>80</v>
      </c>
      <c r="CL478" s="313" t="s">
        <v>80</v>
      </c>
    </row>
    <row r="479" spans="1:90" ht="36">
      <c r="A479" s="770"/>
      <c r="B479" s="132" t="s">
        <v>969</v>
      </c>
      <c r="C479" s="68" t="s">
        <v>80</v>
      </c>
      <c r="D479" s="23" t="s">
        <v>82</v>
      </c>
      <c r="E479" s="23" t="s">
        <v>80</v>
      </c>
      <c r="F479" s="23" t="s">
        <v>80</v>
      </c>
      <c r="G479" s="16" t="s">
        <v>1042</v>
      </c>
      <c r="H479" s="23" t="s">
        <v>1043</v>
      </c>
      <c r="I479" s="33">
        <v>495</v>
      </c>
      <c r="J479" s="33">
        <v>495</v>
      </c>
      <c r="K479" s="33">
        <v>0</v>
      </c>
      <c r="L479" s="33">
        <v>445.5</v>
      </c>
      <c r="M479" s="114">
        <v>0</v>
      </c>
      <c r="N479" s="33">
        <v>0</v>
      </c>
      <c r="O479" s="33">
        <v>0</v>
      </c>
      <c r="P479" s="33">
        <v>0</v>
      </c>
      <c r="Q479" s="33">
        <v>0</v>
      </c>
      <c r="R479" s="33">
        <v>0</v>
      </c>
      <c r="S479" s="33">
        <v>0</v>
      </c>
      <c r="T479" s="33">
        <v>0</v>
      </c>
      <c r="U479" s="33">
        <v>0</v>
      </c>
      <c r="V479" s="33">
        <v>0</v>
      </c>
      <c r="W479" s="33">
        <v>0</v>
      </c>
      <c r="X479" s="33">
        <v>0</v>
      </c>
      <c r="Y479" s="33">
        <v>0</v>
      </c>
      <c r="Z479" s="33">
        <v>0</v>
      </c>
      <c r="AA479" s="33">
        <v>0</v>
      </c>
      <c r="AB479" s="33">
        <v>440</v>
      </c>
      <c r="AC479" s="33">
        <v>0</v>
      </c>
      <c r="AD479" s="33">
        <v>0</v>
      </c>
      <c r="AE479" s="33">
        <v>440</v>
      </c>
      <c r="AF479" s="33">
        <v>0</v>
      </c>
      <c r="AG479" s="33">
        <v>0</v>
      </c>
      <c r="AH479" s="33">
        <v>0</v>
      </c>
      <c r="AI479" s="33">
        <v>0</v>
      </c>
      <c r="AJ479" s="33">
        <v>0</v>
      </c>
      <c r="AK479" s="33">
        <v>0</v>
      </c>
      <c r="AL479" s="33">
        <v>0</v>
      </c>
      <c r="AM479" s="33">
        <v>0</v>
      </c>
      <c r="AN479" s="33">
        <v>0</v>
      </c>
      <c r="AO479" s="33">
        <v>0</v>
      </c>
      <c r="AP479" s="33">
        <v>0</v>
      </c>
      <c r="AQ479" s="33">
        <v>0</v>
      </c>
      <c r="AR479" s="33">
        <v>0</v>
      </c>
      <c r="AS479" s="33">
        <v>0</v>
      </c>
      <c r="AT479" s="33">
        <v>0</v>
      </c>
      <c r="AU479" s="33">
        <v>0</v>
      </c>
      <c r="AV479" s="33">
        <v>0</v>
      </c>
      <c r="AW479" s="33">
        <v>0</v>
      </c>
      <c r="AX479" s="33">
        <v>0</v>
      </c>
      <c r="AY479" s="33">
        <v>0</v>
      </c>
      <c r="AZ479" s="33">
        <v>0</v>
      </c>
      <c r="BA479" s="33">
        <v>0</v>
      </c>
      <c r="BB479" s="33">
        <v>0</v>
      </c>
      <c r="BC479" s="33">
        <v>0</v>
      </c>
      <c r="BD479" s="33">
        <v>0</v>
      </c>
      <c r="BE479" s="33">
        <v>0</v>
      </c>
      <c r="BF479" s="33">
        <v>0</v>
      </c>
      <c r="BG479" s="33">
        <v>0</v>
      </c>
      <c r="BH479" s="33">
        <v>0</v>
      </c>
      <c r="BI479" s="33">
        <v>0</v>
      </c>
      <c r="BJ479" s="33">
        <v>0</v>
      </c>
      <c r="BK479" s="33">
        <v>0</v>
      </c>
      <c r="BL479" s="33">
        <v>0</v>
      </c>
      <c r="BM479" s="227">
        <v>0</v>
      </c>
      <c r="BN479" s="33">
        <v>0</v>
      </c>
      <c r="BO479" s="33">
        <v>270</v>
      </c>
      <c r="BP479" s="33">
        <v>0</v>
      </c>
      <c r="BQ479" s="33">
        <v>0</v>
      </c>
      <c r="BR479" s="33">
        <v>270</v>
      </c>
      <c r="BS479" s="33">
        <v>0</v>
      </c>
      <c r="BT479" s="33">
        <v>0</v>
      </c>
      <c r="BU479" s="33">
        <v>0</v>
      </c>
      <c r="BV479" s="33">
        <v>0</v>
      </c>
      <c r="BW479" s="33">
        <v>0</v>
      </c>
      <c r="BX479" s="33">
        <v>0</v>
      </c>
      <c r="BY479" s="33">
        <v>170</v>
      </c>
      <c r="BZ479" s="33">
        <v>0</v>
      </c>
      <c r="CA479" s="33">
        <v>0</v>
      </c>
      <c r="CB479" s="33">
        <v>170</v>
      </c>
      <c r="CC479" s="33">
        <v>0</v>
      </c>
      <c r="CD479" s="33">
        <v>0</v>
      </c>
      <c r="CE479" s="33">
        <v>0</v>
      </c>
      <c r="CF479" s="33">
        <v>0</v>
      </c>
      <c r="CG479" s="33">
        <v>0</v>
      </c>
      <c r="CH479" s="23" t="s">
        <v>86</v>
      </c>
      <c r="CI479" s="289" t="s">
        <v>901</v>
      </c>
      <c r="CJ479" s="289" t="s">
        <v>80</v>
      </c>
      <c r="CK479" s="320" t="s">
        <v>80</v>
      </c>
      <c r="CL479" s="313" t="s">
        <v>80</v>
      </c>
    </row>
    <row r="480" spans="1:90" ht="36">
      <c r="A480" s="770"/>
      <c r="B480" s="132" t="s">
        <v>970</v>
      </c>
      <c r="C480" s="68" t="s">
        <v>80</v>
      </c>
      <c r="D480" s="23" t="s">
        <v>82</v>
      </c>
      <c r="E480" s="23" t="s">
        <v>80</v>
      </c>
      <c r="F480" s="23" t="s">
        <v>80</v>
      </c>
      <c r="G480" s="16" t="s">
        <v>1042</v>
      </c>
      <c r="H480" s="23" t="s">
        <v>1043</v>
      </c>
      <c r="I480" s="33">
        <v>495</v>
      </c>
      <c r="J480" s="33">
        <v>495</v>
      </c>
      <c r="K480" s="33">
        <v>0</v>
      </c>
      <c r="L480" s="33">
        <v>445.5</v>
      </c>
      <c r="M480" s="114">
        <v>0</v>
      </c>
      <c r="N480" s="33">
        <v>0</v>
      </c>
      <c r="O480" s="33">
        <v>0</v>
      </c>
      <c r="P480" s="33">
        <v>0</v>
      </c>
      <c r="Q480" s="33">
        <v>0</v>
      </c>
      <c r="R480" s="33">
        <v>0</v>
      </c>
      <c r="S480" s="33">
        <v>0</v>
      </c>
      <c r="T480" s="33">
        <v>0</v>
      </c>
      <c r="U480" s="33">
        <v>0</v>
      </c>
      <c r="V480" s="33">
        <v>0</v>
      </c>
      <c r="W480" s="33">
        <v>0</v>
      </c>
      <c r="X480" s="33">
        <v>0</v>
      </c>
      <c r="Y480" s="33">
        <v>0</v>
      </c>
      <c r="Z480" s="33">
        <v>0</v>
      </c>
      <c r="AA480" s="33">
        <v>0</v>
      </c>
      <c r="AB480" s="33">
        <v>440</v>
      </c>
      <c r="AC480" s="33">
        <v>0</v>
      </c>
      <c r="AD480" s="33">
        <v>0</v>
      </c>
      <c r="AE480" s="33">
        <v>440</v>
      </c>
      <c r="AF480" s="33">
        <v>0</v>
      </c>
      <c r="AG480" s="33">
        <v>0</v>
      </c>
      <c r="AH480" s="33">
        <v>0</v>
      </c>
      <c r="AI480" s="33">
        <v>0</v>
      </c>
      <c r="AJ480" s="33">
        <v>0</v>
      </c>
      <c r="AK480" s="33">
        <v>0</v>
      </c>
      <c r="AL480" s="33">
        <v>0</v>
      </c>
      <c r="AM480" s="33">
        <v>0</v>
      </c>
      <c r="AN480" s="33">
        <v>0</v>
      </c>
      <c r="AO480" s="33">
        <v>0</v>
      </c>
      <c r="AP480" s="33">
        <v>0</v>
      </c>
      <c r="AQ480" s="33">
        <v>0</v>
      </c>
      <c r="AR480" s="33">
        <v>0</v>
      </c>
      <c r="AS480" s="33">
        <v>0</v>
      </c>
      <c r="AT480" s="33">
        <v>0</v>
      </c>
      <c r="AU480" s="33">
        <v>0</v>
      </c>
      <c r="AV480" s="33">
        <v>0</v>
      </c>
      <c r="AW480" s="33">
        <v>0</v>
      </c>
      <c r="AX480" s="33">
        <v>0</v>
      </c>
      <c r="AY480" s="33">
        <v>0</v>
      </c>
      <c r="AZ480" s="33">
        <v>0</v>
      </c>
      <c r="BA480" s="33">
        <v>0</v>
      </c>
      <c r="BB480" s="33">
        <v>0</v>
      </c>
      <c r="BC480" s="33">
        <v>0</v>
      </c>
      <c r="BD480" s="33">
        <v>0</v>
      </c>
      <c r="BE480" s="33">
        <v>0</v>
      </c>
      <c r="BF480" s="33">
        <v>0</v>
      </c>
      <c r="BG480" s="33">
        <v>0</v>
      </c>
      <c r="BH480" s="33">
        <v>0</v>
      </c>
      <c r="BI480" s="33">
        <v>0</v>
      </c>
      <c r="BJ480" s="33">
        <v>0</v>
      </c>
      <c r="BK480" s="33">
        <v>0</v>
      </c>
      <c r="BL480" s="33">
        <v>0</v>
      </c>
      <c r="BM480" s="227">
        <v>0</v>
      </c>
      <c r="BN480" s="33">
        <v>0</v>
      </c>
      <c r="BO480" s="33">
        <v>270</v>
      </c>
      <c r="BP480" s="33">
        <v>0</v>
      </c>
      <c r="BQ480" s="33">
        <v>0</v>
      </c>
      <c r="BR480" s="33">
        <v>270</v>
      </c>
      <c r="BS480" s="33">
        <v>0</v>
      </c>
      <c r="BT480" s="33">
        <v>0</v>
      </c>
      <c r="BU480" s="33">
        <v>0</v>
      </c>
      <c r="BV480" s="33">
        <v>0</v>
      </c>
      <c r="BW480" s="33">
        <v>0</v>
      </c>
      <c r="BX480" s="33">
        <v>0</v>
      </c>
      <c r="BY480" s="33">
        <v>170</v>
      </c>
      <c r="BZ480" s="33">
        <v>0</v>
      </c>
      <c r="CA480" s="33">
        <v>0</v>
      </c>
      <c r="CB480" s="33">
        <v>170</v>
      </c>
      <c r="CC480" s="33">
        <v>0</v>
      </c>
      <c r="CD480" s="33">
        <v>0</v>
      </c>
      <c r="CE480" s="33">
        <v>0</v>
      </c>
      <c r="CF480" s="33">
        <v>0</v>
      </c>
      <c r="CG480" s="33">
        <v>0</v>
      </c>
      <c r="CH480" s="23" t="s">
        <v>86</v>
      </c>
      <c r="CI480" s="289" t="s">
        <v>901</v>
      </c>
      <c r="CJ480" s="289" t="s">
        <v>80</v>
      </c>
      <c r="CK480" s="320" t="s">
        <v>80</v>
      </c>
      <c r="CL480" s="313" t="s">
        <v>80</v>
      </c>
    </row>
    <row r="481" spans="1:91" ht="36">
      <c r="A481" s="770"/>
      <c r="B481" s="132" t="s">
        <v>971</v>
      </c>
      <c r="C481" s="68" t="s">
        <v>80</v>
      </c>
      <c r="D481" s="23" t="s">
        <v>82</v>
      </c>
      <c r="E481" s="23" t="s">
        <v>80</v>
      </c>
      <c r="F481" s="23" t="s">
        <v>80</v>
      </c>
      <c r="G481" s="16" t="s">
        <v>1042</v>
      </c>
      <c r="H481" s="23" t="s">
        <v>1043</v>
      </c>
      <c r="I481" s="33">
        <v>1485</v>
      </c>
      <c r="J481" s="33">
        <v>1485</v>
      </c>
      <c r="K481" s="33">
        <v>0</v>
      </c>
      <c r="L481" s="33">
        <v>1336.5</v>
      </c>
      <c r="M481" s="114">
        <v>0</v>
      </c>
      <c r="N481" s="33">
        <v>0</v>
      </c>
      <c r="O481" s="33">
        <v>0</v>
      </c>
      <c r="P481" s="33">
        <v>0</v>
      </c>
      <c r="Q481" s="33">
        <v>0</v>
      </c>
      <c r="R481" s="33">
        <v>0</v>
      </c>
      <c r="S481" s="33">
        <v>0</v>
      </c>
      <c r="T481" s="33">
        <v>0</v>
      </c>
      <c r="U481" s="33">
        <v>0</v>
      </c>
      <c r="V481" s="33">
        <v>0</v>
      </c>
      <c r="W481" s="33">
        <v>0</v>
      </c>
      <c r="X481" s="33">
        <v>0</v>
      </c>
      <c r="Y481" s="33">
        <v>0</v>
      </c>
      <c r="Z481" s="33">
        <v>0</v>
      </c>
      <c r="AA481" s="33">
        <v>0</v>
      </c>
      <c r="AB481" s="33">
        <v>1320</v>
      </c>
      <c r="AC481" s="33">
        <v>0</v>
      </c>
      <c r="AD481" s="33">
        <v>0</v>
      </c>
      <c r="AE481" s="33">
        <v>1320</v>
      </c>
      <c r="AF481" s="33">
        <v>0</v>
      </c>
      <c r="AG481" s="33">
        <v>0</v>
      </c>
      <c r="AH481" s="33">
        <v>0</v>
      </c>
      <c r="AI481" s="33">
        <v>0</v>
      </c>
      <c r="AJ481" s="33">
        <v>0</v>
      </c>
      <c r="AK481" s="33">
        <v>0</v>
      </c>
      <c r="AL481" s="33">
        <v>0</v>
      </c>
      <c r="AM481" s="33">
        <v>0</v>
      </c>
      <c r="AN481" s="33">
        <v>0</v>
      </c>
      <c r="AO481" s="33">
        <v>0</v>
      </c>
      <c r="AP481" s="33">
        <v>0</v>
      </c>
      <c r="AQ481" s="33">
        <v>0</v>
      </c>
      <c r="AR481" s="33">
        <v>0</v>
      </c>
      <c r="AS481" s="33">
        <v>0</v>
      </c>
      <c r="AT481" s="33">
        <v>0</v>
      </c>
      <c r="AU481" s="33">
        <v>0</v>
      </c>
      <c r="AV481" s="33">
        <v>0</v>
      </c>
      <c r="AW481" s="33">
        <v>0</v>
      </c>
      <c r="AX481" s="33">
        <v>0</v>
      </c>
      <c r="AY481" s="33">
        <v>0</v>
      </c>
      <c r="AZ481" s="33">
        <v>0</v>
      </c>
      <c r="BA481" s="33">
        <v>0</v>
      </c>
      <c r="BB481" s="33">
        <v>0</v>
      </c>
      <c r="BC481" s="33">
        <v>0</v>
      </c>
      <c r="BD481" s="33">
        <v>0</v>
      </c>
      <c r="BE481" s="33">
        <v>0</v>
      </c>
      <c r="BF481" s="33">
        <v>0</v>
      </c>
      <c r="BG481" s="33">
        <v>0</v>
      </c>
      <c r="BH481" s="33">
        <v>0</v>
      </c>
      <c r="BI481" s="33">
        <v>0</v>
      </c>
      <c r="BJ481" s="33">
        <v>0</v>
      </c>
      <c r="BK481" s="33">
        <v>0</v>
      </c>
      <c r="BL481" s="33">
        <v>0</v>
      </c>
      <c r="BM481" s="227">
        <v>0</v>
      </c>
      <c r="BN481" s="33">
        <v>0</v>
      </c>
      <c r="BO481" s="33">
        <v>810</v>
      </c>
      <c r="BP481" s="33">
        <v>0</v>
      </c>
      <c r="BQ481" s="33">
        <v>0</v>
      </c>
      <c r="BR481" s="33">
        <v>810</v>
      </c>
      <c r="BS481" s="33">
        <v>0</v>
      </c>
      <c r="BT481" s="33">
        <v>0</v>
      </c>
      <c r="BU481" s="33">
        <v>0</v>
      </c>
      <c r="BV481" s="33">
        <v>0</v>
      </c>
      <c r="BW481" s="33">
        <v>0</v>
      </c>
      <c r="BX481" s="33">
        <v>0</v>
      </c>
      <c r="BY481" s="33">
        <v>510</v>
      </c>
      <c r="BZ481" s="33">
        <v>0</v>
      </c>
      <c r="CA481" s="33">
        <v>0</v>
      </c>
      <c r="CB481" s="33">
        <v>510</v>
      </c>
      <c r="CC481" s="33">
        <v>0</v>
      </c>
      <c r="CD481" s="33">
        <v>0</v>
      </c>
      <c r="CE481" s="33">
        <v>0</v>
      </c>
      <c r="CF481" s="33">
        <v>0</v>
      </c>
      <c r="CG481" s="33">
        <v>0</v>
      </c>
      <c r="CH481" s="23" t="s">
        <v>86</v>
      </c>
      <c r="CI481" s="289" t="s">
        <v>901</v>
      </c>
      <c r="CJ481" s="289" t="s">
        <v>80</v>
      </c>
      <c r="CK481" s="320" t="s">
        <v>80</v>
      </c>
      <c r="CL481" s="313" t="s">
        <v>80</v>
      </c>
    </row>
    <row r="482" spans="1:91" ht="46.5">
      <c r="A482" s="770"/>
      <c r="B482" s="132" t="s">
        <v>972</v>
      </c>
      <c r="C482" s="68" t="s">
        <v>80</v>
      </c>
      <c r="D482" s="23" t="s">
        <v>82</v>
      </c>
      <c r="E482" s="23" t="s">
        <v>80</v>
      </c>
      <c r="F482" s="23" t="s">
        <v>80</v>
      </c>
      <c r="G482" s="16" t="s">
        <v>1042</v>
      </c>
      <c r="H482" s="23" t="s">
        <v>1043</v>
      </c>
      <c r="I482" s="33">
        <v>4455</v>
      </c>
      <c r="J482" s="33">
        <v>4455</v>
      </c>
      <c r="K482" s="33">
        <v>0</v>
      </c>
      <c r="L482" s="33">
        <v>4009.5</v>
      </c>
      <c r="M482" s="114">
        <v>0</v>
      </c>
      <c r="N482" s="33">
        <v>0</v>
      </c>
      <c r="O482" s="33">
        <v>0</v>
      </c>
      <c r="P482" s="33">
        <v>0</v>
      </c>
      <c r="Q482" s="33">
        <v>0</v>
      </c>
      <c r="R482" s="33">
        <v>0</v>
      </c>
      <c r="S482" s="33">
        <v>0</v>
      </c>
      <c r="T482" s="33">
        <v>0</v>
      </c>
      <c r="U482" s="33">
        <v>0</v>
      </c>
      <c r="V482" s="33">
        <v>0</v>
      </c>
      <c r="W482" s="33">
        <v>0</v>
      </c>
      <c r="X482" s="33">
        <v>0</v>
      </c>
      <c r="Y482" s="33">
        <v>0</v>
      </c>
      <c r="Z482" s="33">
        <v>0</v>
      </c>
      <c r="AA482" s="33">
        <v>0</v>
      </c>
      <c r="AB482" s="33">
        <v>3960</v>
      </c>
      <c r="AC482" s="33">
        <v>0</v>
      </c>
      <c r="AD482" s="33">
        <v>0</v>
      </c>
      <c r="AE482" s="33">
        <v>3960</v>
      </c>
      <c r="AF482" s="33">
        <v>0</v>
      </c>
      <c r="AG482" s="33">
        <v>0</v>
      </c>
      <c r="AH482" s="33">
        <v>0</v>
      </c>
      <c r="AI482" s="33">
        <v>0</v>
      </c>
      <c r="AJ482" s="33">
        <v>0</v>
      </c>
      <c r="AK482" s="33">
        <v>0</v>
      </c>
      <c r="AL482" s="33">
        <v>0</v>
      </c>
      <c r="AM482" s="33">
        <v>0</v>
      </c>
      <c r="AN482" s="33">
        <v>0</v>
      </c>
      <c r="AO482" s="33">
        <v>0</v>
      </c>
      <c r="AP482" s="33">
        <v>0</v>
      </c>
      <c r="AQ482" s="33">
        <v>0</v>
      </c>
      <c r="AR482" s="33">
        <v>0</v>
      </c>
      <c r="AS482" s="33">
        <v>0</v>
      </c>
      <c r="AT482" s="33">
        <v>0</v>
      </c>
      <c r="AU482" s="33">
        <v>0</v>
      </c>
      <c r="AV482" s="33">
        <v>0</v>
      </c>
      <c r="AW482" s="33">
        <v>0</v>
      </c>
      <c r="AX482" s="33">
        <v>0</v>
      </c>
      <c r="AY482" s="33">
        <v>0</v>
      </c>
      <c r="AZ482" s="33">
        <v>0</v>
      </c>
      <c r="BA482" s="33">
        <v>0</v>
      </c>
      <c r="BB482" s="33">
        <v>0</v>
      </c>
      <c r="BC482" s="33">
        <v>0</v>
      </c>
      <c r="BD482" s="33">
        <v>0</v>
      </c>
      <c r="BE482" s="33">
        <v>0</v>
      </c>
      <c r="BF482" s="33">
        <v>0</v>
      </c>
      <c r="BG482" s="33">
        <v>0</v>
      </c>
      <c r="BH482" s="33">
        <v>0</v>
      </c>
      <c r="BI482" s="33">
        <v>0</v>
      </c>
      <c r="BJ482" s="33">
        <v>0</v>
      </c>
      <c r="BK482" s="33">
        <v>0</v>
      </c>
      <c r="BL482" s="33">
        <v>0</v>
      </c>
      <c r="BM482" s="227">
        <v>0</v>
      </c>
      <c r="BN482" s="33">
        <v>0</v>
      </c>
      <c r="BO482" s="33">
        <v>2430</v>
      </c>
      <c r="BP482" s="33">
        <v>0</v>
      </c>
      <c r="BQ482" s="33">
        <v>0</v>
      </c>
      <c r="BR482" s="33">
        <v>2430</v>
      </c>
      <c r="BS482" s="33">
        <v>0</v>
      </c>
      <c r="BT482" s="33">
        <v>0</v>
      </c>
      <c r="BU482" s="33">
        <v>0</v>
      </c>
      <c r="BV482" s="33">
        <v>0</v>
      </c>
      <c r="BW482" s="33">
        <v>0</v>
      </c>
      <c r="BX482" s="33">
        <v>0</v>
      </c>
      <c r="BY482" s="33">
        <v>1530</v>
      </c>
      <c r="BZ482" s="33">
        <v>0</v>
      </c>
      <c r="CA482" s="33">
        <v>0</v>
      </c>
      <c r="CB482" s="33">
        <v>1530</v>
      </c>
      <c r="CC482" s="33">
        <v>0</v>
      </c>
      <c r="CD482" s="33">
        <v>0</v>
      </c>
      <c r="CE482" s="33">
        <v>0</v>
      </c>
      <c r="CF482" s="33">
        <v>0</v>
      </c>
      <c r="CG482" s="33">
        <v>0</v>
      </c>
      <c r="CH482" s="23" t="s">
        <v>86</v>
      </c>
      <c r="CI482" s="289" t="s">
        <v>901</v>
      </c>
      <c r="CJ482" s="289" t="s">
        <v>80</v>
      </c>
      <c r="CK482" s="320" t="s">
        <v>80</v>
      </c>
      <c r="CL482" s="313" t="s">
        <v>80</v>
      </c>
    </row>
    <row r="483" spans="1:91" ht="46.5">
      <c r="A483" s="770"/>
      <c r="B483" s="132" t="s">
        <v>973</v>
      </c>
      <c r="C483" s="68" t="s">
        <v>80</v>
      </c>
      <c r="D483" s="23" t="s">
        <v>82</v>
      </c>
      <c r="E483" s="23" t="s">
        <v>80</v>
      </c>
      <c r="F483" s="23" t="s">
        <v>80</v>
      </c>
      <c r="G483" s="16" t="s">
        <v>1042</v>
      </c>
      <c r="H483" s="23" t="s">
        <v>1043</v>
      </c>
      <c r="I483" s="33">
        <v>990</v>
      </c>
      <c r="J483" s="33">
        <v>990</v>
      </c>
      <c r="K483" s="33">
        <v>0</v>
      </c>
      <c r="L483" s="33">
        <v>891</v>
      </c>
      <c r="M483" s="114">
        <v>0</v>
      </c>
      <c r="N483" s="33">
        <v>0</v>
      </c>
      <c r="O483" s="33">
        <v>0</v>
      </c>
      <c r="P483" s="33">
        <v>0</v>
      </c>
      <c r="Q483" s="33">
        <v>0</v>
      </c>
      <c r="R483" s="33">
        <v>0</v>
      </c>
      <c r="S483" s="33">
        <v>0</v>
      </c>
      <c r="T483" s="33">
        <v>0</v>
      </c>
      <c r="U483" s="33">
        <v>0</v>
      </c>
      <c r="V483" s="33">
        <v>0</v>
      </c>
      <c r="W483" s="33">
        <v>0</v>
      </c>
      <c r="X483" s="33">
        <v>0</v>
      </c>
      <c r="Y483" s="33">
        <v>0</v>
      </c>
      <c r="Z483" s="33">
        <v>0</v>
      </c>
      <c r="AA483" s="33">
        <v>0</v>
      </c>
      <c r="AB483" s="33">
        <v>880</v>
      </c>
      <c r="AC483" s="33">
        <v>0</v>
      </c>
      <c r="AD483" s="33">
        <v>0</v>
      </c>
      <c r="AE483" s="33">
        <v>880</v>
      </c>
      <c r="AF483" s="33">
        <v>0</v>
      </c>
      <c r="AG483" s="33">
        <v>0</v>
      </c>
      <c r="AH483" s="33">
        <v>0</v>
      </c>
      <c r="AI483" s="33">
        <v>0</v>
      </c>
      <c r="AJ483" s="33">
        <v>0</v>
      </c>
      <c r="AK483" s="33">
        <v>0</v>
      </c>
      <c r="AL483" s="33">
        <v>0</v>
      </c>
      <c r="AM483" s="33">
        <v>0</v>
      </c>
      <c r="AN483" s="33">
        <v>0</v>
      </c>
      <c r="AO483" s="33">
        <v>0</v>
      </c>
      <c r="AP483" s="33">
        <v>0</v>
      </c>
      <c r="AQ483" s="33">
        <v>0</v>
      </c>
      <c r="AR483" s="33">
        <v>0</v>
      </c>
      <c r="AS483" s="33">
        <v>0</v>
      </c>
      <c r="AT483" s="33">
        <v>0</v>
      </c>
      <c r="AU483" s="33">
        <v>0</v>
      </c>
      <c r="AV483" s="33">
        <v>0</v>
      </c>
      <c r="AW483" s="33">
        <v>0</v>
      </c>
      <c r="AX483" s="33">
        <v>0</v>
      </c>
      <c r="AY483" s="33">
        <v>0</v>
      </c>
      <c r="AZ483" s="33">
        <v>0</v>
      </c>
      <c r="BA483" s="33">
        <v>0</v>
      </c>
      <c r="BB483" s="33">
        <v>0</v>
      </c>
      <c r="BC483" s="33">
        <v>0</v>
      </c>
      <c r="BD483" s="33">
        <v>0</v>
      </c>
      <c r="BE483" s="33">
        <v>0</v>
      </c>
      <c r="BF483" s="33">
        <v>0</v>
      </c>
      <c r="BG483" s="33">
        <v>0</v>
      </c>
      <c r="BH483" s="33">
        <v>0</v>
      </c>
      <c r="BI483" s="33">
        <v>0</v>
      </c>
      <c r="BJ483" s="33">
        <v>0</v>
      </c>
      <c r="BK483" s="33">
        <v>0</v>
      </c>
      <c r="BL483" s="33">
        <v>0</v>
      </c>
      <c r="BM483" s="227">
        <v>0</v>
      </c>
      <c r="BN483" s="33">
        <v>0</v>
      </c>
      <c r="BO483" s="33">
        <v>540</v>
      </c>
      <c r="BP483" s="33">
        <v>0</v>
      </c>
      <c r="BQ483" s="33">
        <v>0</v>
      </c>
      <c r="BR483" s="33">
        <v>540</v>
      </c>
      <c r="BS483" s="33">
        <v>0</v>
      </c>
      <c r="BT483" s="33">
        <v>0</v>
      </c>
      <c r="BU483" s="33">
        <v>0</v>
      </c>
      <c r="BV483" s="33">
        <v>0</v>
      </c>
      <c r="BW483" s="33">
        <v>0</v>
      </c>
      <c r="BX483" s="33">
        <v>0</v>
      </c>
      <c r="BY483" s="33">
        <v>340</v>
      </c>
      <c r="BZ483" s="33">
        <v>0</v>
      </c>
      <c r="CA483" s="33">
        <v>0</v>
      </c>
      <c r="CB483" s="33">
        <v>340</v>
      </c>
      <c r="CC483" s="33">
        <v>0</v>
      </c>
      <c r="CD483" s="33">
        <v>0</v>
      </c>
      <c r="CE483" s="33">
        <v>0</v>
      </c>
      <c r="CF483" s="33">
        <v>0</v>
      </c>
      <c r="CG483" s="33">
        <v>0</v>
      </c>
      <c r="CH483" s="23" t="s">
        <v>86</v>
      </c>
      <c r="CI483" s="289" t="s">
        <v>901</v>
      </c>
      <c r="CJ483" s="289" t="s">
        <v>80</v>
      </c>
      <c r="CK483" s="320" t="s">
        <v>80</v>
      </c>
      <c r="CL483" s="313" t="s">
        <v>80</v>
      </c>
    </row>
    <row r="484" spans="1:91" ht="46.5">
      <c r="A484" s="770"/>
      <c r="B484" s="132" t="s">
        <v>974</v>
      </c>
      <c r="C484" s="68" t="s">
        <v>80</v>
      </c>
      <c r="D484" s="23" t="s">
        <v>82</v>
      </c>
      <c r="E484" s="23" t="s">
        <v>80</v>
      </c>
      <c r="F484" s="23" t="s">
        <v>80</v>
      </c>
      <c r="G484" s="16" t="s">
        <v>1042</v>
      </c>
      <c r="H484" s="23" t="s">
        <v>1043</v>
      </c>
      <c r="I484" s="33">
        <v>6435</v>
      </c>
      <c r="J484" s="33">
        <v>6435</v>
      </c>
      <c r="K484" s="33">
        <v>0</v>
      </c>
      <c r="L484" s="33">
        <v>5791.5</v>
      </c>
      <c r="M484" s="114">
        <v>0</v>
      </c>
      <c r="N484" s="33">
        <v>0</v>
      </c>
      <c r="O484" s="33">
        <v>0</v>
      </c>
      <c r="P484" s="33">
        <v>0</v>
      </c>
      <c r="Q484" s="33">
        <v>0</v>
      </c>
      <c r="R484" s="33">
        <v>0</v>
      </c>
      <c r="S484" s="33">
        <v>0</v>
      </c>
      <c r="T484" s="33">
        <v>0</v>
      </c>
      <c r="U484" s="33">
        <v>0</v>
      </c>
      <c r="V484" s="33">
        <v>0</v>
      </c>
      <c r="W484" s="33">
        <v>0</v>
      </c>
      <c r="X484" s="33">
        <v>0</v>
      </c>
      <c r="Y484" s="33">
        <v>0</v>
      </c>
      <c r="Z484" s="33">
        <v>0</v>
      </c>
      <c r="AA484" s="33">
        <v>0</v>
      </c>
      <c r="AB484" s="33">
        <v>5720</v>
      </c>
      <c r="AC484" s="33">
        <v>0</v>
      </c>
      <c r="AD484" s="33">
        <v>0</v>
      </c>
      <c r="AE484" s="33">
        <v>5720</v>
      </c>
      <c r="AF484" s="33">
        <v>0</v>
      </c>
      <c r="AG484" s="33">
        <v>0</v>
      </c>
      <c r="AH484" s="33">
        <v>0</v>
      </c>
      <c r="AI484" s="33">
        <v>0</v>
      </c>
      <c r="AJ484" s="33">
        <v>0</v>
      </c>
      <c r="AK484" s="33">
        <v>0</v>
      </c>
      <c r="AL484" s="33">
        <v>0</v>
      </c>
      <c r="AM484" s="33">
        <v>0</v>
      </c>
      <c r="AN484" s="33">
        <v>0</v>
      </c>
      <c r="AO484" s="33">
        <v>0</v>
      </c>
      <c r="AP484" s="33">
        <v>0</v>
      </c>
      <c r="AQ484" s="33">
        <v>0</v>
      </c>
      <c r="AR484" s="33">
        <v>0</v>
      </c>
      <c r="AS484" s="33">
        <v>0</v>
      </c>
      <c r="AT484" s="33">
        <v>0</v>
      </c>
      <c r="AU484" s="33">
        <v>0</v>
      </c>
      <c r="AV484" s="33">
        <v>0</v>
      </c>
      <c r="AW484" s="33">
        <v>0</v>
      </c>
      <c r="AX484" s="33">
        <v>0</v>
      </c>
      <c r="AY484" s="33">
        <v>0</v>
      </c>
      <c r="AZ484" s="33">
        <v>0</v>
      </c>
      <c r="BA484" s="33">
        <v>0</v>
      </c>
      <c r="BB484" s="33">
        <v>0</v>
      </c>
      <c r="BC484" s="33">
        <v>0</v>
      </c>
      <c r="BD484" s="33">
        <v>0</v>
      </c>
      <c r="BE484" s="33">
        <v>0</v>
      </c>
      <c r="BF484" s="33">
        <v>0</v>
      </c>
      <c r="BG484" s="33">
        <v>0</v>
      </c>
      <c r="BH484" s="33">
        <v>0</v>
      </c>
      <c r="BI484" s="33">
        <v>0</v>
      </c>
      <c r="BJ484" s="33">
        <v>0</v>
      </c>
      <c r="BK484" s="33">
        <v>0</v>
      </c>
      <c r="BL484" s="33">
        <v>0</v>
      </c>
      <c r="BM484" s="227">
        <v>0</v>
      </c>
      <c r="BN484" s="33">
        <v>0</v>
      </c>
      <c r="BO484" s="33">
        <v>3510</v>
      </c>
      <c r="BP484" s="33">
        <v>0</v>
      </c>
      <c r="BQ484" s="33">
        <v>0</v>
      </c>
      <c r="BR484" s="33">
        <v>3510</v>
      </c>
      <c r="BS484" s="33">
        <v>0</v>
      </c>
      <c r="BT484" s="33">
        <v>0</v>
      </c>
      <c r="BU484" s="33">
        <v>0</v>
      </c>
      <c r="BV484" s="33">
        <v>0</v>
      </c>
      <c r="BW484" s="33">
        <v>0</v>
      </c>
      <c r="BX484" s="33">
        <v>0</v>
      </c>
      <c r="BY484" s="33">
        <v>2210</v>
      </c>
      <c r="BZ484" s="33">
        <v>0</v>
      </c>
      <c r="CA484" s="33">
        <v>0</v>
      </c>
      <c r="CB484" s="33">
        <v>2210</v>
      </c>
      <c r="CC484" s="33">
        <v>0</v>
      </c>
      <c r="CD484" s="33">
        <v>0</v>
      </c>
      <c r="CE484" s="33">
        <v>0</v>
      </c>
      <c r="CF484" s="33">
        <v>0</v>
      </c>
      <c r="CG484" s="33">
        <v>0</v>
      </c>
      <c r="CH484" s="23" t="s">
        <v>86</v>
      </c>
      <c r="CI484" s="289" t="s">
        <v>901</v>
      </c>
      <c r="CJ484" s="289" t="s">
        <v>80</v>
      </c>
      <c r="CK484" s="320" t="s">
        <v>80</v>
      </c>
      <c r="CL484" s="313" t="s">
        <v>80</v>
      </c>
    </row>
    <row r="485" spans="1:91" ht="46.5">
      <c r="A485" s="770"/>
      <c r="B485" s="132" t="s">
        <v>992</v>
      </c>
      <c r="C485" s="68" t="s">
        <v>80</v>
      </c>
      <c r="D485" s="23" t="s">
        <v>82</v>
      </c>
      <c r="E485" s="23" t="s">
        <v>80</v>
      </c>
      <c r="F485" s="23" t="s">
        <v>80</v>
      </c>
      <c r="G485" s="16" t="s">
        <v>1042</v>
      </c>
      <c r="H485" s="23" t="s">
        <v>1043</v>
      </c>
      <c r="I485" s="33">
        <v>990</v>
      </c>
      <c r="J485" s="109">
        <v>990</v>
      </c>
      <c r="K485" s="33">
        <v>0</v>
      </c>
      <c r="L485" s="33">
        <v>891</v>
      </c>
      <c r="M485" s="114">
        <v>0</v>
      </c>
      <c r="N485" s="33">
        <v>0</v>
      </c>
      <c r="O485" s="33">
        <v>0</v>
      </c>
      <c r="P485" s="33">
        <v>0</v>
      </c>
      <c r="Q485" s="33">
        <v>0</v>
      </c>
      <c r="R485" s="33">
        <v>0</v>
      </c>
      <c r="S485" s="33">
        <v>0</v>
      </c>
      <c r="T485" s="33">
        <v>0</v>
      </c>
      <c r="U485" s="33">
        <v>0</v>
      </c>
      <c r="V485" s="33">
        <v>0</v>
      </c>
      <c r="W485" s="33">
        <v>0</v>
      </c>
      <c r="X485" s="33">
        <v>0</v>
      </c>
      <c r="Y485" s="33">
        <v>0</v>
      </c>
      <c r="Z485" s="33">
        <v>0</v>
      </c>
      <c r="AA485" s="33">
        <v>0</v>
      </c>
      <c r="AB485" s="33">
        <v>880</v>
      </c>
      <c r="AC485" s="33">
        <v>0</v>
      </c>
      <c r="AD485" s="33">
        <v>0</v>
      </c>
      <c r="AE485" s="33">
        <v>880</v>
      </c>
      <c r="AF485" s="33">
        <v>0</v>
      </c>
      <c r="AG485" s="33">
        <v>0</v>
      </c>
      <c r="AH485" s="33">
        <v>0</v>
      </c>
      <c r="AI485" s="33">
        <v>0</v>
      </c>
      <c r="AJ485" s="33">
        <v>0</v>
      </c>
      <c r="AK485" s="33">
        <v>0</v>
      </c>
      <c r="AL485" s="33">
        <v>0</v>
      </c>
      <c r="AM485" s="33">
        <v>0</v>
      </c>
      <c r="AN485" s="33">
        <v>0</v>
      </c>
      <c r="AO485" s="33">
        <v>0</v>
      </c>
      <c r="AP485" s="33">
        <v>0</v>
      </c>
      <c r="AQ485" s="33">
        <v>0</v>
      </c>
      <c r="AR485" s="33">
        <v>0</v>
      </c>
      <c r="AS485" s="33">
        <v>0</v>
      </c>
      <c r="AT485" s="33">
        <v>0</v>
      </c>
      <c r="AU485" s="33">
        <v>0</v>
      </c>
      <c r="AV485" s="33">
        <v>0</v>
      </c>
      <c r="AW485" s="33">
        <v>0</v>
      </c>
      <c r="AX485" s="33">
        <v>0</v>
      </c>
      <c r="AY485" s="33">
        <v>0</v>
      </c>
      <c r="AZ485" s="33">
        <v>0</v>
      </c>
      <c r="BA485" s="33">
        <v>0</v>
      </c>
      <c r="BB485" s="33">
        <v>0</v>
      </c>
      <c r="BC485" s="33">
        <v>0</v>
      </c>
      <c r="BD485" s="33">
        <v>0</v>
      </c>
      <c r="BE485" s="33">
        <v>0</v>
      </c>
      <c r="BF485" s="33">
        <v>0</v>
      </c>
      <c r="BG485" s="33">
        <v>0</v>
      </c>
      <c r="BH485" s="33">
        <v>0</v>
      </c>
      <c r="BI485" s="33">
        <v>0</v>
      </c>
      <c r="BJ485" s="33">
        <v>0</v>
      </c>
      <c r="BK485" s="33">
        <v>0</v>
      </c>
      <c r="BL485" s="33">
        <v>0</v>
      </c>
      <c r="BM485" s="227">
        <v>0</v>
      </c>
      <c r="BN485" s="33">
        <v>0</v>
      </c>
      <c r="BO485" s="33">
        <v>540</v>
      </c>
      <c r="BP485" s="33">
        <v>0</v>
      </c>
      <c r="BQ485" s="33">
        <v>0</v>
      </c>
      <c r="BR485" s="33">
        <v>540</v>
      </c>
      <c r="BS485" s="33">
        <v>0</v>
      </c>
      <c r="BT485" s="33">
        <v>0</v>
      </c>
      <c r="BU485" s="33">
        <v>0</v>
      </c>
      <c r="BV485" s="33">
        <v>0</v>
      </c>
      <c r="BW485" s="33">
        <v>0</v>
      </c>
      <c r="BX485" s="33">
        <v>0</v>
      </c>
      <c r="BY485" s="33">
        <v>340</v>
      </c>
      <c r="BZ485" s="33">
        <v>0</v>
      </c>
      <c r="CA485" s="33">
        <v>0</v>
      </c>
      <c r="CB485" s="33">
        <v>340</v>
      </c>
      <c r="CC485" s="33">
        <v>0</v>
      </c>
      <c r="CD485" s="33">
        <v>0</v>
      </c>
      <c r="CE485" s="33">
        <v>0</v>
      </c>
      <c r="CF485" s="33">
        <v>0</v>
      </c>
      <c r="CG485" s="33">
        <v>0</v>
      </c>
      <c r="CH485" s="23" t="s">
        <v>86</v>
      </c>
      <c r="CI485" s="289" t="s">
        <v>993</v>
      </c>
      <c r="CJ485" s="289" t="s">
        <v>80</v>
      </c>
      <c r="CK485" s="320" t="s">
        <v>80</v>
      </c>
      <c r="CL485" s="313" t="s">
        <v>80</v>
      </c>
    </row>
    <row r="486" spans="1:91" ht="36">
      <c r="A486" s="770"/>
      <c r="B486" s="132" t="s">
        <v>994</v>
      </c>
      <c r="C486" s="68" t="s">
        <v>80</v>
      </c>
      <c r="D486" s="23" t="s">
        <v>82</v>
      </c>
      <c r="E486" s="23" t="s">
        <v>80</v>
      </c>
      <c r="F486" s="23" t="s">
        <v>80</v>
      </c>
      <c r="G486" s="16" t="s">
        <v>1042</v>
      </c>
      <c r="H486" s="23" t="s">
        <v>1043</v>
      </c>
      <c r="I486" s="33">
        <v>1485</v>
      </c>
      <c r="J486" s="109">
        <v>1485</v>
      </c>
      <c r="K486" s="33">
        <v>0</v>
      </c>
      <c r="L486" s="33">
        <v>1336.5</v>
      </c>
      <c r="M486" s="114">
        <v>0</v>
      </c>
      <c r="N486" s="33">
        <v>0</v>
      </c>
      <c r="O486" s="33">
        <v>0</v>
      </c>
      <c r="P486" s="33">
        <v>0</v>
      </c>
      <c r="Q486" s="33">
        <v>0</v>
      </c>
      <c r="R486" s="33">
        <v>0</v>
      </c>
      <c r="S486" s="33">
        <v>0</v>
      </c>
      <c r="T486" s="33">
        <v>0</v>
      </c>
      <c r="U486" s="33">
        <v>0</v>
      </c>
      <c r="V486" s="33">
        <v>0</v>
      </c>
      <c r="W486" s="33">
        <v>0</v>
      </c>
      <c r="X486" s="33">
        <v>0</v>
      </c>
      <c r="Y486" s="33">
        <v>0</v>
      </c>
      <c r="Z486" s="33">
        <v>0</v>
      </c>
      <c r="AA486" s="33">
        <v>0</v>
      </c>
      <c r="AB486" s="33">
        <v>1320</v>
      </c>
      <c r="AC486" s="33">
        <v>0</v>
      </c>
      <c r="AD486" s="33">
        <v>0</v>
      </c>
      <c r="AE486" s="33">
        <v>1320</v>
      </c>
      <c r="AF486" s="33">
        <v>0</v>
      </c>
      <c r="AG486" s="33">
        <v>0</v>
      </c>
      <c r="AH486" s="33">
        <v>0</v>
      </c>
      <c r="AI486" s="33">
        <v>0</v>
      </c>
      <c r="AJ486" s="33">
        <v>0</v>
      </c>
      <c r="AK486" s="33">
        <v>0</v>
      </c>
      <c r="AL486" s="33">
        <v>0</v>
      </c>
      <c r="AM486" s="33">
        <v>0</v>
      </c>
      <c r="AN486" s="33">
        <v>0</v>
      </c>
      <c r="AO486" s="33">
        <v>0</v>
      </c>
      <c r="AP486" s="33">
        <v>0</v>
      </c>
      <c r="AQ486" s="33">
        <v>0</v>
      </c>
      <c r="AR486" s="33">
        <v>0</v>
      </c>
      <c r="AS486" s="33">
        <v>0</v>
      </c>
      <c r="AT486" s="33">
        <v>0</v>
      </c>
      <c r="AU486" s="33">
        <v>0</v>
      </c>
      <c r="AV486" s="33">
        <v>0</v>
      </c>
      <c r="AW486" s="33">
        <v>0</v>
      </c>
      <c r="AX486" s="33">
        <v>0</v>
      </c>
      <c r="AY486" s="33">
        <v>0</v>
      </c>
      <c r="AZ486" s="33">
        <v>0</v>
      </c>
      <c r="BA486" s="33">
        <v>0</v>
      </c>
      <c r="BB486" s="33">
        <v>0</v>
      </c>
      <c r="BC486" s="33">
        <v>0</v>
      </c>
      <c r="BD486" s="33">
        <v>0</v>
      </c>
      <c r="BE486" s="33">
        <v>0</v>
      </c>
      <c r="BF486" s="33">
        <v>0</v>
      </c>
      <c r="BG486" s="33">
        <v>0</v>
      </c>
      <c r="BH486" s="33">
        <v>0</v>
      </c>
      <c r="BI486" s="33">
        <v>0</v>
      </c>
      <c r="BJ486" s="33">
        <v>0</v>
      </c>
      <c r="BK486" s="33">
        <v>0</v>
      </c>
      <c r="BL486" s="33">
        <v>0</v>
      </c>
      <c r="BM486" s="227">
        <v>0</v>
      </c>
      <c r="BN486" s="33">
        <v>0</v>
      </c>
      <c r="BO486" s="33">
        <v>810</v>
      </c>
      <c r="BP486" s="33">
        <v>0</v>
      </c>
      <c r="BQ486" s="33">
        <v>0</v>
      </c>
      <c r="BR486" s="33">
        <v>810</v>
      </c>
      <c r="BS486" s="33">
        <v>0</v>
      </c>
      <c r="BT486" s="33">
        <v>0</v>
      </c>
      <c r="BU486" s="33">
        <v>0</v>
      </c>
      <c r="BV486" s="33">
        <v>0</v>
      </c>
      <c r="BW486" s="33">
        <v>0</v>
      </c>
      <c r="BX486" s="33">
        <v>0</v>
      </c>
      <c r="BY486" s="33">
        <v>510</v>
      </c>
      <c r="BZ486" s="33">
        <v>0</v>
      </c>
      <c r="CA486" s="33">
        <v>0</v>
      </c>
      <c r="CB486" s="33">
        <v>510</v>
      </c>
      <c r="CC486" s="33">
        <v>0</v>
      </c>
      <c r="CD486" s="33">
        <v>0</v>
      </c>
      <c r="CE486" s="33">
        <v>0</v>
      </c>
      <c r="CF486" s="33">
        <v>0</v>
      </c>
      <c r="CG486" s="33">
        <v>0</v>
      </c>
      <c r="CH486" s="23" t="s">
        <v>86</v>
      </c>
      <c r="CI486" s="289" t="s">
        <v>993</v>
      </c>
      <c r="CJ486" s="289" t="s">
        <v>80</v>
      </c>
      <c r="CK486" s="320" t="s">
        <v>80</v>
      </c>
      <c r="CL486" s="313" t="s">
        <v>80</v>
      </c>
    </row>
    <row r="487" spans="1:91" ht="46.5">
      <c r="A487" s="770"/>
      <c r="B487" s="132" t="s">
        <v>995</v>
      </c>
      <c r="C487" s="68" t="s">
        <v>80</v>
      </c>
      <c r="D487" s="23" t="s">
        <v>82</v>
      </c>
      <c r="E487" s="23" t="s">
        <v>80</v>
      </c>
      <c r="F487" s="23" t="s">
        <v>80</v>
      </c>
      <c r="G487" s="16" t="s">
        <v>1042</v>
      </c>
      <c r="H487" s="23" t="s">
        <v>1043</v>
      </c>
      <c r="I487" s="33">
        <v>495</v>
      </c>
      <c r="J487" s="109">
        <v>495</v>
      </c>
      <c r="K487" s="33">
        <v>0</v>
      </c>
      <c r="L487" s="33">
        <v>445.5</v>
      </c>
      <c r="M487" s="114">
        <v>0</v>
      </c>
      <c r="N487" s="33">
        <v>0</v>
      </c>
      <c r="O487" s="33">
        <v>0</v>
      </c>
      <c r="P487" s="33">
        <v>0</v>
      </c>
      <c r="Q487" s="33">
        <v>0</v>
      </c>
      <c r="R487" s="33">
        <v>0</v>
      </c>
      <c r="S487" s="33">
        <v>0</v>
      </c>
      <c r="T487" s="33">
        <v>0</v>
      </c>
      <c r="U487" s="33">
        <v>0</v>
      </c>
      <c r="V487" s="33">
        <v>0</v>
      </c>
      <c r="W487" s="33">
        <v>0</v>
      </c>
      <c r="X487" s="33">
        <v>0</v>
      </c>
      <c r="Y487" s="33">
        <v>0</v>
      </c>
      <c r="Z487" s="33">
        <v>0</v>
      </c>
      <c r="AA487" s="33">
        <v>0</v>
      </c>
      <c r="AB487" s="33">
        <v>440</v>
      </c>
      <c r="AC487" s="33">
        <v>0</v>
      </c>
      <c r="AD487" s="33">
        <v>0</v>
      </c>
      <c r="AE487" s="33">
        <v>440</v>
      </c>
      <c r="AF487" s="33">
        <v>0</v>
      </c>
      <c r="AG487" s="33">
        <v>0</v>
      </c>
      <c r="AH487" s="33">
        <v>0</v>
      </c>
      <c r="AI487" s="33">
        <v>0</v>
      </c>
      <c r="AJ487" s="33">
        <v>0</v>
      </c>
      <c r="AK487" s="33">
        <v>0</v>
      </c>
      <c r="AL487" s="33">
        <v>0</v>
      </c>
      <c r="AM487" s="33">
        <v>0</v>
      </c>
      <c r="AN487" s="33">
        <v>0</v>
      </c>
      <c r="AO487" s="33">
        <v>0</v>
      </c>
      <c r="AP487" s="33">
        <v>0</v>
      </c>
      <c r="AQ487" s="33">
        <v>0</v>
      </c>
      <c r="AR487" s="33">
        <v>0</v>
      </c>
      <c r="AS487" s="33">
        <v>0</v>
      </c>
      <c r="AT487" s="33">
        <v>0</v>
      </c>
      <c r="AU487" s="33">
        <v>0</v>
      </c>
      <c r="AV487" s="33">
        <v>0</v>
      </c>
      <c r="AW487" s="33">
        <v>0</v>
      </c>
      <c r="AX487" s="33">
        <v>0</v>
      </c>
      <c r="AY487" s="33">
        <v>0</v>
      </c>
      <c r="AZ487" s="33">
        <v>0</v>
      </c>
      <c r="BA487" s="33">
        <v>0</v>
      </c>
      <c r="BB487" s="33">
        <v>0</v>
      </c>
      <c r="BC487" s="33">
        <v>0</v>
      </c>
      <c r="BD487" s="33">
        <v>0</v>
      </c>
      <c r="BE487" s="33">
        <v>0</v>
      </c>
      <c r="BF487" s="33">
        <v>0</v>
      </c>
      <c r="BG487" s="33">
        <v>0</v>
      </c>
      <c r="BH487" s="33">
        <v>0</v>
      </c>
      <c r="BI487" s="33">
        <v>0</v>
      </c>
      <c r="BJ487" s="33">
        <v>0</v>
      </c>
      <c r="BK487" s="33">
        <v>0</v>
      </c>
      <c r="BL487" s="33">
        <v>0</v>
      </c>
      <c r="BM487" s="227">
        <v>0</v>
      </c>
      <c r="BN487" s="33">
        <v>0</v>
      </c>
      <c r="BO487" s="33">
        <v>270</v>
      </c>
      <c r="BP487" s="33">
        <v>0</v>
      </c>
      <c r="BQ487" s="33">
        <v>0</v>
      </c>
      <c r="BR487" s="33">
        <v>270</v>
      </c>
      <c r="BS487" s="33">
        <v>0</v>
      </c>
      <c r="BT487" s="33">
        <v>0</v>
      </c>
      <c r="BU487" s="33">
        <v>0</v>
      </c>
      <c r="BV487" s="33">
        <v>0</v>
      </c>
      <c r="BW487" s="33">
        <v>0</v>
      </c>
      <c r="BX487" s="33">
        <v>0</v>
      </c>
      <c r="BY487" s="33">
        <v>170</v>
      </c>
      <c r="BZ487" s="33">
        <v>0</v>
      </c>
      <c r="CA487" s="33">
        <v>0</v>
      </c>
      <c r="CB487" s="33">
        <v>170</v>
      </c>
      <c r="CC487" s="33">
        <v>0</v>
      </c>
      <c r="CD487" s="33">
        <v>0</v>
      </c>
      <c r="CE487" s="33">
        <v>0</v>
      </c>
      <c r="CF487" s="33">
        <v>0</v>
      </c>
      <c r="CG487" s="33">
        <v>0</v>
      </c>
      <c r="CH487" s="23" t="s">
        <v>86</v>
      </c>
      <c r="CI487" s="289" t="s">
        <v>993</v>
      </c>
      <c r="CJ487" s="289" t="s">
        <v>80</v>
      </c>
      <c r="CK487" s="320" t="s">
        <v>80</v>
      </c>
      <c r="CL487" s="313" t="s">
        <v>80</v>
      </c>
    </row>
    <row r="488" spans="1:91" s="41" customFormat="1" ht="23.25" customHeight="1">
      <c r="A488" s="770"/>
      <c r="B488" s="77" t="s">
        <v>272</v>
      </c>
      <c r="C488" s="64" t="s">
        <v>80</v>
      </c>
      <c r="D488" s="64" t="s">
        <v>80</v>
      </c>
      <c r="E488" s="64" t="s">
        <v>80</v>
      </c>
      <c r="F488" s="64" t="s">
        <v>80</v>
      </c>
      <c r="G488" s="94" t="s">
        <v>80</v>
      </c>
      <c r="H488" s="64" t="s">
        <v>80</v>
      </c>
      <c r="I488" s="45">
        <f>SUM(I404:I487)</f>
        <v>1328520.4988200001</v>
      </c>
      <c r="J488" s="45">
        <f t="shared" ref="J488:BU488" si="36">SUM(J404:J487)</f>
        <v>1327754.1648200001</v>
      </c>
      <c r="K488" s="45">
        <f t="shared" si="36"/>
        <v>766.33399999999995</v>
      </c>
      <c r="L488" s="45">
        <f t="shared" si="36"/>
        <v>1133340.65582</v>
      </c>
      <c r="M488" s="45">
        <f t="shared" si="36"/>
        <v>76368.740000000005</v>
      </c>
      <c r="N488" s="45">
        <f t="shared" si="36"/>
        <v>0</v>
      </c>
      <c r="O488" s="45">
        <f t="shared" si="36"/>
        <v>0</v>
      </c>
      <c r="P488" s="45">
        <f t="shared" si="36"/>
        <v>12592.3457</v>
      </c>
      <c r="Q488" s="45">
        <f t="shared" si="36"/>
        <v>11404.08339</v>
      </c>
      <c r="R488" s="45">
        <f t="shared" si="36"/>
        <v>285.56</v>
      </c>
      <c r="S488" s="45">
        <f t="shared" si="36"/>
        <v>0</v>
      </c>
      <c r="T488" s="45">
        <f t="shared" si="36"/>
        <v>11834.965689999997</v>
      </c>
      <c r="U488" s="45">
        <f t="shared" si="36"/>
        <v>12120.525689999999</v>
      </c>
      <c r="V488" s="45">
        <f t="shared" si="36"/>
        <v>11404.08339</v>
      </c>
      <c r="W488" s="45">
        <f t="shared" si="36"/>
        <v>403.53499999999997</v>
      </c>
      <c r="X488" s="45">
        <f t="shared" si="36"/>
        <v>350.9</v>
      </c>
      <c r="Y488" s="45">
        <f t="shared" si="36"/>
        <v>13932.166130000001</v>
      </c>
      <c r="Z488" s="45">
        <f t="shared" si="36"/>
        <v>14686.601129999999</v>
      </c>
      <c r="AA488" s="45">
        <f t="shared" si="36"/>
        <v>13539.64343</v>
      </c>
      <c r="AB488" s="45">
        <f t="shared" si="36"/>
        <v>70800</v>
      </c>
      <c r="AC488" s="45">
        <f t="shared" si="36"/>
        <v>44.366</v>
      </c>
      <c r="AD488" s="45">
        <f t="shared" si="36"/>
        <v>24554.71</v>
      </c>
      <c r="AE488" s="45">
        <f t="shared" si="36"/>
        <v>95399.076000000001</v>
      </c>
      <c r="AF488" s="45">
        <f t="shared" si="36"/>
        <v>0</v>
      </c>
      <c r="AG488" s="45">
        <f t="shared" si="36"/>
        <v>1259.2469999999998</v>
      </c>
      <c r="AH488" s="45">
        <f t="shared" si="36"/>
        <v>99.602999999999994</v>
      </c>
      <c r="AI488" s="45">
        <f t="shared" si="36"/>
        <v>536.63499000000002</v>
      </c>
      <c r="AJ488" s="45">
        <f t="shared" si="36"/>
        <v>1895.4849899999999</v>
      </c>
      <c r="AK488" s="45">
        <f t="shared" si="36"/>
        <v>376.77586000000002</v>
      </c>
      <c r="AL488" s="45">
        <f t="shared" si="36"/>
        <v>0</v>
      </c>
      <c r="AM488" s="45">
        <f t="shared" si="36"/>
        <v>125.84</v>
      </c>
      <c r="AN488" s="45">
        <f t="shared" si="36"/>
        <v>502.61586000000005</v>
      </c>
      <c r="AO488" s="45">
        <f t="shared" si="36"/>
        <v>0</v>
      </c>
      <c r="AP488" s="45">
        <f t="shared" si="36"/>
        <v>180.89499999999998</v>
      </c>
      <c r="AQ488" s="45">
        <f t="shared" si="36"/>
        <v>157.30000000000001</v>
      </c>
      <c r="AR488" s="45">
        <f t="shared" si="36"/>
        <v>133.70499999999998</v>
      </c>
      <c r="AS488" s="45">
        <f t="shared" si="36"/>
        <v>471.90000000000003</v>
      </c>
      <c r="AT488" s="45">
        <f t="shared" si="36"/>
        <v>0</v>
      </c>
      <c r="AU488" s="45">
        <f t="shared" si="36"/>
        <v>0</v>
      </c>
      <c r="AV488" s="45">
        <f t="shared" si="36"/>
        <v>0</v>
      </c>
      <c r="AW488" s="45">
        <f t="shared" si="36"/>
        <v>13539.64343</v>
      </c>
      <c r="AX488" s="45">
        <f t="shared" si="36"/>
        <v>13539.64343</v>
      </c>
      <c r="AY488" s="45">
        <f t="shared" si="36"/>
        <v>0</v>
      </c>
      <c r="AZ488" s="45">
        <f t="shared" si="36"/>
        <v>0</v>
      </c>
      <c r="BA488" s="45">
        <f t="shared" si="36"/>
        <v>0</v>
      </c>
      <c r="BB488" s="45">
        <f t="shared" si="36"/>
        <v>94.257700000000114</v>
      </c>
      <c r="BC488" s="45">
        <f t="shared" si="36"/>
        <v>94.257700000000114</v>
      </c>
      <c r="BD488" s="45">
        <f t="shared" si="36"/>
        <v>13539.64343</v>
      </c>
      <c r="BE488" s="45">
        <f t="shared" si="36"/>
        <v>222.64</v>
      </c>
      <c r="BF488" s="45">
        <f t="shared" si="36"/>
        <v>193.6</v>
      </c>
      <c r="BG488" s="45">
        <f t="shared" si="36"/>
        <v>164.56</v>
      </c>
      <c r="BH488" s="45">
        <f t="shared" si="36"/>
        <v>580.80000000000007</v>
      </c>
      <c r="BI488" s="45">
        <f t="shared" si="36"/>
        <v>0</v>
      </c>
      <c r="BJ488" s="45">
        <f t="shared" si="36"/>
        <v>0</v>
      </c>
      <c r="BK488" s="45">
        <f t="shared" si="36"/>
        <v>0</v>
      </c>
      <c r="BL488" s="45">
        <f t="shared" si="36"/>
        <v>0</v>
      </c>
      <c r="BM488" s="45">
        <f t="shared" si="36"/>
        <v>0</v>
      </c>
      <c r="BN488" s="45">
        <f t="shared" si="36"/>
        <v>0</v>
      </c>
      <c r="BO488" s="45">
        <f t="shared" si="36"/>
        <v>32400</v>
      </c>
      <c r="BP488" s="45">
        <f t="shared" si="36"/>
        <v>0</v>
      </c>
      <c r="BQ488" s="45">
        <f t="shared" si="36"/>
        <v>0</v>
      </c>
      <c r="BR488" s="45">
        <f t="shared" si="36"/>
        <v>32400</v>
      </c>
      <c r="BS488" s="45">
        <f t="shared" si="36"/>
        <v>0</v>
      </c>
      <c r="BT488" s="45">
        <f t="shared" si="36"/>
        <v>0</v>
      </c>
      <c r="BU488" s="45">
        <f t="shared" si="36"/>
        <v>20.166</v>
      </c>
      <c r="BV488" s="45">
        <f t="shared" ref="BV488:CF488" si="37">SUM(BV404:BV487)</f>
        <v>17</v>
      </c>
      <c r="BW488" s="45">
        <f t="shared" si="37"/>
        <v>37.165999999999997</v>
      </c>
      <c r="BX488" s="45">
        <f t="shared" si="37"/>
        <v>0</v>
      </c>
      <c r="BY488" s="45">
        <f t="shared" si="37"/>
        <v>38400</v>
      </c>
      <c r="BZ488" s="45">
        <f t="shared" si="37"/>
        <v>24.2</v>
      </c>
      <c r="CA488" s="45">
        <f t="shared" si="37"/>
        <v>24537.71</v>
      </c>
      <c r="CB488" s="45">
        <f t="shared" si="37"/>
        <v>62961.91</v>
      </c>
      <c r="CC488" s="45">
        <f t="shared" si="37"/>
        <v>0</v>
      </c>
      <c r="CD488" s="45">
        <f t="shared" si="37"/>
        <v>42561.91</v>
      </c>
      <c r="CE488" s="45">
        <f t="shared" si="37"/>
        <v>51831.030000000006</v>
      </c>
      <c r="CF488" s="45">
        <f t="shared" si="37"/>
        <v>0</v>
      </c>
      <c r="CG488" s="45">
        <f>SUM(CG404:CG487)</f>
        <v>0</v>
      </c>
      <c r="CH488" s="64" t="s">
        <v>80</v>
      </c>
      <c r="CI488" s="297" t="s">
        <v>80</v>
      </c>
      <c r="CJ488" s="318" t="s">
        <v>80</v>
      </c>
      <c r="CK488" s="298" t="s">
        <v>80</v>
      </c>
      <c r="CL488" s="299" t="s">
        <v>80</v>
      </c>
      <c r="CM488" s="50"/>
    </row>
    <row r="489" spans="1:91" s="40" customFormat="1" ht="45" customHeight="1">
      <c r="A489" s="770"/>
      <c r="B489" s="36" t="s">
        <v>1488</v>
      </c>
      <c r="C489" s="10">
        <v>1190900484</v>
      </c>
      <c r="D489" s="27" t="s">
        <v>82</v>
      </c>
      <c r="E489" s="27" t="s">
        <v>688</v>
      </c>
      <c r="F489" s="27" t="s">
        <v>688</v>
      </c>
      <c r="G489" s="10" t="s">
        <v>1489</v>
      </c>
      <c r="H489" s="27" t="s">
        <v>1333</v>
      </c>
      <c r="I489" s="34">
        <v>270.5</v>
      </c>
      <c r="J489" s="34">
        <v>150.5</v>
      </c>
      <c r="K489" s="34">
        <v>120</v>
      </c>
      <c r="L489" s="34">
        <v>0</v>
      </c>
      <c r="M489" s="34">
        <v>150.5</v>
      </c>
      <c r="N489" s="34">
        <v>0</v>
      </c>
      <c r="O489" s="34">
        <v>0</v>
      </c>
      <c r="P489" s="34">
        <v>0</v>
      </c>
      <c r="Q489" s="34">
        <v>0</v>
      </c>
      <c r="R489" s="34">
        <v>0</v>
      </c>
      <c r="S489" s="34">
        <v>0</v>
      </c>
      <c r="T489" s="34">
        <v>0</v>
      </c>
      <c r="U489" s="34">
        <v>0</v>
      </c>
      <c r="V489" s="34">
        <v>0</v>
      </c>
      <c r="W489" s="34">
        <v>150.5</v>
      </c>
      <c r="X489" s="34">
        <v>120</v>
      </c>
      <c r="Y489" s="34">
        <v>0</v>
      </c>
      <c r="Z489" s="34">
        <v>270.5</v>
      </c>
      <c r="AA489" s="34">
        <v>150.5</v>
      </c>
      <c r="AB489" s="34">
        <v>0</v>
      </c>
      <c r="AC489" s="34">
        <v>0</v>
      </c>
      <c r="AD489" s="34">
        <v>0</v>
      </c>
      <c r="AE489" s="34">
        <v>0</v>
      </c>
      <c r="AF489" s="34">
        <v>0</v>
      </c>
      <c r="AG489" s="34">
        <v>0</v>
      </c>
      <c r="AH489" s="34">
        <v>720</v>
      </c>
      <c r="AI489" s="34">
        <v>0</v>
      </c>
      <c r="AJ489" s="34">
        <v>720</v>
      </c>
      <c r="AK489" s="34">
        <v>0</v>
      </c>
      <c r="AL489" s="34">
        <v>0</v>
      </c>
      <c r="AM489" s="34">
        <v>0</v>
      </c>
      <c r="AN489" s="34">
        <v>0</v>
      </c>
      <c r="AO489" s="34">
        <v>0</v>
      </c>
      <c r="AP489" s="34">
        <v>0</v>
      </c>
      <c r="AQ489" s="34">
        <v>0</v>
      </c>
      <c r="AR489" s="34">
        <v>0</v>
      </c>
      <c r="AS489" s="34">
        <v>0</v>
      </c>
      <c r="AT489" s="34">
        <v>0</v>
      </c>
      <c r="AU489" s="34">
        <v>0</v>
      </c>
      <c r="AV489" s="34">
        <v>0</v>
      </c>
      <c r="AW489" s="34">
        <v>0</v>
      </c>
      <c r="AX489" s="34">
        <v>0</v>
      </c>
      <c r="AY489" s="34">
        <v>0</v>
      </c>
      <c r="AZ489" s="34">
        <v>0</v>
      </c>
      <c r="BA489" s="34">
        <v>0</v>
      </c>
      <c r="BB489" s="34">
        <v>0</v>
      </c>
      <c r="BC489" s="34">
        <v>0</v>
      </c>
      <c r="BD489" s="34">
        <v>0</v>
      </c>
      <c r="BE489" s="34">
        <v>150.5</v>
      </c>
      <c r="BF489" s="34">
        <v>120</v>
      </c>
      <c r="BG489" s="34">
        <v>0</v>
      </c>
      <c r="BH489" s="34">
        <v>270.5</v>
      </c>
      <c r="BI489" s="34">
        <v>150.5</v>
      </c>
      <c r="BJ489" s="34">
        <v>0</v>
      </c>
      <c r="BK489" s="34">
        <v>0</v>
      </c>
      <c r="BL489" s="34">
        <v>0</v>
      </c>
      <c r="BM489" s="227">
        <v>0</v>
      </c>
      <c r="BN489" s="34">
        <v>0</v>
      </c>
      <c r="BO489" s="34">
        <v>0</v>
      </c>
      <c r="BP489" s="34">
        <v>0</v>
      </c>
      <c r="BQ489" s="34">
        <v>0</v>
      </c>
      <c r="BR489" s="34">
        <v>0</v>
      </c>
      <c r="BS489" s="34">
        <v>0</v>
      </c>
      <c r="BT489" s="34">
        <v>0</v>
      </c>
      <c r="BU489" s="34">
        <v>0</v>
      </c>
      <c r="BV489" s="34">
        <v>0</v>
      </c>
      <c r="BW489" s="34">
        <v>0</v>
      </c>
      <c r="BX489" s="34">
        <v>0</v>
      </c>
      <c r="BY489" s="34">
        <v>0</v>
      </c>
      <c r="BZ489" s="34">
        <v>0</v>
      </c>
      <c r="CA489" s="34">
        <v>0</v>
      </c>
      <c r="CB489" s="34">
        <v>0</v>
      </c>
      <c r="CC489" s="34">
        <v>0</v>
      </c>
      <c r="CD489" s="34">
        <v>0</v>
      </c>
      <c r="CE489" s="34">
        <v>0</v>
      </c>
      <c r="CF489" s="34">
        <v>0</v>
      </c>
      <c r="CG489" s="34">
        <v>0</v>
      </c>
      <c r="CH489" s="27" t="s">
        <v>1666</v>
      </c>
      <c r="CI489" s="276" t="s">
        <v>1334</v>
      </c>
      <c r="CJ489" s="276" t="s">
        <v>80</v>
      </c>
      <c r="CK489" s="278" t="s">
        <v>688</v>
      </c>
      <c r="CL489" s="279">
        <v>44196</v>
      </c>
    </row>
    <row r="490" spans="1:91" s="40" customFormat="1" ht="48" customHeight="1">
      <c r="A490" s="770"/>
      <c r="B490" s="36" t="s">
        <v>1490</v>
      </c>
      <c r="C490" s="10" t="s">
        <v>1733</v>
      </c>
      <c r="D490" s="27" t="s">
        <v>82</v>
      </c>
      <c r="E490" s="27" t="s">
        <v>688</v>
      </c>
      <c r="F490" s="27" t="s">
        <v>688</v>
      </c>
      <c r="G490" s="10" t="s">
        <v>1491</v>
      </c>
      <c r="H490" s="27" t="s">
        <v>1333</v>
      </c>
      <c r="I490" s="34">
        <v>270.5</v>
      </c>
      <c r="J490" s="34">
        <v>150.5</v>
      </c>
      <c r="K490" s="34">
        <v>120</v>
      </c>
      <c r="L490" s="34">
        <v>0</v>
      </c>
      <c r="M490" s="34">
        <v>150.5</v>
      </c>
      <c r="N490" s="34">
        <v>0</v>
      </c>
      <c r="O490" s="34">
        <v>0</v>
      </c>
      <c r="P490" s="34">
        <v>0</v>
      </c>
      <c r="Q490" s="34">
        <v>0</v>
      </c>
      <c r="R490" s="34">
        <v>0</v>
      </c>
      <c r="S490" s="34">
        <v>0</v>
      </c>
      <c r="T490" s="34">
        <v>0</v>
      </c>
      <c r="U490" s="34">
        <v>0</v>
      </c>
      <c r="V490" s="34">
        <v>0</v>
      </c>
      <c r="W490" s="34">
        <v>150.5</v>
      </c>
      <c r="X490" s="34">
        <v>120</v>
      </c>
      <c r="Y490" s="34">
        <v>0</v>
      </c>
      <c r="Z490" s="34">
        <v>270.5</v>
      </c>
      <c r="AA490" s="34">
        <v>150.5</v>
      </c>
      <c r="AB490" s="34">
        <v>0</v>
      </c>
      <c r="AC490" s="34">
        <v>0</v>
      </c>
      <c r="AD490" s="34">
        <v>0</v>
      </c>
      <c r="AE490" s="34">
        <v>0</v>
      </c>
      <c r="AF490" s="34">
        <v>0</v>
      </c>
      <c r="AG490" s="34">
        <v>0</v>
      </c>
      <c r="AH490" s="34">
        <v>0</v>
      </c>
      <c r="AI490" s="34">
        <v>0</v>
      </c>
      <c r="AJ490" s="34">
        <v>0</v>
      </c>
      <c r="AK490" s="34">
        <v>0</v>
      </c>
      <c r="AL490" s="34">
        <v>0</v>
      </c>
      <c r="AM490" s="34">
        <v>0</v>
      </c>
      <c r="AN490" s="34">
        <v>0</v>
      </c>
      <c r="AO490" s="34">
        <v>0</v>
      </c>
      <c r="AP490" s="34">
        <v>0</v>
      </c>
      <c r="AQ490" s="34">
        <v>0</v>
      </c>
      <c r="AR490" s="34">
        <v>0</v>
      </c>
      <c r="AS490" s="34">
        <v>0</v>
      </c>
      <c r="AT490" s="34">
        <v>0</v>
      </c>
      <c r="AU490" s="34">
        <v>0</v>
      </c>
      <c r="AV490" s="34">
        <v>0</v>
      </c>
      <c r="AW490" s="34">
        <v>0</v>
      </c>
      <c r="AX490" s="34">
        <v>0</v>
      </c>
      <c r="AY490" s="34">
        <v>0</v>
      </c>
      <c r="AZ490" s="34">
        <v>0</v>
      </c>
      <c r="BA490" s="34">
        <v>0</v>
      </c>
      <c r="BB490" s="34">
        <v>0</v>
      </c>
      <c r="BC490" s="34">
        <v>0</v>
      </c>
      <c r="BD490" s="34">
        <v>0</v>
      </c>
      <c r="BE490" s="34">
        <v>150.5</v>
      </c>
      <c r="BF490" s="34">
        <v>120</v>
      </c>
      <c r="BG490" s="34">
        <v>0</v>
      </c>
      <c r="BH490" s="34">
        <v>270.5</v>
      </c>
      <c r="BI490" s="34">
        <v>150.5</v>
      </c>
      <c r="BJ490" s="34">
        <v>0</v>
      </c>
      <c r="BK490" s="34">
        <v>0</v>
      </c>
      <c r="BL490" s="34">
        <v>0</v>
      </c>
      <c r="BM490" s="227">
        <v>0</v>
      </c>
      <c r="BN490" s="34">
        <v>0</v>
      </c>
      <c r="BO490" s="34">
        <v>0</v>
      </c>
      <c r="BP490" s="34">
        <v>0</v>
      </c>
      <c r="BQ490" s="34">
        <v>0</v>
      </c>
      <c r="BR490" s="34">
        <v>0</v>
      </c>
      <c r="BS490" s="34">
        <v>0</v>
      </c>
      <c r="BT490" s="34">
        <v>0</v>
      </c>
      <c r="BU490" s="34">
        <v>0</v>
      </c>
      <c r="BV490" s="34">
        <v>0</v>
      </c>
      <c r="BW490" s="34">
        <v>0</v>
      </c>
      <c r="BX490" s="34">
        <v>0</v>
      </c>
      <c r="BY490" s="34">
        <v>0</v>
      </c>
      <c r="BZ490" s="34">
        <v>0</v>
      </c>
      <c r="CA490" s="34">
        <v>0</v>
      </c>
      <c r="CB490" s="34">
        <v>0</v>
      </c>
      <c r="CC490" s="34">
        <v>0</v>
      </c>
      <c r="CD490" s="34">
        <v>0</v>
      </c>
      <c r="CE490" s="34">
        <v>0</v>
      </c>
      <c r="CF490" s="34">
        <v>0</v>
      </c>
      <c r="CG490" s="34">
        <v>0</v>
      </c>
      <c r="CH490" s="27" t="s">
        <v>1666</v>
      </c>
      <c r="CI490" s="276" t="s">
        <v>1334</v>
      </c>
      <c r="CJ490" s="276" t="s">
        <v>80</v>
      </c>
      <c r="CK490" s="278" t="s">
        <v>688</v>
      </c>
      <c r="CL490" s="279">
        <v>44196</v>
      </c>
    </row>
    <row r="491" spans="1:91" s="40" customFormat="1" ht="41.25" customHeight="1">
      <c r="A491" s="770"/>
      <c r="B491" s="36" t="s">
        <v>1492</v>
      </c>
      <c r="C491" s="10" t="s">
        <v>1734</v>
      </c>
      <c r="D491" s="27" t="s">
        <v>82</v>
      </c>
      <c r="E491" s="27" t="s">
        <v>688</v>
      </c>
      <c r="F491" s="27" t="s">
        <v>688</v>
      </c>
      <c r="G491" s="10" t="s">
        <v>1493</v>
      </c>
      <c r="H491" s="27" t="s">
        <v>1333</v>
      </c>
      <c r="I491" s="34">
        <v>270.5</v>
      </c>
      <c r="J491" s="34">
        <v>150.5</v>
      </c>
      <c r="K491" s="34">
        <v>120</v>
      </c>
      <c r="L491" s="34">
        <v>0</v>
      </c>
      <c r="M491" s="34">
        <v>150.5</v>
      </c>
      <c r="N491" s="34">
        <v>0</v>
      </c>
      <c r="O491" s="34">
        <v>0</v>
      </c>
      <c r="P491" s="34">
        <v>0</v>
      </c>
      <c r="Q491" s="34">
        <v>0</v>
      </c>
      <c r="R491" s="34">
        <v>0</v>
      </c>
      <c r="S491" s="34">
        <v>0</v>
      </c>
      <c r="T491" s="34">
        <v>0</v>
      </c>
      <c r="U491" s="34">
        <v>0</v>
      </c>
      <c r="V491" s="34">
        <v>0</v>
      </c>
      <c r="W491" s="34">
        <v>150.5</v>
      </c>
      <c r="X491" s="34">
        <v>120</v>
      </c>
      <c r="Y491" s="34">
        <v>0</v>
      </c>
      <c r="Z491" s="34">
        <v>270.5</v>
      </c>
      <c r="AA491" s="34">
        <v>150.5</v>
      </c>
      <c r="AB491" s="34">
        <v>0</v>
      </c>
      <c r="AC491" s="34">
        <v>0</v>
      </c>
      <c r="AD491" s="34">
        <v>0</v>
      </c>
      <c r="AE491" s="34">
        <v>0</v>
      </c>
      <c r="AF491" s="34">
        <v>0</v>
      </c>
      <c r="AG491" s="34">
        <v>0</v>
      </c>
      <c r="AH491" s="34">
        <v>0</v>
      </c>
      <c r="AI491" s="34">
        <v>0</v>
      </c>
      <c r="AJ491" s="34">
        <v>0</v>
      </c>
      <c r="AK491" s="34">
        <v>0</v>
      </c>
      <c r="AL491" s="34">
        <v>0</v>
      </c>
      <c r="AM491" s="34">
        <v>0</v>
      </c>
      <c r="AN491" s="34">
        <v>0</v>
      </c>
      <c r="AO491" s="34">
        <v>0</v>
      </c>
      <c r="AP491" s="34">
        <v>0</v>
      </c>
      <c r="AQ491" s="34">
        <v>0</v>
      </c>
      <c r="AR491" s="34">
        <v>0</v>
      </c>
      <c r="AS491" s="34">
        <v>0</v>
      </c>
      <c r="AT491" s="34">
        <v>0</v>
      </c>
      <c r="AU491" s="34">
        <v>0</v>
      </c>
      <c r="AV491" s="34">
        <v>0</v>
      </c>
      <c r="AW491" s="34">
        <v>0</v>
      </c>
      <c r="AX491" s="34">
        <v>0</v>
      </c>
      <c r="AY491" s="34">
        <v>0</v>
      </c>
      <c r="AZ491" s="34">
        <v>0</v>
      </c>
      <c r="BA491" s="34">
        <v>0</v>
      </c>
      <c r="BB491" s="34">
        <v>0</v>
      </c>
      <c r="BC491" s="34">
        <v>0</v>
      </c>
      <c r="BD491" s="34">
        <v>0</v>
      </c>
      <c r="BE491" s="34">
        <v>150.5</v>
      </c>
      <c r="BF491" s="34">
        <v>120</v>
      </c>
      <c r="BG491" s="34">
        <v>0</v>
      </c>
      <c r="BH491" s="34">
        <v>270.5</v>
      </c>
      <c r="BI491" s="34">
        <v>150.5</v>
      </c>
      <c r="BJ491" s="34">
        <v>0</v>
      </c>
      <c r="BK491" s="34">
        <v>0</v>
      </c>
      <c r="BL491" s="34">
        <v>0</v>
      </c>
      <c r="BM491" s="227">
        <v>0</v>
      </c>
      <c r="BN491" s="34">
        <v>0</v>
      </c>
      <c r="BO491" s="34">
        <v>0</v>
      </c>
      <c r="BP491" s="34">
        <v>0</v>
      </c>
      <c r="BQ491" s="34">
        <v>0</v>
      </c>
      <c r="BR491" s="34">
        <v>0</v>
      </c>
      <c r="BS491" s="34">
        <v>0</v>
      </c>
      <c r="BT491" s="34">
        <v>0</v>
      </c>
      <c r="BU491" s="34">
        <v>0</v>
      </c>
      <c r="BV491" s="34">
        <v>0</v>
      </c>
      <c r="BW491" s="34">
        <v>0</v>
      </c>
      <c r="BX491" s="34">
        <v>0</v>
      </c>
      <c r="BY491" s="34">
        <v>0</v>
      </c>
      <c r="BZ491" s="34">
        <v>0</v>
      </c>
      <c r="CA491" s="34">
        <v>0</v>
      </c>
      <c r="CB491" s="34">
        <v>0</v>
      </c>
      <c r="CC491" s="34">
        <v>0</v>
      </c>
      <c r="CD491" s="34">
        <v>0</v>
      </c>
      <c r="CE491" s="34">
        <v>0</v>
      </c>
      <c r="CF491" s="34">
        <v>0</v>
      </c>
      <c r="CG491" s="34">
        <v>0</v>
      </c>
      <c r="CH491" s="27" t="s">
        <v>1666</v>
      </c>
      <c r="CI491" s="276" t="s">
        <v>1334</v>
      </c>
      <c r="CJ491" s="276" t="s">
        <v>80</v>
      </c>
      <c r="CK491" s="278" t="s">
        <v>688</v>
      </c>
      <c r="CL491" s="279">
        <v>44196</v>
      </c>
    </row>
    <row r="492" spans="1:91" s="40" customFormat="1" ht="35.25" customHeight="1">
      <c r="A492" s="770"/>
      <c r="B492" s="36" t="s">
        <v>1494</v>
      </c>
      <c r="C492" s="10" t="s">
        <v>1735</v>
      </c>
      <c r="D492" s="27" t="s">
        <v>82</v>
      </c>
      <c r="E492" s="27" t="s">
        <v>688</v>
      </c>
      <c r="F492" s="27" t="s">
        <v>688</v>
      </c>
      <c r="G492" s="10" t="s">
        <v>1495</v>
      </c>
      <c r="H492" s="27" t="s">
        <v>1333</v>
      </c>
      <c r="I492" s="34">
        <v>270.5</v>
      </c>
      <c r="J492" s="34">
        <v>150.5</v>
      </c>
      <c r="K492" s="34">
        <v>120</v>
      </c>
      <c r="L492" s="34">
        <v>0</v>
      </c>
      <c r="M492" s="34">
        <v>150.5</v>
      </c>
      <c r="N492" s="34">
        <v>0</v>
      </c>
      <c r="O492" s="34">
        <v>0</v>
      </c>
      <c r="P492" s="34">
        <v>0</v>
      </c>
      <c r="Q492" s="34">
        <v>0</v>
      </c>
      <c r="R492" s="34">
        <v>0</v>
      </c>
      <c r="S492" s="34">
        <v>0</v>
      </c>
      <c r="T492" s="34">
        <v>0</v>
      </c>
      <c r="U492" s="34">
        <v>0</v>
      </c>
      <c r="V492" s="34">
        <v>0</v>
      </c>
      <c r="W492" s="34">
        <v>150.5</v>
      </c>
      <c r="X492" s="34">
        <v>120</v>
      </c>
      <c r="Y492" s="34">
        <v>0</v>
      </c>
      <c r="Z492" s="34">
        <v>270.5</v>
      </c>
      <c r="AA492" s="34">
        <v>150.5</v>
      </c>
      <c r="AB492" s="34">
        <v>0</v>
      </c>
      <c r="AC492" s="34">
        <v>0</v>
      </c>
      <c r="AD492" s="34">
        <v>0</v>
      </c>
      <c r="AE492" s="34">
        <v>0</v>
      </c>
      <c r="AF492" s="34">
        <v>0</v>
      </c>
      <c r="AG492" s="34">
        <v>0</v>
      </c>
      <c r="AH492" s="34">
        <v>0</v>
      </c>
      <c r="AI492" s="34">
        <v>0</v>
      </c>
      <c r="AJ492" s="34">
        <v>0</v>
      </c>
      <c r="AK492" s="34">
        <v>0</v>
      </c>
      <c r="AL492" s="34">
        <v>0</v>
      </c>
      <c r="AM492" s="34">
        <v>0</v>
      </c>
      <c r="AN492" s="34">
        <v>0</v>
      </c>
      <c r="AO492" s="34">
        <v>0</v>
      </c>
      <c r="AP492" s="34">
        <v>0</v>
      </c>
      <c r="AQ492" s="34">
        <v>0</v>
      </c>
      <c r="AR492" s="34">
        <v>0</v>
      </c>
      <c r="AS492" s="34">
        <v>0</v>
      </c>
      <c r="AT492" s="34">
        <v>0</v>
      </c>
      <c r="AU492" s="34">
        <v>0</v>
      </c>
      <c r="AV492" s="34">
        <v>0</v>
      </c>
      <c r="AW492" s="34">
        <v>0</v>
      </c>
      <c r="AX492" s="34">
        <v>0</v>
      </c>
      <c r="AY492" s="34">
        <v>0</v>
      </c>
      <c r="AZ492" s="34">
        <v>0</v>
      </c>
      <c r="BA492" s="34">
        <v>0</v>
      </c>
      <c r="BB492" s="34">
        <v>0</v>
      </c>
      <c r="BC492" s="34">
        <v>0</v>
      </c>
      <c r="BD492" s="34">
        <v>0</v>
      </c>
      <c r="BE492" s="34">
        <v>150.5</v>
      </c>
      <c r="BF492" s="34">
        <v>120</v>
      </c>
      <c r="BG492" s="34">
        <v>0</v>
      </c>
      <c r="BH492" s="34">
        <v>270.5</v>
      </c>
      <c r="BI492" s="34">
        <v>150.5</v>
      </c>
      <c r="BJ492" s="34">
        <v>0</v>
      </c>
      <c r="BK492" s="34">
        <v>0</v>
      </c>
      <c r="BL492" s="34">
        <v>0</v>
      </c>
      <c r="BM492" s="227">
        <v>0</v>
      </c>
      <c r="BN492" s="34">
        <v>0</v>
      </c>
      <c r="BO492" s="34">
        <v>0</v>
      </c>
      <c r="BP492" s="34">
        <v>0</v>
      </c>
      <c r="BQ492" s="34">
        <v>0</v>
      </c>
      <c r="BR492" s="34">
        <v>0</v>
      </c>
      <c r="BS492" s="34">
        <v>0</v>
      </c>
      <c r="BT492" s="34">
        <v>0</v>
      </c>
      <c r="BU492" s="34">
        <v>0</v>
      </c>
      <c r="BV492" s="34">
        <v>0</v>
      </c>
      <c r="BW492" s="34">
        <v>0</v>
      </c>
      <c r="BX492" s="34">
        <v>0</v>
      </c>
      <c r="BY492" s="34">
        <v>0</v>
      </c>
      <c r="BZ492" s="34">
        <v>0</v>
      </c>
      <c r="CA492" s="34">
        <v>0</v>
      </c>
      <c r="CB492" s="34">
        <v>0</v>
      </c>
      <c r="CC492" s="34">
        <v>0</v>
      </c>
      <c r="CD492" s="34">
        <v>0</v>
      </c>
      <c r="CE492" s="34">
        <v>0</v>
      </c>
      <c r="CF492" s="34">
        <v>0</v>
      </c>
      <c r="CG492" s="34">
        <v>0</v>
      </c>
      <c r="CH492" s="27" t="s">
        <v>1666</v>
      </c>
      <c r="CI492" s="276" t="s">
        <v>1334</v>
      </c>
      <c r="CJ492" s="276" t="s">
        <v>80</v>
      </c>
      <c r="CK492" s="278" t="s">
        <v>688</v>
      </c>
      <c r="CL492" s="279">
        <v>44196</v>
      </c>
    </row>
    <row r="493" spans="1:91" s="40" customFormat="1" ht="36.75" customHeight="1">
      <c r="A493" s="770"/>
      <c r="B493" s="36" t="s">
        <v>1496</v>
      </c>
      <c r="C493" s="10" t="s">
        <v>1736</v>
      </c>
      <c r="D493" s="27" t="s">
        <v>82</v>
      </c>
      <c r="E493" s="27" t="s">
        <v>688</v>
      </c>
      <c r="F493" s="27" t="s">
        <v>688</v>
      </c>
      <c r="G493" s="10" t="s">
        <v>1497</v>
      </c>
      <c r="H493" s="27" t="s">
        <v>1333</v>
      </c>
      <c r="I493" s="34">
        <v>270.5</v>
      </c>
      <c r="J493" s="34">
        <v>150.5</v>
      </c>
      <c r="K493" s="34">
        <v>120</v>
      </c>
      <c r="L493" s="34">
        <v>0</v>
      </c>
      <c r="M493" s="34">
        <v>150.5</v>
      </c>
      <c r="N493" s="34">
        <v>0</v>
      </c>
      <c r="O493" s="34">
        <v>0</v>
      </c>
      <c r="P493" s="34">
        <v>0</v>
      </c>
      <c r="Q493" s="34">
        <v>0</v>
      </c>
      <c r="R493" s="34">
        <v>0</v>
      </c>
      <c r="S493" s="34">
        <v>0</v>
      </c>
      <c r="T493" s="34">
        <v>0</v>
      </c>
      <c r="U493" s="34">
        <v>0</v>
      </c>
      <c r="V493" s="34">
        <v>0</v>
      </c>
      <c r="W493" s="34">
        <v>150.5</v>
      </c>
      <c r="X493" s="34">
        <v>120</v>
      </c>
      <c r="Y493" s="34">
        <v>0</v>
      </c>
      <c r="Z493" s="34">
        <v>270.5</v>
      </c>
      <c r="AA493" s="34">
        <v>150.5</v>
      </c>
      <c r="AB493" s="34">
        <v>0</v>
      </c>
      <c r="AC493" s="34">
        <v>0</v>
      </c>
      <c r="AD493" s="34">
        <v>0</v>
      </c>
      <c r="AE493" s="34">
        <v>0</v>
      </c>
      <c r="AF493" s="34">
        <v>0</v>
      </c>
      <c r="AG493" s="34">
        <v>0</v>
      </c>
      <c r="AH493" s="34">
        <v>0</v>
      </c>
      <c r="AI493" s="34">
        <v>0</v>
      </c>
      <c r="AJ493" s="34">
        <v>0</v>
      </c>
      <c r="AK493" s="34">
        <v>0</v>
      </c>
      <c r="AL493" s="34">
        <v>0</v>
      </c>
      <c r="AM493" s="34">
        <v>0</v>
      </c>
      <c r="AN493" s="34">
        <v>0</v>
      </c>
      <c r="AO493" s="34">
        <v>0</v>
      </c>
      <c r="AP493" s="34">
        <v>0</v>
      </c>
      <c r="AQ493" s="34">
        <v>0</v>
      </c>
      <c r="AR493" s="34">
        <v>0</v>
      </c>
      <c r="AS493" s="34">
        <v>0</v>
      </c>
      <c r="AT493" s="34">
        <v>0</v>
      </c>
      <c r="AU493" s="34">
        <v>0</v>
      </c>
      <c r="AV493" s="34">
        <v>0</v>
      </c>
      <c r="AW493" s="34">
        <v>0</v>
      </c>
      <c r="AX493" s="34">
        <v>0</v>
      </c>
      <c r="AY493" s="34">
        <v>0</v>
      </c>
      <c r="AZ493" s="34">
        <v>0</v>
      </c>
      <c r="BA493" s="34">
        <v>0</v>
      </c>
      <c r="BB493" s="34">
        <v>0</v>
      </c>
      <c r="BC493" s="34">
        <v>0</v>
      </c>
      <c r="BD493" s="34">
        <v>0</v>
      </c>
      <c r="BE493" s="34">
        <v>150.5</v>
      </c>
      <c r="BF493" s="34">
        <v>120</v>
      </c>
      <c r="BG493" s="34">
        <v>0</v>
      </c>
      <c r="BH493" s="34">
        <v>270.5</v>
      </c>
      <c r="BI493" s="34">
        <v>150.5</v>
      </c>
      <c r="BJ493" s="34">
        <v>0</v>
      </c>
      <c r="BK493" s="34">
        <v>0</v>
      </c>
      <c r="BL493" s="34">
        <v>0</v>
      </c>
      <c r="BM493" s="227">
        <v>0</v>
      </c>
      <c r="BN493" s="34">
        <v>0</v>
      </c>
      <c r="BO493" s="34">
        <v>0</v>
      </c>
      <c r="BP493" s="34">
        <v>0</v>
      </c>
      <c r="BQ493" s="34">
        <v>0</v>
      </c>
      <c r="BR493" s="34">
        <v>0</v>
      </c>
      <c r="BS493" s="34">
        <v>0</v>
      </c>
      <c r="BT493" s="34">
        <v>0</v>
      </c>
      <c r="BU493" s="34">
        <v>0</v>
      </c>
      <c r="BV493" s="34">
        <v>0</v>
      </c>
      <c r="BW493" s="34">
        <v>0</v>
      </c>
      <c r="BX493" s="34">
        <v>0</v>
      </c>
      <c r="BY493" s="34">
        <v>0</v>
      </c>
      <c r="BZ493" s="34">
        <v>0</v>
      </c>
      <c r="CA493" s="34">
        <v>0</v>
      </c>
      <c r="CB493" s="34">
        <v>0</v>
      </c>
      <c r="CC493" s="34">
        <v>0</v>
      </c>
      <c r="CD493" s="34">
        <v>0</v>
      </c>
      <c r="CE493" s="34">
        <v>0</v>
      </c>
      <c r="CF493" s="34">
        <v>0</v>
      </c>
      <c r="CG493" s="34">
        <v>0</v>
      </c>
      <c r="CH493" s="27" t="s">
        <v>1666</v>
      </c>
      <c r="CI493" s="276" t="s">
        <v>1334</v>
      </c>
      <c r="CJ493" s="276" t="s">
        <v>80</v>
      </c>
      <c r="CK493" s="278" t="s">
        <v>688</v>
      </c>
      <c r="CL493" s="279">
        <v>44196</v>
      </c>
    </row>
    <row r="494" spans="1:91" s="40" customFormat="1" ht="53.25" customHeight="1">
      <c r="A494" s="770"/>
      <c r="B494" s="36" t="s">
        <v>1498</v>
      </c>
      <c r="C494" s="10" t="s">
        <v>1737</v>
      </c>
      <c r="D494" s="27" t="s">
        <v>82</v>
      </c>
      <c r="E494" s="27" t="s">
        <v>688</v>
      </c>
      <c r="F494" s="27" t="s">
        <v>688</v>
      </c>
      <c r="G494" s="10" t="s">
        <v>1499</v>
      </c>
      <c r="H494" s="27" t="s">
        <v>1333</v>
      </c>
      <c r="I494" s="34">
        <v>270.5</v>
      </c>
      <c r="J494" s="34">
        <v>150.5</v>
      </c>
      <c r="K494" s="34">
        <v>120</v>
      </c>
      <c r="L494" s="34">
        <v>0</v>
      </c>
      <c r="M494" s="34">
        <v>150.5</v>
      </c>
      <c r="N494" s="34">
        <v>0</v>
      </c>
      <c r="O494" s="34">
        <v>0</v>
      </c>
      <c r="P494" s="34">
        <v>0</v>
      </c>
      <c r="Q494" s="34">
        <v>0</v>
      </c>
      <c r="R494" s="34">
        <v>0</v>
      </c>
      <c r="S494" s="34">
        <v>0</v>
      </c>
      <c r="T494" s="34">
        <v>0</v>
      </c>
      <c r="U494" s="34">
        <v>0</v>
      </c>
      <c r="V494" s="34">
        <v>0</v>
      </c>
      <c r="W494" s="34">
        <v>150.5</v>
      </c>
      <c r="X494" s="34">
        <v>120</v>
      </c>
      <c r="Y494" s="34">
        <v>0</v>
      </c>
      <c r="Z494" s="34">
        <v>270.5</v>
      </c>
      <c r="AA494" s="34">
        <v>150.5</v>
      </c>
      <c r="AB494" s="34">
        <v>0</v>
      </c>
      <c r="AC494" s="34">
        <v>0</v>
      </c>
      <c r="AD494" s="34">
        <v>0</v>
      </c>
      <c r="AE494" s="34">
        <v>0</v>
      </c>
      <c r="AF494" s="34">
        <v>0</v>
      </c>
      <c r="AG494" s="34">
        <v>0</v>
      </c>
      <c r="AH494" s="34">
        <v>0</v>
      </c>
      <c r="AI494" s="34">
        <v>0</v>
      </c>
      <c r="AJ494" s="34">
        <v>0</v>
      </c>
      <c r="AK494" s="34">
        <v>0</v>
      </c>
      <c r="AL494" s="34">
        <v>0</v>
      </c>
      <c r="AM494" s="34">
        <v>0</v>
      </c>
      <c r="AN494" s="34">
        <v>0</v>
      </c>
      <c r="AO494" s="34">
        <v>0</v>
      </c>
      <c r="AP494" s="34">
        <v>0</v>
      </c>
      <c r="AQ494" s="34">
        <v>0</v>
      </c>
      <c r="AR494" s="34">
        <v>0</v>
      </c>
      <c r="AS494" s="34">
        <v>0</v>
      </c>
      <c r="AT494" s="34">
        <v>0</v>
      </c>
      <c r="AU494" s="34">
        <v>0</v>
      </c>
      <c r="AV494" s="34">
        <v>0</v>
      </c>
      <c r="AW494" s="34">
        <v>0</v>
      </c>
      <c r="AX494" s="34">
        <v>0</v>
      </c>
      <c r="AY494" s="34">
        <v>0</v>
      </c>
      <c r="AZ494" s="34">
        <v>0</v>
      </c>
      <c r="BA494" s="34">
        <v>0</v>
      </c>
      <c r="BB494" s="34">
        <v>0</v>
      </c>
      <c r="BC494" s="34">
        <v>0</v>
      </c>
      <c r="BD494" s="34">
        <v>0</v>
      </c>
      <c r="BE494" s="34">
        <v>150.5</v>
      </c>
      <c r="BF494" s="34">
        <v>120</v>
      </c>
      <c r="BG494" s="34">
        <v>0</v>
      </c>
      <c r="BH494" s="34">
        <v>270.5</v>
      </c>
      <c r="BI494" s="34">
        <v>150.5</v>
      </c>
      <c r="BJ494" s="34">
        <v>0</v>
      </c>
      <c r="BK494" s="34">
        <v>0</v>
      </c>
      <c r="BL494" s="34">
        <v>0</v>
      </c>
      <c r="BM494" s="227">
        <v>0</v>
      </c>
      <c r="BN494" s="34">
        <v>0</v>
      </c>
      <c r="BO494" s="34">
        <v>0</v>
      </c>
      <c r="BP494" s="34">
        <v>0</v>
      </c>
      <c r="BQ494" s="34">
        <v>0</v>
      </c>
      <c r="BR494" s="34">
        <v>0</v>
      </c>
      <c r="BS494" s="34">
        <v>0</v>
      </c>
      <c r="BT494" s="34">
        <v>0</v>
      </c>
      <c r="BU494" s="34">
        <v>0</v>
      </c>
      <c r="BV494" s="34">
        <v>0</v>
      </c>
      <c r="BW494" s="34">
        <v>0</v>
      </c>
      <c r="BX494" s="34">
        <v>0</v>
      </c>
      <c r="BY494" s="34">
        <v>0</v>
      </c>
      <c r="BZ494" s="34">
        <v>0</v>
      </c>
      <c r="CA494" s="34">
        <v>0</v>
      </c>
      <c r="CB494" s="34">
        <v>0</v>
      </c>
      <c r="CC494" s="34">
        <v>0</v>
      </c>
      <c r="CD494" s="34">
        <v>0</v>
      </c>
      <c r="CE494" s="34">
        <v>0</v>
      </c>
      <c r="CF494" s="34">
        <v>0</v>
      </c>
      <c r="CG494" s="34">
        <v>0</v>
      </c>
      <c r="CH494" s="27" t="s">
        <v>1666</v>
      </c>
      <c r="CI494" s="276" t="s">
        <v>1334</v>
      </c>
      <c r="CJ494" s="276" t="s">
        <v>80</v>
      </c>
      <c r="CK494" s="278" t="s">
        <v>688</v>
      </c>
      <c r="CL494" s="279">
        <v>44196</v>
      </c>
    </row>
    <row r="495" spans="1:91" ht="53.25" customHeight="1">
      <c r="A495" s="770"/>
      <c r="B495" s="36" t="s">
        <v>1500</v>
      </c>
      <c r="C495" s="27" t="s">
        <v>80</v>
      </c>
      <c r="D495" s="27" t="s">
        <v>82</v>
      </c>
      <c r="E495" s="27" t="s">
        <v>688</v>
      </c>
      <c r="F495" s="27" t="s">
        <v>688</v>
      </c>
      <c r="G495" s="10" t="s">
        <v>80</v>
      </c>
      <c r="H495" s="27" t="s">
        <v>1333</v>
      </c>
      <c r="I495" s="34">
        <v>204623.592</v>
      </c>
      <c r="J495" s="34">
        <v>204623.592</v>
      </c>
      <c r="K495" s="34">
        <v>0</v>
      </c>
      <c r="L495" s="34">
        <v>204623.592</v>
      </c>
      <c r="M495" s="34">
        <v>204623.592</v>
      </c>
      <c r="N495" s="34">
        <v>0</v>
      </c>
      <c r="O495" s="34">
        <v>0</v>
      </c>
      <c r="P495" s="34">
        <v>0</v>
      </c>
      <c r="Q495" s="34">
        <v>0</v>
      </c>
      <c r="R495" s="34">
        <v>0</v>
      </c>
      <c r="S495" s="34">
        <v>0</v>
      </c>
      <c r="T495" s="34">
        <v>0</v>
      </c>
      <c r="U495" s="34">
        <v>0</v>
      </c>
      <c r="V495" s="34">
        <v>0</v>
      </c>
      <c r="W495" s="34">
        <v>0</v>
      </c>
      <c r="X495" s="34">
        <v>0</v>
      </c>
      <c r="Y495" s="34">
        <v>0</v>
      </c>
      <c r="Z495" s="34">
        <v>0</v>
      </c>
      <c r="AA495" s="34">
        <v>0</v>
      </c>
      <c r="AB495" s="34">
        <v>0</v>
      </c>
      <c r="AC495" s="34">
        <v>0</v>
      </c>
      <c r="AD495" s="34">
        <v>0</v>
      </c>
      <c r="AE495" s="34">
        <v>0</v>
      </c>
      <c r="AF495" s="34">
        <v>0</v>
      </c>
      <c r="AG495" s="34">
        <v>0</v>
      </c>
      <c r="AH495" s="34">
        <v>0</v>
      </c>
      <c r="AI495" s="34">
        <v>0</v>
      </c>
      <c r="AJ495" s="34">
        <v>0</v>
      </c>
      <c r="AK495" s="34">
        <v>0</v>
      </c>
      <c r="AL495" s="34">
        <v>0</v>
      </c>
      <c r="AM495" s="34">
        <v>0</v>
      </c>
      <c r="AN495" s="34">
        <v>0</v>
      </c>
      <c r="AO495" s="34">
        <v>0</v>
      </c>
      <c r="AP495" s="34">
        <v>0</v>
      </c>
      <c r="AQ495" s="34">
        <v>0</v>
      </c>
      <c r="AR495" s="34">
        <v>0</v>
      </c>
      <c r="AS495" s="34">
        <v>0</v>
      </c>
      <c r="AT495" s="34">
        <v>0</v>
      </c>
      <c r="AU495" s="34">
        <v>0</v>
      </c>
      <c r="AV495" s="34">
        <v>0</v>
      </c>
      <c r="AW495" s="34">
        <v>0</v>
      </c>
      <c r="AX495" s="34">
        <v>0</v>
      </c>
      <c r="AY495" s="34">
        <v>0</v>
      </c>
      <c r="AZ495" s="34">
        <v>0</v>
      </c>
      <c r="BA495" s="34">
        <v>0</v>
      </c>
      <c r="BB495" s="34">
        <v>0</v>
      </c>
      <c r="BC495" s="34">
        <v>0</v>
      </c>
      <c r="BD495" s="34">
        <v>0</v>
      </c>
      <c r="BE495" s="34">
        <v>0</v>
      </c>
      <c r="BF495" s="34">
        <v>0</v>
      </c>
      <c r="BG495" s="34">
        <v>0</v>
      </c>
      <c r="BH495" s="34">
        <v>0</v>
      </c>
      <c r="BI495" s="34">
        <v>0</v>
      </c>
      <c r="BJ495" s="34">
        <v>0</v>
      </c>
      <c r="BK495" s="34">
        <v>0</v>
      </c>
      <c r="BL495" s="34">
        <v>0</v>
      </c>
      <c r="BM495" s="227">
        <v>0</v>
      </c>
      <c r="BN495" s="34">
        <v>0</v>
      </c>
      <c r="BO495" s="34">
        <v>0</v>
      </c>
      <c r="BP495" s="34">
        <v>0</v>
      </c>
      <c r="BQ495" s="34">
        <v>0</v>
      </c>
      <c r="BR495" s="34">
        <v>0</v>
      </c>
      <c r="BS495" s="34">
        <v>0</v>
      </c>
      <c r="BT495" s="34">
        <v>0</v>
      </c>
      <c r="BU495" s="34">
        <v>0</v>
      </c>
      <c r="BV495" s="34">
        <v>0</v>
      </c>
      <c r="BW495" s="34">
        <v>0</v>
      </c>
      <c r="BX495" s="34">
        <v>0</v>
      </c>
      <c r="BY495" s="34">
        <v>0</v>
      </c>
      <c r="BZ495" s="34">
        <v>0</v>
      </c>
      <c r="CA495" s="34">
        <v>0</v>
      </c>
      <c r="CB495" s="34">
        <v>0</v>
      </c>
      <c r="CC495" s="34">
        <v>0</v>
      </c>
      <c r="CD495" s="34">
        <v>0</v>
      </c>
      <c r="CE495" s="34">
        <v>0</v>
      </c>
      <c r="CF495" s="34">
        <v>0</v>
      </c>
      <c r="CG495" s="34">
        <v>0</v>
      </c>
      <c r="CH495" s="27" t="s">
        <v>80</v>
      </c>
      <c r="CI495" s="276" t="s">
        <v>1501</v>
      </c>
      <c r="CJ495" s="276" t="s">
        <v>279</v>
      </c>
      <c r="CK495" s="278" t="s">
        <v>80</v>
      </c>
      <c r="CL495" s="279" t="s">
        <v>80</v>
      </c>
      <c r="CM495" s="3"/>
    </row>
    <row r="496" spans="1:91" s="40" customFormat="1" ht="83.25" customHeight="1">
      <c r="A496" s="770"/>
      <c r="B496" s="38" t="s">
        <v>1738</v>
      </c>
      <c r="C496" s="25" t="s">
        <v>1739</v>
      </c>
      <c r="D496" s="25" t="s">
        <v>82</v>
      </c>
      <c r="E496" s="25" t="s">
        <v>688</v>
      </c>
      <c r="F496" s="25" t="s">
        <v>688</v>
      </c>
      <c r="G496" s="24" t="s">
        <v>1740</v>
      </c>
      <c r="H496" s="25" t="s">
        <v>1741</v>
      </c>
      <c r="I496" s="22">
        <v>714</v>
      </c>
      <c r="J496" s="22">
        <v>714</v>
      </c>
      <c r="K496" s="22">
        <v>0</v>
      </c>
      <c r="L496" s="22">
        <v>499.8</v>
      </c>
      <c r="M496" s="22">
        <v>0</v>
      </c>
      <c r="N496" s="22">
        <v>0</v>
      </c>
      <c r="O496" s="22">
        <v>0</v>
      </c>
      <c r="P496" s="22">
        <v>0</v>
      </c>
      <c r="Q496" s="22">
        <v>0</v>
      </c>
      <c r="R496" s="22">
        <v>0</v>
      </c>
      <c r="S496" s="22">
        <v>0</v>
      </c>
      <c r="T496" s="22">
        <v>0</v>
      </c>
      <c r="U496" s="22">
        <v>0</v>
      </c>
      <c r="V496" s="22">
        <v>0</v>
      </c>
      <c r="W496" s="22">
        <v>214.2</v>
      </c>
      <c r="X496" s="22">
        <v>0</v>
      </c>
      <c r="Y496" s="22">
        <v>0</v>
      </c>
      <c r="Z496" s="22">
        <v>214.2</v>
      </c>
      <c r="AA496" s="22">
        <v>0</v>
      </c>
      <c r="AB496" s="22">
        <v>0</v>
      </c>
      <c r="AC496" s="22">
        <v>0</v>
      </c>
      <c r="AD496" s="22">
        <v>0</v>
      </c>
      <c r="AE496" s="22">
        <v>0</v>
      </c>
      <c r="AF496" s="22">
        <v>0</v>
      </c>
      <c r="AG496" s="22">
        <v>0</v>
      </c>
      <c r="AH496" s="22">
        <v>0</v>
      </c>
      <c r="AI496" s="22">
        <v>0</v>
      </c>
      <c r="AJ496" s="22">
        <v>0</v>
      </c>
      <c r="AK496" s="22">
        <v>0</v>
      </c>
      <c r="AL496" s="22">
        <v>0</v>
      </c>
      <c r="AM496" s="22">
        <v>0</v>
      </c>
      <c r="AN496" s="22">
        <v>0</v>
      </c>
      <c r="AO496" s="22">
        <v>0</v>
      </c>
      <c r="AP496" s="22">
        <v>0</v>
      </c>
      <c r="AQ496" s="22">
        <v>0</v>
      </c>
      <c r="AR496" s="22">
        <v>0</v>
      </c>
      <c r="AS496" s="22">
        <v>0</v>
      </c>
      <c r="AT496" s="22">
        <v>0</v>
      </c>
      <c r="AU496" s="22">
        <v>0</v>
      </c>
      <c r="AV496" s="22">
        <v>0</v>
      </c>
      <c r="AW496" s="22">
        <v>0</v>
      </c>
      <c r="AX496" s="22">
        <v>0</v>
      </c>
      <c r="AY496" s="22">
        <v>0</v>
      </c>
      <c r="AZ496" s="22">
        <v>0</v>
      </c>
      <c r="BA496" s="22">
        <v>0</v>
      </c>
      <c r="BB496" s="22">
        <v>0</v>
      </c>
      <c r="BC496" s="22">
        <v>0</v>
      </c>
      <c r="BD496" s="22">
        <v>0</v>
      </c>
      <c r="BE496" s="22">
        <v>214.2</v>
      </c>
      <c r="BF496" s="22">
        <v>0</v>
      </c>
      <c r="BG496" s="22">
        <v>0</v>
      </c>
      <c r="BH496" s="22">
        <v>214.2</v>
      </c>
      <c r="BI496" s="22">
        <v>0</v>
      </c>
      <c r="BJ496" s="22">
        <v>0</v>
      </c>
      <c r="BK496" s="22">
        <v>0</v>
      </c>
      <c r="BL496" s="22">
        <v>0</v>
      </c>
      <c r="BM496" s="22">
        <v>0</v>
      </c>
      <c r="BN496" s="22">
        <v>0</v>
      </c>
      <c r="BO496" s="22">
        <v>0</v>
      </c>
      <c r="BP496" s="22">
        <v>0</v>
      </c>
      <c r="BQ496" s="22">
        <v>0</v>
      </c>
      <c r="BR496" s="22">
        <v>0</v>
      </c>
      <c r="BS496" s="22">
        <v>0</v>
      </c>
      <c r="BT496" s="22">
        <v>0</v>
      </c>
      <c r="BU496" s="22">
        <v>0</v>
      </c>
      <c r="BV496" s="22">
        <v>0</v>
      </c>
      <c r="BW496" s="22">
        <v>0</v>
      </c>
      <c r="BX496" s="22">
        <v>0</v>
      </c>
      <c r="BY496" s="22">
        <v>0</v>
      </c>
      <c r="BZ496" s="22">
        <v>0</v>
      </c>
      <c r="CA496" s="22">
        <v>0</v>
      </c>
      <c r="CB496" s="22">
        <v>0</v>
      </c>
      <c r="CC496" s="22">
        <v>0</v>
      </c>
      <c r="CD496" s="22">
        <v>0</v>
      </c>
      <c r="CE496" s="22">
        <v>0</v>
      </c>
      <c r="CF496" s="22">
        <v>0</v>
      </c>
      <c r="CG496" s="22">
        <v>0</v>
      </c>
      <c r="CH496" s="25" t="s">
        <v>86</v>
      </c>
      <c r="CI496" s="293" t="s">
        <v>1748</v>
      </c>
      <c r="CJ496" s="293" t="s">
        <v>279</v>
      </c>
      <c r="CK496" s="295" t="s">
        <v>688</v>
      </c>
      <c r="CL496" s="296">
        <v>44561</v>
      </c>
    </row>
    <row r="497" spans="1:91" ht="73.5" customHeight="1">
      <c r="A497" s="770"/>
      <c r="B497" s="119" t="s">
        <v>1037</v>
      </c>
      <c r="C497" s="20" t="s">
        <v>1038</v>
      </c>
      <c r="D497" s="27" t="s">
        <v>82</v>
      </c>
      <c r="E497" s="27" t="s">
        <v>688</v>
      </c>
      <c r="F497" s="27" t="s">
        <v>688</v>
      </c>
      <c r="G497" s="10" t="s">
        <v>1039</v>
      </c>
      <c r="H497" s="27" t="s">
        <v>1040</v>
      </c>
      <c r="I497" s="34">
        <v>430</v>
      </c>
      <c r="J497" s="34">
        <v>430</v>
      </c>
      <c r="K497" s="34">
        <v>0</v>
      </c>
      <c r="L497" s="34">
        <v>430</v>
      </c>
      <c r="M497" s="34">
        <v>0</v>
      </c>
      <c r="N497" s="34">
        <v>0</v>
      </c>
      <c r="O497" s="34">
        <v>0</v>
      </c>
      <c r="P497" s="34">
        <v>215</v>
      </c>
      <c r="Q497" s="34">
        <v>215</v>
      </c>
      <c r="R497" s="34">
        <v>0</v>
      </c>
      <c r="S497" s="34">
        <v>0</v>
      </c>
      <c r="T497" s="34">
        <v>193.5</v>
      </c>
      <c r="U497" s="34">
        <v>193.5</v>
      </c>
      <c r="V497" s="34">
        <v>193.5</v>
      </c>
      <c r="W497" s="34">
        <v>0</v>
      </c>
      <c r="X497" s="34">
        <v>0</v>
      </c>
      <c r="Y497" s="34">
        <v>236.5</v>
      </c>
      <c r="Z497" s="34">
        <v>236.5</v>
      </c>
      <c r="AA497" s="34">
        <v>236.5</v>
      </c>
      <c r="AB497" s="34">
        <v>0</v>
      </c>
      <c r="AC497" s="34">
        <v>0</v>
      </c>
      <c r="AD497" s="34">
        <v>0</v>
      </c>
      <c r="AE497" s="34">
        <v>0</v>
      </c>
      <c r="AF497" s="34">
        <v>0</v>
      </c>
      <c r="AG497" s="34">
        <v>0</v>
      </c>
      <c r="AH497" s="34">
        <v>0</v>
      </c>
      <c r="AI497" s="34">
        <v>0</v>
      </c>
      <c r="AJ497" s="34">
        <v>0</v>
      </c>
      <c r="AK497" s="34">
        <v>0</v>
      </c>
      <c r="AL497" s="34">
        <v>0</v>
      </c>
      <c r="AM497" s="34">
        <v>0</v>
      </c>
      <c r="AN497" s="34">
        <v>0</v>
      </c>
      <c r="AO497" s="34">
        <v>21.5</v>
      </c>
      <c r="AP497" s="34">
        <v>0</v>
      </c>
      <c r="AQ497" s="34">
        <v>0</v>
      </c>
      <c r="AR497" s="34">
        <v>21.5</v>
      </c>
      <c r="AS497" s="34">
        <v>21.5</v>
      </c>
      <c r="AT497" s="34">
        <v>0</v>
      </c>
      <c r="AU497" s="34">
        <v>0</v>
      </c>
      <c r="AV497" s="34">
        <v>0</v>
      </c>
      <c r="AW497" s="34">
        <v>107.5</v>
      </c>
      <c r="AX497" s="34">
        <v>107.5</v>
      </c>
      <c r="AY497" s="34">
        <v>0</v>
      </c>
      <c r="AZ497" s="34">
        <v>0</v>
      </c>
      <c r="BA497" s="34">
        <v>0</v>
      </c>
      <c r="BB497" s="34">
        <v>64.5</v>
      </c>
      <c r="BC497" s="34">
        <v>64.5</v>
      </c>
      <c r="BD497" s="34">
        <v>0</v>
      </c>
      <c r="BE497" s="34">
        <v>0</v>
      </c>
      <c r="BF497" s="34">
        <v>0</v>
      </c>
      <c r="BG497" s="34">
        <v>43</v>
      </c>
      <c r="BH497" s="34">
        <v>43</v>
      </c>
      <c r="BI497" s="34">
        <v>0</v>
      </c>
      <c r="BJ497" s="34">
        <v>0</v>
      </c>
      <c r="BK497" s="34">
        <v>0</v>
      </c>
      <c r="BL497" s="34">
        <v>0</v>
      </c>
      <c r="BM497" s="34">
        <v>0</v>
      </c>
      <c r="BN497" s="34">
        <v>0</v>
      </c>
      <c r="BO497" s="34">
        <v>0</v>
      </c>
      <c r="BP497" s="34">
        <v>0</v>
      </c>
      <c r="BQ497" s="34">
        <v>0</v>
      </c>
      <c r="BR497" s="34">
        <v>0</v>
      </c>
      <c r="BS497" s="34">
        <v>0</v>
      </c>
      <c r="BT497" s="34">
        <v>0</v>
      </c>
      <c r="BU497" s="34">
        <v>0</v>
      </c>
      <c r="BV497" s="34">
        <v>0</v>
      </c>
      <c r="BW497" s="34">
        <v>0</v>
      </c>
      <c r="BX497" s="34">
        <v>0</v>
      </c>
      <c r="BY497" s="34">
        <v>0</v>
      </c>
      <c r="BZ497" s="34">
        <v>0</v>
      </c>
      <c r="CA497" s="34">
        <v>0</v>
      </c>
      <c r="CB497" s="34">
        <v>0</v>
      </c>
      <c r="CC497" s="34">
        <v>0</v>
      </c>
      <c r="CD497" s="34">
        <v>0</v>
      </c>
      <c r="CE497" s="34">
        <v>0</v>
      </c>
      <c r="CF497" s="34">
        <v>0</v>
      </c>
      <c r="CG497" s="34">
        <v>0</v>
      </c>
      <c r="CH497" s="27" t="s">
        <v>81</v>
      </c>
      <c r="CI497" s="276" t="s">
        <v>1335</v>
      </c>
      <c r="CJ497" s="276" t="s">
        <v>80</v>
      </c>
      <c r="CK497" s="278" t="s">
        <v>688</v>
      </c>
      <c r="CL497" s="279">
        <v>43769</v>
      </c>
    </row>
    <row r="498" spans="1:91" ht="73.5" customHeight="1">
      <c r="A498" s="770"/>
      <c r="B498" s="228" t="s">
        <v>1742</v>
      </c>
      <c r="C498" s="25" t="s">
        <v>80</v>
      </c>
      <c r="D498" s="25" t="s">
        <v>82</v>
      </c>
      <c r="E498" s="25" t="s">
        <v>688</v>
      </c>
      <c r="F498" s="25" t="s">
        <v>688</v>
      </c>
      <c r="G498" s="24" t="s">
        <v>80</v>
      </c>
      <c r="H498" s="25" t="s">
        <v>1743</v>
      </c>
      <c r="I498" s="22">
        <v>285.714</v>
      </c>
      <c r="J498" s="22">
        <v>285.714</v>
      </c>
      <c r="K498" s="22">
        <v>0</v>
      </c>
      <c r="L498" s="22">
        <v>200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>
        <v>0</v>
      </c>
      <c r="T498" s="22">
        <v>0</v>
      </c>
      <c r="U498" s="22">
        <v>0</v>
      </c>
      <c r="V498" s="22">
        <v>0</v>
      </c>
      <c r="W498" s="22">
        <v>0</v>
      </c>
      <c r="X498" s="22">
        <v>0</v>
      </c>
      <c r="Y498" s="22">
        <v>0</v>
      </c>
      <c r="Z498" s="22">
        <v>0</v>
      </c>
      <c r="AA498" s="22">
        <v>0</v>
      </c>
      <c r="AB498" s="22">
        <v>85.713999999999999</v>
      </c>
      <c r="AC498" s="22">
        <v>0</v>
      </c>
      <c r="AD498" s="22">
        <v>0</v>
      </c>
      <c r="AE498" s="22">
        <v>85.713999999999999</v>
      </c>
      <c r="AF498" s="22">
        <v>0</v>
      </c>
      <c r="AG498" s="22">
        <v>0</v>
      </c>
      <c r="AH498" s="22">
        <v>0</v>
      </c>
      <c r="AI498" s="22">
        <v>0</v>
      </c>
      <c r="AJ498" s="22">
        <v>0</v>
      </c>
      <c r="AK498" s="22">
        <v>0</v>
      </c>
      <c r="AL498" s="22">
        <v>0</v>
      </c>
      <c r="AM498" s="22">
        <v>0</v>
      </c>
      <c r="AN498" s="22">
        <v>0</v>
      </c>
      <c r="AO498" s="22">
        <v>0</v>
      </c>
      <c r="AP498" s="22">
        <v>0</v>
      </c>
      <c r="AQ498" s="22">
        <v>0</v>
      </c>
      <c r="AR498" s="22">
        <v>0</v>
      </c>
      <c r="AS498" s="22">
        <v>0</v>
      </c>
      <c r="AT498" s="22">
        <v>0</v>
      </c>
      <c r="AU498" s="22">
        <v>0</v>
      </c>
      <c r="AV498" s="22">
        <v>0</v>
      </c>
      <c r="AW498" s="22">
        <v>0</v>
      </c>
      <c r="AX498" s="22">
        <v>0</v>
      </c>
      <c r="AY498" s="22">
        <v>0</v>
      </c>
      <c r="AZ498" s="22">
        <v>0</v>
      </c>
      <c r="BA498" s="22">
        <v>0</v>
      </c>
      <c r="BB498" s="22">
        <v>0</v>
      </c>
      <c r="BC498" s="22">
        <v>0</v>
      </c>
      <c r="BD498" s="22">
        <v>0</v>
      </c>
      <c r="BE498" s="22">
        <v>0</v>
      </c>
      <c r="BF498" s="22">
        <v>0</v>
      </c>
      <c r="BG498" s="22">
        <v>0</v>
      </c>
      <c r="BH498" s="22">
        <v>0</v>
      </c>
      <c r="BI498" s="22">
        <v>0</v>
      </c>
      <c r="BJ498" s="22">
        <v>85.713999999999999</v>
      </c>
      <c r="BK498" s="22">
        <v>0</v>
      </c>
      <c r="BL498" s="22">
        <v>0</v>
      </c>
      <c r="BM498" s="22">
        <v>85.713999999999999</v>
      </c>
      <c r="BN498" s="22">
        <v>0</v>
      </c>
      <c r="BO498" s="22">
        <v>0</v>
      </c>
      <c r="BP498" s="22">
        <v>0</v>
      </c>
      <c r="BQ498" s="22">
        <v>0</v>
      </c>
      <c r="BR498" s="22">
        <v>0</v>
      </c>
      <c r="BS498" s="22">
        <v>0</v>
      </c>
      <c r="BT498" s="22">
        <v>0</v>
      </c>
      <c r="BU498" s="22">
        <v>0</v>
      </c>
      <c r="BV498" s="22">
        <v>0</v>
      </c>
      <c r="BW498" s="22">
        <v>0</v>
      </c>
      <c r="BX498" s="22">
        <v>0</v>
      </c>
      <c r="BY498" s="22">
        <v>0</v>
      </c>
      <c r="BZ498" s="22">
        <v>0</v>
      </c>
      <c r="CA498" s="22">
        <v>0</v>
      </c>
      <c r="CB498" s="22">
        <v>0</v>
      </c>
      <c r="CC498" s="22">
        <v>0</v>
      </c>
      <c r="CD498" s="22">
        <v>0</v>
      </c>
      <c r="CE498" s="22">
        <v>0</v>
      </c>
      <c r="CF498" s="22">
        <v>0</v>
      </c>
      <c r="CG498" s="22">
        <v>0</v>
      </c>
      <c r="CH498" s="25" t="s">
        <v>86</v>
      </c>
      <c r="CI498" s="293" t="s">
        <v>1865</v>
      </c>
      <c r="CJ498" s="293" t="s">
        <v>279</v>
      </c>
      <c r="CK498" s="295" t="s">
        <v>688</v>
      </c>
      <c r="CL498" s="296">
        <v>44255</v>
      </c>
    </row>
    <row r="499" spans="1:91" ht="73.5" customHeight="1">
      <c r="A499" s="770"/>
      <c r="B499" s="228" t="s">
        <v>1744</v>
      </c>
      <c r="C499" s="25" t="s">
        <v>80</v>
      </c>
      <c r="D499" s="25" t="s">
        <v>82</v>
      </c>
      <c r="E499" s="25" t="s">
        <v>688</v>
      </c>
      <c r="F499" s="25" t="s">
        <v>688</v>
      </c>
      <c r="G499" s="24" t="s">
        <v>80</v>
      </c>
      <c r="H499" s="25" t="s">
        <v>1743</v>
      </c>
      <c r="I499" s="22">
        <v>285.714</v>
      </c>
      <c r="J499" s="22">
        <v>285.714</v>
      </c>
      <c r="K499" s="22">
        <v>0</v>
      </c>
      <c r="L499" s="22">
        <v>200</v>
      </c>
      <c r="M499" s="22">
        <v>0</v>
      </c>
      <c r="N499" s="22">
        <v>0</v>
      </c>
      <c r="O499" s="22">
        <v>0</v>
      </c>
      <c r="P499" s="22">
        <v>0</v>
      </c>
      <c r="Q499" s="22">
        <v>0</v>
      </c>
      <c r="R499" s="22">
        <v>0</v>
      </c>
      <c r="S499" s="22">
        <v>0</v>
      </c>
      <c r="T499" s="22">
        <v>0</v>
      </c>
      <c r="U499" s="22">
        <v>0</v>
      </c>
      <c r="V499" s="22">
        <v>0</v>
      </c>
      <c r="W499" s="22">
        <v>0</v>
      </c>
      <c r="X499" s="22">
        <v>0</v>
      </c>
      <c r="Y499" s="22">
        <v>0</v>
      </c>
      <c r="Z499" s="22">
        <v>0</v>
      </c>
      <c r="AA499" s="22">
        <v>0</v>
      </c>
      <c r="AB499" s="22">
        <v>85.713999999999999</v>
      </c>
      <c r="AC499" s="22">
        <v>0</v>
      </c>
      <c r="AD499" s="22">
        <v>0</v>
      </c>
      <c r="AE499" s="22">
        <v>85.713999999999999</v>
      </c>
      <c r="AF499" s="22">
        <v>0</v>
      </c>
      <c r="AG499" s="22">
        <v>0</v>
      </c>
      <c r="AH499" s="22">
        <v>0</v>
      </c>
      <c r="AI499" s="22">
        <v>0</v>
      </c>
      <c r="AJ499" s="22">
        <v>0</v>
      </c>
      <c r="AK499" s="22">
        <v>0</v>
      </c>
      <c r="AL499" s="22">
        <v>0</v>
      </c>
      <c r="AM499" s="22">
        <v>0</v>
      </c>
      <c r="AN499" s="22">
        <v>0</v>
      </c>
      <c r="AO499" s="22">
        <v>0</v>
      </c>
      <c r="AP499" s="22">
        <v>0</v>
      </c>
      <c r="AQ499" s="22">
        <v>0</v>
      </c>
      <c r="AR499" s="22">
        <v>0</v>
      </c>
      <c r="AS499" s="22">
        <v>0</v>
      </c>
      <c r="AT499" s="22">
        <v>0</v>
      </c>
      <c r="AU499" s="22">
        <v>0</v>
      </c>
      <c r="AV499" s="22">
        <v>0</v>
      </c>
      <c r="AW499" s="22">
        <v>0</v>
      </c>
      <c r="AX499" s="22">
        <v>0</v>
      </c>
      <c r="AY499" s="22">
        <v>0</v>
      </c>
      <c r="AZ499" s="22">
        <v>0</v>
      </c>
      <c r="BA499" s="22">
        <v>0</v>
      </c>
      <c r="BB499" s="22">
        <v>0</v>
      </c>
      <c r="BC499" s="22">
        <v>0</v>
      </c>
      <c r="BD499" s="22">
        <v>0</v>
      </c>
      <c r="BE499" s="22">
        <v>0</v>
      </c>
      <c r="BF499" s="22">
        <v>0</v>
      </c>
      <c r="BG499" s="22">
        <v>0</v>
      </c>
      <c r="BH499" s="22">
        <v>0</v>
      </c>
      <c r="BI499" s="22">
        <v>0</v>
      </c>
      <c r="BJ499" s="22">
        <v>85.713999999999999</v>
      </c>
      <c r="BK499" s="22">
        <v>0</v>
      </c>
      <c r="BL499" s="22">
        <v>0</v>
      </c>
      <c r="BM499" s="22">
        <v>85.713999999999999</v>
      </c>
      <c r="BN499" s="22">
        <v>0</v>
      </c>
      <c r="BO499" s="22">
        <v>0</v>
      </c>
      <c r="BP499" s="22">
        <v>0</v>
      </c>
      <c r="BQ499" s="22">
        <v>0</v>
      </c>
      <c r="BR499" s="22">
        <v>0</v>
      </c>
      <c r="BS499" s="22">
        <v>0</v>
      </c>
      <c r="BT499" s="22">
        <v>0</v>
      </c>
      <c r="BU499" s="22">
        <v>0</v>
      </c>
      <c r="BV499" s="22">
        <v>0</v>
      </c>
      <c r="BW499" s="22">
        <v>0</v>
      </c>
      <c r="BX499" s="22">
        <v>0</v>
      </c>
      <c r="BY499" s="22">
        <v>0</v>
      </c>
      <c r="BZ499" s="22">
        <v>0</v>
      </c>
      <c r="CA499" s="22">
        <v>0</v>
      </c>
      <c r="CB499" s="22">
        <v>0</v>
      </c>
      <c r="CC499" s="22">
        <v>0</v>
      </c>
      <c r="CD499" s="22">
        <v>0</v>
      </c>
      <c r="CE499" s="22">
        <v>0</v>
      </c>
      <c r="CF499" s="22">
        <v>0</v>
      </c>
      <c r="CG499" s="22">
        <v>0</v>
      </c>
      <c r="CH499" s="25" t="s">
        <v>86</v>
      </c>
      <c r="CI499" s="293" t="s">
        <v>1865</v>
      </c>
      <c r="CJ499" s="293" t="s">
        <v>279</v>
      </c>
      <c r="CK499" s="295" t="s">
        <v>688</v>
      </c>
      <c r="CL499" s="296">
        <v>44255</v>
      </c>
    </row>
    <row r="500" spans="1:91" ht="73.5" customHeight="1">
      <c r="A500" s="770"/>
      <c r="B500" s="228" t="s">
        <v>1745</v>
      </c>
      <c r="C500" s="25" t="s">
        <v>80</v>
      </c>
      <c r="D500" s="25" t="s">
        <v>82</v>
      </c>
      <c r="E500" s="25" t="s">
        <v>688</v>
      </c>
      <c r="F500" s="25" t="s">
        <v>688</v>
      </c>
      <c r="G500" s="24" t="s">
        <v>80</v>
      </c>
      <c r="H500" s="25" t="s">
        <v>1743</v>
      </c>
      <c r="I500" s="22">
        <v>285.714</v>
      </c>
      <c r="J500" s="22">
        <v>285.714</v>
      </c>
      <c r="K500" s="22">
        <v>0</v>
      </c>
      <c r="L500" s="22">
        <v>200</v>
      </c>
      <c r="M500" s="22">
        <v>0</v>
      </c>
      <c r="N500" s="22">
        <v>0</v>
      </c>
      <c r="O500" s="22">
        <v>0</v>
      </c>
      <c r="P500" s="22">
        <v>0</v>
      </c>
      <c r="Q500" s="22">
        <v>0</v>
      </c>
      <c r="R500" s="22">
        <v>0</v>
      </c>
      <c r="S500" s="22">
        <v>0</v>
      </c>
      <c r="T500" s="22">
        <v>0</v>
      </c>
      <c r="U500" s="22">
        <v>0</v>
      </c>
      <c r="V500" s="22">
        <v>0</v>
      </c>
      <c r="W500" s="22">
        <v>0</v>
      </c>
      <c r="X500" s="22">
        <v>0</v>
      </c>
      <c r="Y500" s="22">
        <v>0</v>
      </c>
      <c r="Z500" s="22">
        <v>0</v>
      </c>
      <c r="AA500" s="22">
        <v>0</v>
      </c>
      <c r="AB500" s="22">
        <v>85.713999999999999</v>
      </c>
      <c r="AC500" s="22">
        <v>0</v>
      </c>
      <c r="AD500" s="22">
        <v>0</v>
      </c>
      <c r="AE500" s="22">
        <v>85.713999999999999</v>
      </c>
      <c r="AF500" s="22">
        <v>0</v>
      </c>
      <c r="AG500" s="22">
        <v>0</v>
      </c>
      <c r="AH500" s="22">
        <v>0</v>
      </c>
      <c r="AI500" s="22">
        <v>0</v>
      </c>
      <c r="AJ500" s="22">
        <v>0</v>
      </c>
      <c r="AK500" s="22">
        <v>0</v>
      </c>
      <c r="AL500" s="22">
        <v>0</v>
      </c>
      <c r="AM500" s="22">
        <v>0</v>
      </c>
      <c r="AN500" s="22">
        <v>0</v>
      </c>
      <c r="AO500" s="22">
        <v>0</v>
      </c>
      <c r="AP500" s="22">
        <v>0</v>
      </c>
      <c r="AQ500" s="22">
        <v>0</v>
      </c>
      <c r="AR500" s="22">
        <v>0</v>
      </c>
      <c r="AS500" s="22">
        <v>0</v>
      </c>
      <c r="AT500" s="22">
        <v>0</v>
      </c>
      <c r="AU500" s="22">
        <v>0</v>
      </c>
      <c r="AV500" s="22">
        <v>0</v>
      </c>
      <c r="AW500" s="22">
        <v>0</v>
      </c>
      <c r="AX500" s="22">
        <v>0</v>
      </c>
      <c r="AY500" s="22">
        <v>0</v>
      </c>
      <c r="AZ500" s="22">
        <v>0</v>
      </c>
      <c r="BA500" s="22">
        <v>0</v>
      </c>
      <c r="BB500" s="22">
        <v>0</v>
      </c>
      <c r="BC500" s="22">
        <v>0</v>
      </c>
      <c r="BD500" s="22">
        <v>0</v>
      </c>
      <c r="BE500" s="22">
        <v>0</v>
      </c>
      <c r="BF500" s="22">
        <v>0</v>
      </c>
      <c r="BG500" s="22">
        <v>0</v>
      </c>
      <c r="BH500" s="22">
        <v>0</v>
      </c>
      <c r="BI500" s="22">
        <v>0</v>
      </c>
      <c r="BJ500" s="22">
        <v>85.713999999999999</v>
      </c>
      <c r="BK500" s="22">
        <v>0</v>
      </c>
      <c r="BL500" s="22">
        <v>0</v>
      </c>
      <c r="BM500" s="22">
        <v>85.713999999999999</v>
      </c>
      <c r="BN500" s="22">
        <v>0</v>
      </c>
      <c r="BO500" s="22">
        <v>0</v>
      </c>
      <c r="BP500" s="22">
        <v>0</v>
      </c>
      <c r="BQ500" s="22">
        <v>0</v>
      </c>
      <c r="BR500" s="22">
        <v>0</v>
      </c>
      <c r="BS500" s="22">
        <v>0</v>
      </c>
      <c r="BT500" s="22">
        <v>0</v>
      </c>
      <c r="BU500" s="22">
        <v>0</v>
      </c>
      <c r="BV500" s="22">
        <v>0</v>
      </c>
      <c r="BW500" s="22">
        <v>0</v>
      </c>
      <c r="BX500" s="22">
        <v>0</v>
      </c>
      <c r="BY500" s="22">
        <v>0</v>
      </c>
      <c r="BZ500" s="22">
        <v>0</v>
      </c>
      <c r="CA500" s="22">
        <v>0</v>
      </c>
      <c r="CB500" s="22">
        <v>0</v>
      </c>
      <c r="CC500" s="22">
        <v>0</v>
      </c>
      <c r="CD500" s="22">
        <v>0</v>
      </c>
      <c r="CE500" s="22">
        <v>0</v>
      </c>
      <c r="CF500" s="22">
        <v>0</v>
      </c>
      <c r="CG500" s="22">
        <v>0</v>
      </c>
      <c r="CH500" s="25" t="s">
        <v>86</v>
      </c>
      <c r="CI500" s="293" t="s">
        <v>1865</v>
      </c>
      <c r="CJ500" s="293" t="s">
        <v>279</v>
      </c>
      <c r="CK500" s="295" t="s">
        <v>688</v>
      </c>
      <c r="CL500" s="296">
        <v>44255</v>
      </c>
    </row>
    <row r="501" spans="1:91" ht="73.5" customHeight="1">
      <c r="A501" s="770"/>
      <c r="B501" s="228" t="s">
        <v>1746</v>
      </c>
      <c r="C501" s="25" t="s">
        <v>80</v>
      </c>
      <c r="D501" s="25" t="s">
        <v>82</v>
      </c>
      <c r="E501" s="25" t="s">
        <v>688</v>
      </c>
      <c r="F501" s="25" t="s">
        <v>688</v>
      </c>
      <c r="G501" s="24" t="s">
        <v>80</v>
      </c>
      <c r="H501" s="25" t="s">
        <v>1747</v>
      </c>
      <c r="I501" s="22">
        <v>3422.0889999999999</v>
      </c>
      <c r="J501" s="22">
        <v>1577.7380000000001</v>
      </c>
      <c r="K501" s="22">
        <v>1844.3510000000001</v>
      </c>
      <c r="L501" s="22">
        <v>0</v>
      </c>
      <c r="M501" s="22">
        <v>946.64200000000005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>
        <v>0</v>
      </c>
      <c r="T501" s="22">
        <v>0</v>
      </c>
      <c r="U501" s="22">
        <v>0</v>
      </c>
      <c r="V501" s="22">
        <v>0</v>
      </c>
      <c r="W501" s="22">
        <v>82.316999999999993</v>
      </c>
      <c r="X501" s="22">
        <v>494.20800000000003</v>
      </c>
      <c r="Y501" s="22">
        <v>123.47499999999999</v>
      </c>
      <c r="Z501" s="22">
        <v>700</v>
      </c>
      <c r="AA501" s="22">
        <v>0</v>
      </c>
      <c r="AB501" s="22">
        <v>548.77800000000002</v>
      </c>
      <c r="AC501" s="22">
        <v>1350.1420000000001</v>
      </c>
      <c r="AD501" s="22">
        <v>823.16800000000001</v>
      </c>
      <c r="AE501" s="22">
        <v>2722.0880000000002</v>
      </c>
      <c r="AF501" s="22">
        <v>946.64200000000005</v>
      </c>
      <c r="AG501" s="22">
        <v>0</v>
      </c>
      <c r="AH501" s="22">
        <v>0</v>
      </c>
      <c r="AI501" s="22">
        <v>0</v>
      </c>
      <c r="AJ501" s="22">
        <v>0</v>
      </c>
      <c r="AK501" s="22">
        <v>0</v>
      </c>
      <c r="AL501" s="22">
        <v>0</v>
      </c>
      <c r="AM501" s="22">
        <v>0</v>
      </c>
      <c r="AN501" s="22">
        <v>0</v>
      </c>
      <c r="AO501" s="22">
        <v>0</v>
      </c>
      <c r="AP501" s="22">
        <v>0</v>
      </c>
      <c r="AQ501" s="22">
        <v>0</v>
      </c>
      <c r="AR501" s="22">
        <v>0</v>
      </c>
      <c r="AS501" s="22">
        <v>0</v>
      </c>
      <c r="AT501" s="22">
        <v>0</v>
      </c>
      <c r="AU501" s="22">
        <v>0</v>
      </c>
      <c r="AV501" s="22">
        <v>0</v>
      </c>
      <c r="AW501" s="22">
        <v>0</v>
      </c>
      <c r="AX501" s="22">
        <v>0</v>
      </c>
      <c r="AY501" s="22">
        <v>0</v>
      </c>
      <c r="AZ501" s="22">
        <v>0</v>
      </c>
      <c r="BA501" s="22">
        <v>0</v>
      </c>
      <c r="BB501" s="22">
        <v>0</v>
      </c>
      <c r="BC501" s="22">
        <v>0</v>
      </c>
      <c r="BD501" s="22">
        <v>0</v>
      </c>
      <c r="BE501" s="22">
        <v>82.316999999999993</v>
      </c>
      <c r="BF501" s="22">
        <v>494.20800000000003</v>
      </c>
      <c r="BG501" s="22">
        <v>123.47499999999999</v>
      </c>
      <c r="BH501" s="22">
        <v>700</v>
      </c>
      <c r="BI501" s="22">
        <v>0</v>
      </c>
      <c r="BJ501" s="22">
        <v>0</v>
      </c>
      <c r="BK501" s="22">
        <v>0</v>
      </c>
      <c r="BL501" s="22">
        <v>0</v>
      </c>
      <c r="BM501" s="22">
        <v>0</v>
      </c>
      <c r="BN501" s="22">
        <v>0</v>
      </c>
      <c r="BO501" s="22">
        <v>548.77800000000002</v>
      </c>
      <c r="BP501" s="22">
        <v>1350.1420000000001</v>
      </c>
      <c r="BQ501" s="22">
        <v>823.16800000000001</v>
      </c>
      <c r="BR501" s="22">
        <v>2722.0880000000002</v>
      </c>
      <c r="BS501" s="22">
        <v>0</v>
      </c>
      <c r="BT501" s="22">
        <v>0</v>
      </c>
      <c r="BU501" s="22">
        <v>0</v>
      </c>
      <c r="BV501" s="22">
        <v>0</v>
      </c>
      <c r="BW501" s="22">
        <v>0</v>
      </c>
      <c r="BX501" s="22">
        <v>0</v>
      </c>
      <c r="BY501" s="22">
        <v>0</v>
      </c>
      <c r="BZ501" s="22">
        <v>0</v>
      </c>
      <c r="CA501" s="22">
        <v>0</v>
      </c>
      <c r="CB501" s="22">
        <v>0</v>
      </c>
      <c r="CC501" s="22">
        <v>0</v>
      </c>
      <c r="CD501" s="22">
        <v>0</v>
      </c>
      <c r="CE501" s="22">
        <v>0</v>
      </c>
      <c r="CF501" s="22">
        <v>0</v>
      </c>
      <c r="CG501" s="22">
        <v>0</v>
      </c>
      <c r="CH501" s="25" t="s">
        <v>86</v>
      </c>
      <c r="CI501" s="293" t="s">
        <v>1749</v>
      </c>
      <c r="CJ501" s="293" t="s">
        <v>279</v>
      </c>
      <c r="CK501" s="295" t="s">
        <v>688</v>
      </c>
      <c r="CL501" s="296">
        <v>44561</v>
      </c>
    </row>
    <row r="502" spans="1:91" s="41" customFormat="1" ht="23.25" customHeight="1">
      <c r="A502" s="770"/>
      <c r="B502" s="75" t="s">
        <v>273</v>
      </c>
      <c r="C502" s="63" t="s">
        <v>80</v>
      </c>
      <c r="D502" s="63" t="s">
        <v>80</v>
      </c>
      <c r="E502" s="63" t="s">
        <v>80</v>
      </c>
      <c r="F502" s="63" t="s">
        <v>80</v>
      </c>
      <c r="G502" s="95" t="s">
        <v>80</v>
      </c>
      <c r="H502" s="63" t="s">
        <v>80</v>
      </c>
      <c r="I502" s="26">
        <f>SUM(I489:I501)</f>
        <v>211669.82300000003</v>
      </c>
      <c r="J502" s="26">
        <f t="shared" ref="J502:BU502" si="38">SUM(J489:J501)</f>
        <v>209105.47200000004</v>
      </c>
      <c r="K502" s="26">
        <f t="shared" si="38"/>
        <v>2564.3510000000001</v>
      </c>
      <c r="L502" s="26">
        <f t="shared" si="38"/>
        <v>206153.39199999999</v>
      </c>
      <c r="M502" s="26">
        <f t="shared" si="38"/>
        <v>206473.234</v>
      </c>
      <c r="N502" s="26">
        <f t="shared" si="38"/>
        <v>0</v>
      </c>
      <c r="O502" s="26">
        <f t="shared" si="38"/>
        <v>0</v>
      </c>
      <c r="P502" s="26">
        <f t="shared" si="38"/>
        <v>215</v>
      </c>
      <c r="Q502" s="26">
        <f t="shared" si="38"/>
        <v>215</v>
      </c>
      <c r="R502" s="26">
        <f t="shared" si="38"/>
        <v>0</v>
      </c>
      <c r="S502" s="26">
        <f t="shared" si="38"/>
        <v>0</v>
      </c>
      <c r="T502" s="26">
        <f t="shared" si="38"/>
        <v>193.5</v>
      </c>
      <c r="U502" s="26">
        <f t="shared" si="38"/>
        <v>193.5</v>
      </c>
      <c r="V502" s="26">
        <f t="shared" si="38"/>
        <v>193.5</v>
      </c>
      <c r="W502" s="26">
        <f t="shared" si="38"/>
        <v>1199.5170000000001</v>
      </c>
      <c r="X502" s="26">
        <f t="shared" si="38"/>
        <v>1214.2080000000001</v>
      </c>
      <c r="Y502" s="26">
        <f t="shared" si="38"/>
        <v>359.97500000000002</v>
      </c>
      <c r="Z502" s="26">
        <f t="shared" si="38"/>
        <v>2773.7</v>
      </c>
      <c r="AA502" s="26">
        <f t="shared" si="38"/>
        <v>1139.5</v>
      </c>
      <c r="AB502" s="26">
        <f t="shared" si="38"/>
        <v>805.92000000000007</v>
      </c>
      <c r="AC502" s="26">
        <f t="shared" si="38"/>
        <v>1350.1420000000001</v>
      </c>
      <c r="AD502" s="26">
        <f t="shared" si="38"/>
        <v>823.16800000000001</v>
      </c>
      <c r="AE502" s="26">
        <f t="shared" si="38"/>
        <v>2979.23</v>
      </c>
      <c r="AF502" s="26">
        <f t="shared" si="38"/>
        <v>946.64200000000005</v>
      </c>
      <c r="AG502" s="26">
        <f t="shared" si="38"/>
        <v>0</v>
      </c>
      <c r="AH502" s="26">
        <f t="shared" si="38"/>
        <v>720</v>
      </c>
      <c r="AI502" s="26">
        <f t="shared" si="38"/>
        <v>0</v>
      </c>
      <c r="AJ502" s="26">
        <f t="shared" si="38"/>
        <v>720</v>
      </c>
      <c r="AK502" s="26">
        <f t="shared" si="38"/>
        <v>0</v>
      </c>
      <c r="AL502" s="26">
        <f t="shared" si="38"/>
        <v>0</v>
      </c>
      <c r="AM502" s="26">
        <f t="shared" si="38"/>
        <v>0</v>
      </c>
      <c r="AN502" s="26">
        <f t="shared" si="38"/>
        <v>0</v>
      </c>
      <c r="AO502" s="26">
        <f t="shared" si="38"/>
        <v>21.5</v>
      </c>
      <c r="AP502" s="26">
        <f t="shared" si="38"/>
        <v>0</v>
      </c>
      <c r="AQ502" s="26">
        <f t="shared" si="38"/>
        <v>0</v>
      </c>
      <c r="AR502" s="26">
        <f t="shared" si="38"/>
        <v>21.5</v>
      </c>
      <c r="AS502" s="26">
        <f t="shared" si="38"/>
        <v>21.5</v>
      </c>
      <c r="AT502" s="26">
        <f t="shared" si="38"/>
        <v>0</v>
      </c>
      <c r="AU502" s="26">
        <f t="shared" si="38"/>
        <v>0</v>
      </c>
      <c r="AV502" s="26">
        <f t="shared" si="38"/>
        <v>0</v>
      </c>
      <c r="AW502" s="26">
        <f t="shared" si="38"/>
        <v>107.5</v>
      </c>
      <c r="AX502" s="26">
        <f t="shared" si="38"/>
        <v>107.5</v>
      </c>
      <c r="AY502" s="26">
        <f t="shared" si="38"/>
        <v>0</v>
      </c>
      <c r="AZ502" s="26">
        <f t="shared" si="38"/>
        <v>0</v>
      </c>
      <c r="BA502" s="26">
        <f t="shared" si="38"/>
        <v>0</v>
      </c>
      <c r="BB502" s="26">
        <f t="shared" si="38"/>
        <v>64.5</v>
      </c>
      <c r="BC502" s="26">
        <f t="shared" si="38"/>
        <v>64.5</v>
      </c>
      <c r="BD502" s="26">
        <f t="shared" si="38"/>
        <v>0</v>
      </c>
      <c r="BE502" s="26">
        <f t="shared" si="38"/>
        <v>1199.5170000000001</v>
      </c>
      <c r="BF502" s="26">
        <f t="shared" si="38"/>
        <v>1214.2080000000001</v>
      </c>
      <c r="BG502" s="26">
        <f t="shared" si="38"/>
        <v>166.47499999999999</v>
      </c>
      <c r="BH502" s="26">
        <f t="shared" si="38"/>
        <v>2580.1999999999998</v>
      </c>
      <c r="BI502" s="26">
        <f t="shared" si="38"/>
        <v>903</v>
      </c>
      <c r="BJ502" s="26">
        <f t="shared" si="38"/>
        <v>257.142</v>
      </c>
      <c r="BK502" s="26">
        <f t="shared" si="38"/>
        <v>0</v>
      </c>
      <c r="BL502" s="26">
        <f t="shared" si="38"/>
        <v>0</v>
      </c>
      <c r="BM502" s="26">
        <f t="shared" si="38"/>
        <v>257.142</v>
      </c>
      <c r="BN502" s="26">
        <f t="shared" si="38"/>
        <v>0</v>
      </c>
      <c r="BO502" s="26">
        <f t="shared" si="38"/>
        <v>548.77800000000002</v>
      </c>
      <c r="BP502" s="26">
        <f t="shared" si="38"/>
        <v>1350.1420000000001</v>
      </c>
      <c r="BQ502" s="26">
        <f t="shared" si="38"/>
        <v>823.16800000000001</v>
      </c>
      <c r="BR502" s="26">
        <f t="shared" si="38"/>
        <v>2722.0880000000002</v>
      </c>
      <c r="BS502" s="26">
        <f t="shared" si="38"/>
        <v>0</v>
      </c>
      <c r="BT502" s="26">
        <f t="shared" si="38"/>
        <v>0</v>
      </c>
      <c r="BU502" s="26">
        <f t="shared" si="38"/>
        <v>0</v>
      </c>
      <c r="BV502" s="26">
        <f t="shared" ref="BV502:CG502" si="39">SUM(BV489:BV501)</f>
        <v>0</v>
      </c>
      <c r="BW502" s="26">
        <f t="shared" si="39"/>
        <v>0</v>
      </c>
      <c r="BX502" s="26">
        <f t="shared" si="39"/>
        <v>0</v>
      </c>
      <c r="BY502" s="26">
        <f t="shared" si="39"/>
        <v>0</v>
      </c>
      <c r="BZ502" s="26">
        <f t="shared" si="39"/>
        <v>0</v>
      </c>
      <c r="CA502" s="26">
        <f t="shared" si="39"/>
        <v>0</v>
      </c>
      <c r="CB502" s="26">
        <f t="shared" si="39"/>
        <v>0</v>
      </c>
      <c r="CC502" s="26">
        <f t="shared" si="39"/>
        <v>0</v>
      </c>
      <c r="CD502" s="26">
        <f t="shared" si="39"/>
        <v>0</v>
      </c>
      <c r="CE502" s="26">
        <f t="shared" si="39"/>
        <v>0</v>
      </c>
      <c r="CF502" s="26">
        <f t="shared" si="39"/>
        <v>0</v>
      </c>
      <c r="CG502" s="26">
        <f t="shared" si="39"/>
        <v>0</v>
      </c>
      <c r="CH502" s="63" t="s">
        <v>80</v>
      </c>
      <c r="CI502" s="305" t="s">
        <v>80</v>
      </c>
      <c r="CJ502" s="306" t="s">
        <v>80</v>
      </c>
      <c r="CK502" s="307" t="s">
        <v>80</v>
      </c>
      <c r="CL502" s="308" t="s">
        <v>80</v>
      </c>
      <c r="CM502" s="50"/>
    </row>
    <row r="503" spans="1:91" s="41" customFormat="1" ht="23.25">
      <c r="A503" s="770"/>
      <c r="B503" s="76" t="s">
        <v>192</v>
      </c>
      <c r="C503" s="65" t="s">
        <v>80</v>
      </c>
      <c r="D503" s="65" t="s">
        <v>80</v>
      </c>
      <c r="E503" s="65" t="s">
        <v>80</v>
      </c>
      <c r="F503" s="65" t="s">
        <v>80</v>
      </c>
      <c r="G503" s="93" t="s">
        <v>80</v>
      </c>
      <c r="H503" s="65" t="s">
        <v>80</v>
      </c>
      <c r="I503" s="44">
        <f>I488+I502</f>
        <v>1540190.3218200002</v>
      </c>
      <c r="J503" s="44">
        <f t="shared" ref="J503:BU503" si="40">J488+J502</f>
        <v>1536859.6368200001</v>
      </c>
      <c r="K503" s="44">
        <f t="shared" si="40"/>
        <v>3330.6849999999999</v>
      </c>
      <c r="L503" s="44">
        <f t="shared" si="40"/>
        <v>1339494.04782</v>
      </c>
      <c r="M503" s="44">
        <f t="shared" si="40"/>
        <v>282841.97399999999</v>
      </c>
      <c r="N503" s="44">
        <f t="shared" si="40"/>
        <v>0</v>
      </c>
      <c r="O503" s="44">
        <f t="shared" si="40"/>
        <v>0</v>
      </c>
      <c r="P503" s="44">
        <f t="shared" si="40"/>
        <v>12807.3457</v>
      </c>
      <c r="Q503" s="44">
        <f t="shared" si="40"/>
        <v>11619.08339</v>
      </c>
      <c r="R503" s="44">
        <f t="shared" si="40"/>
        <v>285.56</v>
      </c>
      <c r="S503" s="44">
        <f t="shared" si="40"/>
        <v>0</v>
      </c>
      <c r="T503" s="44">
        <f t="shared" si="40"/>
        <v>12028.465689999997</v>
      </c>
      <c r="U503" s="44">
        <f t="shared" si="40"/>
        <v>12314.025689999999</v>
      </c>
      <c r="V503" s="44">
        <f t="shared" si="40"/>
        <v>11597.58339</v>
      </c>
      <c r="W503" s="44">
        <f t="shared" si="40"/>
        <v>1603.0520000000001</v>
      </c>
      <c r="X503" s="44">
        <f t="shared" si="40"/>
        <v>1565.1080000000002</v>
      </c>
      <c r="Y503" s="44">
        <f t="shared" si="40"/>
        <v>14292.141130000002</v>
      </c>
      <c r="Z503" s="44">
        <f t="shared" si="40"/>
        <v>17460.30113</v>
      </c>
      <c r="AA503" s="44">
        <f t="shared" si="40"/>
        <v>14679.14343</v>
      </c>
      <c r="AB503" s="44">
        <f t="shared" si="40"/>
        <v>71605.919999999998</v>
      </c>
      <c r="AC503" s="44">
        <f t="shared" si="40"/>
        <v>1394.508</v>
      </c>
      <c r="AD503" s="44">
        <f t="shared" si="40"/>
        <v>25377.878000000001</v>
      </c>
      <c r="AE503" s="44">
        <f t="shared" si="40"/>
        <v>98378.305999999997</v>
      </c>
      <c r="AF503" s="44">
        <f t="shared" si="40"/>
        <v>946.64200000000005</v>
      </c>
      <c r="AG503" s="44">
        <f t="shared" si="40"/>
        <v>1259.2469999999998</v>
      </c>
      <c r="AH503" s="44">
        <f t="shared" si="40"/>
        <v>819.60299999999995</v>
      </c>
      <c r="AI503" s="44">
        <f t="shared" si="40"/>
        <v>536.63499000000002</v>
      </c>
      <c r="AJ503" s="44">
        <f t="shared" si="40"/>
        <v>2615.4849899999999</v>
      </c>
      <c r="AK503" s="44">
        <f t="shared" si="40"/>
        <v>376.77586000000002</v>
      </c>
      <c r="AL503" s="44">
        <f t="shared" si="40"/>
        <v>0</v>
      </c>
      <c r="AM503" s="44">
        <f t="shared" si="40"/>
        <v>125.84</v>
      </c>
      <c r="AN503" s="44">
        <f t="shared" si="40"/>
        <v>502.61586000000005</v>
      </c>
      <c r="AO503" s="44">
        <f t="shared" si="40"/>
        <v>21.5</v>
      </c>
      <c r="AP503" s="44">
        <f t="shared" si="40"/>
        <v>180.89499999999998</v>
      </c>
      <c r="AQ503" s="44">
        <f t="shared" si="40"/>
        <v>157.30000000000001</v>
      </c>
      <c r="AR503" s="44">
        <f t="shared" si="40"/>
        <v>155.20499999999998</v>
      </c>
      <c r="AS503" s="44">
        <f t="shared" si="40"/>
        <v>493.40000000000003</v>
      </c>
      <c r="AT503" s="44">
        <f t="shared" si="40"/>
        <v>0</v>
      </c>
      <c r="AU503" s="44">
        <f t="shared" si="40"/>
        <v>0</v>
      </c>
      <c r="AV503" s="44">
        <f t="shared" si="40"/>
        <v>0</v>
      </c>
      <c r="AW503" s="44">
        <f t="shared" si="40"/>
        <v>13647.14343</v>
      </c>
      <c r="AX503" s="44">
        <f t="shared" si="40"/>
        <v>13647.14343</v>
      </c>
      <c r="AY503" s="44">
        <f t="shared" si="40"/>
        <v>0</v>
      </c>
      <c r="AZ503" s="44">
        <f t="shared" si="40"/>
        <v>0</v>
      </c>
      <c r="BA503" s="44">
        <f t="shared" si="40"/>
        <v>0</v>
      </c>
      <c r="BB503" s="44">
        <f t="shared" si="40"/>
        <v>158.75770000000011</v>
      </c>
      <c r="BC503" s="44">
        <f t="shared" si="40"/>
        <v>158.75770000000011</v>
      </c>
      <c r="BD503" s="44">
        <f t="shared" si="40"/>
        <v>13539.64343</v>
      </c>
      <c r="BE503" s="44">
        <f t="shared" si="40"/>
        <v>1422.1570000000002</v>
      </c>
      <c r="BF503" s="44">
        <f t="shared" si="40"/>
        <v>1407.808</v>
      </c>
      <c r="BG503" s="44">
        <f t="shared" si="40"/>
        <v>331.03499999999997</v>
      </c>
      <c r="BH503" s="44">
        <f t="shared" si="40"/>
        <v>3161</v>
      </c>
      <c r="BI503" s="44">
        <f t="shared" si="40"/>
        <v>903</v>
      </c>
      <c r="BJ503" s="44">
        <f t="shared" si="40"/>
        <v>257.142</v>
      </c>
      <c r="BK503" s="44">
        <f t="shared" si="40"/>
        <v>0</v>
      </c>
      <c r="BL503" s="44">
        <f t="shared" si="40"/>
        <v>0</v>
      </c>
      <c r="BM503" s="44">
        <f t="shared" si="40"/>
        <v>257.142</v>
      </c>
      <c r="BN503" s="44">
        <f t="shared" si="40"/>
        <v>0</v>
      </c>
      <c r="BO503" s="44">
        <f t="shared" si="40"/>
        <v>32948.777999999998</v>
      </c>
      <c r="BP503" s="44">
        <f t="shared" si="40"/>
        <v>1350.1420000000001</v>
      </c>
      <c r="BQ503" s="44">
        <f t="shared" si="40"/>
        <v>823.16800000000001</v>
      </c>
      <c r="BR503" s="44">
        <f t="shared" si="40"/>
        <v>35122.088000000003</v>
      </c>
      <c r="BS503" s="44">
        <f t="shared" si="40"/>
        <v>0</v>
      </c>
      <c r="BT503" s="44">
        <f t="shared" si="40"/>
        <v>0</v>
      </c>
      <c r="BU503" s="44">
        <f t="shared" si="40"/>
        <v>20.166</v>
      </c>
      <c r="BV503" s="44">
        <f t="shared" ref="BV503:CG503" si="41">BV488+BV502</f>
        <v>17</v>
      </c>
      <c r="BW503" s="44">
        <f t="shared" si="41"/>
        <v>37.165999999999997</v>
      </c>
      <c r="BX503" s="44">
        <f t="shared" si="41"/>
        <v>0</v>
      </c>
      <c r="BY503" s="44">
        <f t="shared" si="41"/>
        <v>38400</v>
      </c>
      <c r="BZ503" s="44">
        <f t="shared" si="41"/>
        <v>24.2</v>
      </c>
      <c r="CA503" s="44">
        <f t="shared" si="41"/>
        <v>24537.71</v>
      </c>
      <c r="CB503" s="44">
        <f t="shared" si="41"/>
        <v>62961.91</v>
      </c>
      <c r="CC503" s="44">
        <f t="shared" si="41"/>
        <v>0</v>
      </c>
      <c r="CD503" s="44">
        <f t="shared" si="41"/>
        <v>42561.91</v>
      </c>
      <c r="CE503" s="44">
        <f t="shared" si="41"/>
        <v>51831.030000000006</v>
      </c>
      <c r="CF503" s="44">
        <f t="shared" si="41"/>
        <v>0</v>
      </c>
      <c r="CG503" s="44">
        <f t="shared" si="41"/>
        <v>0</v>
      </c>
      <c r="CH503" s="65" t="s">
        <v>80</v>
      </c>
      <c r="CI503" s="309" t="s">
        <v>80</v>
      </c>
      <c r="CJ503" s="310" t="s">
        <v>80</v>
      </c>
      <c r="CK503" s="311" t="s">
        <v>80</v>
      </c>
      <c r="CL503" s="312" t="s">
        <v>80</v>
      </c>
      <c r="CM503" s="50"/>
    </row>
    <row r="504" spans="1:91" ht="36">
      <c r="A504" s="770" t="s">
        <v>17</v>
      </c>
      <c r="B504" s="36" t="s">
        <v>37</v>
      </c>
      <c r="C504" s="20" t="s">
        <v>682</v>
      </c>
      <c r="D504" s="27" t="s">
        <v>82</v>
      </c>
      <c r="E504" s="27" t="s">
        <v>80</v>
      </c>
      <c r="F504" s="27" t="s">
        <v>80</v>
      </c>
      <c r="G504" s="10" t="s">
        <v>156</v>
      </c>
      <c r="H504" s="27" t="s">
        <v>314</v>
      </c>
      <c r="I504" s="34">
        <v>751.5</v>
      </c>
      <c r="J504" s="34">
        <v>751.5</v>
      </c>
      <c r="K504" s="34">
        <v>0</v>
      </c>
      <c r="L504" s="34">
        <v>0</v>
      </c>
      <c r="M504" s="34">
        <v>638.78</v>
      </c>
      <c r="N504" s="34">
        <v>0</v>
      </c>
      <c r="O504" s="34">
        <v>0</v>
      </c>
      <c r="P504" s="34">
        <v>282.7</v>
      </c>
      <c r="Q504" s="34">
        <v>240.3</v>
      </c>
      <c r="R504" s="34">
        <v>42.405000000000001</v>
      </c>
      <c r="S504" s="34">
        <v>0</v>
      </c>
      <c r="T504" s="34">
        <v>240.29499999999999</v>
      </c>
      <c r="U504" s="34">
        <v>282.7</v>
      </c>
      <c r="V504" s="34">
        <v>140.68</v>
      </c>
      <c r="W504" s="34">
        <v>17.579999999999998</v>
      </c>
      <c r="X504" s="34">
        <v>0</v>
      </c>
      <c r="Y504" s="34">
        <v>99.62</v>
      </c>
      <c r="Z504" s="34">
        <v>117.2</v>
      </c>
      <c r="AA504" s="34">
        <v>99.62</v>
      </c>
      <c r="AB504" s="34">
        <v>17.579999999999998</v>
      </c>
      <c r="AC504" s="34">
        <v>0</v>
      </c>
      <c r="AD504" s="34">
        <v>99.62</v>
      </c>
      <c r="AE504" s="34">
        <v>117.2</v>
      </c>
      <c r="AF504" s="34">
        <v>99.62</v>
      </c>
      <c r="AG504" s="34">
        <v>0</v>
      </c>
      <c r="AH504" s="34">
        <v>0</v>
      </c>
      <c r="AI504" s="34">
        <v>0</v>
      </c>
      <c r="AJ504" s="34">
        <v>0</v>
      </c>
      <c r="AK504" s="34">
        <v>0</v>
      </c>
      <c r="AL504" s="34">
        <v>0</v>
      </c>
      <c r="AM504" s="34">
        <v>0</v>
      </c>
      <c r="AN504" s="34">
        <v>0</v>
      </c>
      <c r="AO504" s="34">
        <v>99.62</v>
      </c>
      <c r="AP504" s="34">
        <v>0</v>
      </c>
      <c r="AQ504" s="34">
        <v>0</v>
      </c>
      <c r="AR504" s="34">
        <v>0</v>
      </c>
      <c r="AS504" s="34">
        <v>0</v>
      </c>
      <c r="AT504" s="34">
        <v>0</v>
      </c>
      <c r="AU504" s="34">
        <v>0</v>
      </c>
      <c r="AV504" s="34">
        <v>0</v>
      </c>
      <c r="AW504" s="34">
        <v>0</v>
      </c>
      <c r="AX504" s="34">
        <v>0</v>
      </c>
      <c r="AY504" s="34">
        <v>99.62</v>
      </c>
      <c r="AZ504" s="34">
        <v>0</v>
      </c>
      <c r="BA504" s="34">
        <v>0</v>
      </c>
      <c r="BB504" s="34">
        <v>0</v>
      </c>
      <c r="BC504" s="34">
        <v>0</v>
      </c>
      <c r="BD504" s="34">
        <v>0</v>
      </c>
      <c r="BE504" s="34">
        <v>17.579999999999998</v>
      </c>
      <c r="BF504" s="34">
        <v>0</v>
      </c>
      <c r="BG504" s="34">
        <v>99.62</v>
      </c>
      <c r="BH504" s="34">
        <v>117.2</v>
      </c>
      <c r="BI504" s="34">
        <v>0</v>
      </c>
      <c r="BJ504" s="34">
        <v>0</v>
      </c>
      <c r="BK504" s="34">
        <v>0</v>
      </c>
      <c r="BL504" s="34">
        <v>0</v>
      </c>
      <c r="BM504" s="34">
        <v>0</v>
      </c>
      <c r="BN504" s="34">
        <v>0</v>
      </c>
      <c r="BO504" s="34">
        <v>0</v>
      </c>
      <c r="BP504" s="34">
        <v>0</v>
      </c>
      <c r="BQ504" s="34">
        <v>0</v>
      </c>
      <c r="BR504" s="34">
        <v>0</v>
      </c>
      <c r="BS504" s="34">
        <v>99.62</v>
      </c>
      <c r="BT504" s="34">
        <v>0</v>
      </c>
      <c r="BU504" s="34">
        <v>0</v>
      </c>
      <c r="BV504" s="34">
        <v>0</v>
      </c>
      <c r="BW504" s="34">
        <v>0</v>
      </c>
      <c r="BX504" s="34">
        <v>0</v>
      </c>
      <c r="BY504" s="34">
        <v>17.579999999999998</v>
      </c>
      <c r="BZ504" s="34">
        <v>0</v>
      </c>
      <c r="CA504" s="34">
        <v>99.62</v>
      </c>
      <c r="CB504" s="34">
        <v>117.2</v>
      </c>
      <c r="CC504" s="34">
        <v>0</v>
      </c>
      <c r="CD504" s="34">
        <v>234.4</v>
      </c>
      <c r="CE504" s="34">
        <v>298.86</v>
      </c>
      <c r="CF504" s="34">
        <v>0</v>
      </c>
      <c r="CG504" s="34">
        <v>0</v>
      </c>
      <c r="CH504" s="27" t="s">
        <v>1666</v>
      </c>
      <c r="CI504" s="276" t="s">
        <v>155</v>
      </c>
      <c r="CJ504" s="276" t="s">
        <v>80</v>
      </c>
      <c r="CK504" s="278" t="s">
        <v>80</v>
      </c>
      <c r="CL504" s="279">
        <v>45245</v>
      </c>
    </row>
    <row r="505" spans="1:91" ht="75.75" customHeight="1">
      <c r="A505" s="770"/>
      <c r="B505" s="36" t="s">
        <v>68</v>
      </c>
      <c r="C505" s="20" t="s">
        <v>852</v>
      </c>
      <c r="D505" s="27" t="s">
        <v>82</v>
      </c>
      <c r="E505" s="27" t="s">
        <v>80</v>
      </c>
      <c r="F505" s="27" t="s">
        <v>80</v>
      </c>
      <c r="G505" s="10" t="s">
        <v>157</v>
      </c>
      <c r="H505" s="27" t="s">
        <v>315</v>
      </c>
      <c r="I505" s="34">
        <v>5193.6899999999996</v>
      </c>
      <c r="J505" s="34">
        <v>5193.6899999999996</v>
      </c>
      <c r="K505" s="34">
        <v>0</v>
      </c>
      <c r="L505" s="34">
        <v>0</v>
      </c>
      <c r="M505" s="34">
        <v>5193.6899999999996</v>
      </c>
      <c r="N505" s="34">
        <v>0</v>
      </c>
      <c r="O505" s="34">
        <v>0</v>
      </c>
      <c r="P505" s="34">
        <v>0</v>
      </c>
      <c r="Q505" s="34">
        <v>0</v>
      </c>
      <c r="R505" s="34">
        <v>0</v>
      </c>
      <c r="S505" s="34">
        <v>0</v>
      </c>
      <c r="T505" s="34">
        <v>0</v>
      </c>
      <c r="U505" s="34">
        <v>0</v>
      </c>
      <c r="V505" s="34">
        <v>0</v>
      </c>
      <c r="W505" s="34">
        <v>0</v>
      </c>
      <c r="X505" s="34">
        <v>0</v>
      </c>
      <c r="Y505" s="34">
        <v>3340.63</v>
      </c>
      <c r="Z505" s="34">
        <v>3340.63</v>
      </c>
      <c r="AA505" s="34">
        <v>0</v>
      </c>
      <c r="AB505" s="34">
        <v>0</v>
      </c>
      <c r="AC505" s="34">
        <v>0</v>
      </c>
      <c r="AD505" s="34">
        <v>1853.06</v>
      </c>
      <c r="AE505" s="34">
        <v>1853.06</v>
      </c>
      <c r="AF505" s="34">
        <v>5193.6899999999996</v>
      </c>
      <c r="AG505" s="34">
        <v>0</v>
      </c>
      <c r="AH505" s="34">
        <v>0</v>
      </c>
      <c r="AI505" s="34">
        <v>270.35634999999996</v>
      </c>
      <c r="AJ505" s="34">
        <v>270.35634999999996</v>
      </c>
      <c r="AK505" s="34">
        <v>0</v>
      </c>
      <c r="AL505" s="34">
        <v>0</v>
      </c>
      <c r="AM505" s="34">
        <v>0</v>
      </c>
      <c r="AN505" s="34">
        <v>0</v>
      </c>
      <c r="AO505" s="34">
        <v>0</v>
      </c>
      <c r="AP505" s="34">
        <v>0</v>
      </c>
      <c r="AQ505" s="34">
        <v>0</v>
      </c>
      <c r="AR505" s="34">
        <v>0</v>
      </c>
      <c r="AS505" s="34">
        <v>0</v>
      </c>
      <c r="AT505" s="34">
        <v>0</v>
      </c>
      <c r="AU505" s="34">
        <v>0</v>
      </c>
      <c r="AV505" s="34">
        <v>0</v>
      </c>
      <c r="AW505" s="34">
        <v>0</v>
      </c>
      <c r="AX505" s="34">
        <v>0</v>
      </c>
      <c r="AY505" s="34">
        <v>0</v>
      </c>
      <c r="AZ505" s="34">
        <v>0</v>
      </c>
      <c r="BA505" s="34">
        <v>0</v>
      </c>
      <c r="BB505" s="34">
        <v>3340.63</v>
      </c>
      <c r="BC505" s="34">
        <v>3340.63</v>
      </c>
      <c r="BD505" s="34">
        <v>0</v>
      </c>
      <c r="BE505" s="34">
        <v>0</v>
      </c>
      <c r="BF505" s="34">
        <v>0</v>
      </c>
      <c r="BG505" s="34">
        <v>0</v>
      </c>
      <c r="BH505" s="34">
        <v>0</v>
      </c>
      <c r="BI505" s="34">
        <v>0</v>
      </c>
      <c r="BJ505" s="34">
        <v>0</v>
      </c>
      <c r="BK505" s="34">
        <v>0</v>
      </c>
      <c r="BL505" s="34">
        <v>0</v>
      </c>
      <c r="BM505" s="34">
        <v>0</v>
      </c>
      <c r="BN505" s="34">
        <v>3205.45</v>
      </c>
      <c r="BO505" s="34">
        <v>0</v>
      </c>
      <c r="BP505" s="34">
        <v>0</v>
      </c>
      <c r="BQ505" s="34">
        <v>1853.06</v>
      </c>
      <c r="BR505" s="34">
        <v>1853.06</v>
      </c>
      <c r="BS505" s="34">
        <v>0</v>
      </c>
      <c r="BT505" s="34">
        <v>0</v>
      </c>
      <c r="BU505" s="34">
        <v>0</v>
      </c>
      <c r="BV505" s="34">
        <v>0</v>
      </c>
      <c r="BW505" s="34">
        <v>0</v>
      </c>
      <c r="BX505" s="34">
        <v>0</v>
      </c>
      <c r="BY505" s="34">
        <v>0</v>
      </c>
      <c r="BZ505" s="34">
        <v>0</v>
      </c>
      <c r="CA505" s="34">
        <v>0</v>
      </c>
      <c r="CB505" s="34">
        <v>0</v>
      </c>
      <c r="CC505" s="34">
        <v>1988.24</v>
      </c>
      <c r="CD505" s="34">
        <v>0</v>
      </c>
      <c r="CE505" s="34">
        <v>0</v>
      </c>
      <c r="CF505" s="34">
        <v>0</v>
      </c>
      <c r="CG505" s="34">
        <v>0</v>
      </c>
      <c r="CH505" s="27" t="s">
        <v>1666</v>
      </c>
      <c r="CI505" s="276" t="s">
        <v>158</v>
      </c>
      <c r="CJ505" s="276" t="s">
        <v>80</v>
      </c>
      <c r="CK505" s="278" t="s">
        <v>80</v>
      </c>
      <c r="CL505" s="279">
        <v>44561</v>
      </c>
    </row>
    <row r="506" spans="1:91" ht="46.5">
      <c r="A506" s="770"/>
      <c r="B506" s="36" t="s">
        <v>69</v>
      </c>
      <c r="C506" s="20" t="s">
        <v>683</v>
      </c>
      <c r="D506" s="27" t="s">
        <v>82</v>
      </c>
      <c r="E506" s="27" t="s">
        <v>80</v>
      </c>
      <c r="F506" s="27" t="s">
        <v>80</v>
      </c>
      <c r="G506" s="10" t="s">
        <v>159</v>
      </c>
      <c r="H506" s="27" t="s">
        <v>315</v>
      </c>
      <c r="I506" s="34">
        <v>1283.32</v>
      </c>
      <c r="J506" s="34">
        <v>1283.32</v>
      </c>
      <c r="K506" s="34">
        <v>0</v>
      </c>
      <c r="L506" s="34">
        <v>0</v>
      </c>
      <c r="M506" s="34">
        <v>1283.32</v>
      </c>
      <c r="N506" s="34">
        <v>0</v>
      </c>
      <c r="O506" s="34">
        <v>0</v>
      </c>
      <c r="P506" s="34">
        <v>1283.32</v>
      </c>
      <c r="Q506" s="34">
        <v>1283.32</v>
      </c>
      <c r="R506" s="34">
        <v>0</v>
      </c>
      <c r="S506" s="34">
        <v>0</v>
      </c>
      <c r="T506" s="34">
        <v>1283.3112800000001</v>
      </c>
      <c r="U506" s="34">
        <v>1283.3112800000001</v>
      </c>
      <c r="V506" s="34">
        <v>483.79</v>
      </c>
      <c r="W506" s="34">
        <v>0</v>
      </c>
      <c r="X506" s="34">
        <v>0</v>
      </c>
      <c r="Y506" s="34">
        <v>0</v>
      </c>
      <c r="Z506" s="34">
        <v>0</v>
      </c>
      <c r="AA506" s="34">
        <v>799.53</v>
      </c>
      <c r="AB506" s="34">
        <v>0</v>
      </c>
      <c r="AC506" s="34">
        <v>0</v>
      </c>
      <c r="AD506" s="34">
        <v>0</v>
      </c>
      <c r="AE506" s="34">
        <v>0</v>
      </c>
      <c r="AF506" s="34">
        <v>0</v>
      </c>
      <c r="AG506" s="34">
        <v>0</v>
      </c>
      <c r="AH506" s="34">
        <v>0</v>
      </c>
      <c r="AI506" s="34">
        <v>0</v>
      </c>
      <c r="AJ506" s="34">
        <v>0</v>
      </c>
      <c r="AK506" s="34">
        <v>0</v>
      </c>
      <c r="AL506" s="34">
        <v>0</v>
      </c>
      <c r="AM506" s="34">
        <v>0</v>
      </c>
      <c r="AN506" s="34">
        <v>0</v>
      </c>
      <c r="AO506" s="34">
        <v>799.53</v>
      </c>
      <c r="AP506" s="34">
        <v>0</v>
      </c>
      <c r="AQ506" s="34">
        <v>0</v>
      </c>
      <c r="AR506" s="34">
        <v>0</v>
      </c>
      <c r="AS506" s="34">
        <v>0</v>
      </c>
      <c r="AT506" s="34">
        <v>0</v>
      </c>
      <c r="AU506" s="34">
        <v>0</v>
      </c>
      <c r="AV506" s="34">
        <v>0</v>
      </c>
      <c r="AW506" s="34">
        <v>0</v>
      </c>
      <c r="AX506" s="34">
        <v>0</v>
      </c>
      <c r="AY506" s="34">
        <v>799.53</v>
      </c>
      <c r="AZ506" s="34">
        <v>0</v>
      </c>
      <c r="BA506" s="34">
        <v>0</v>
      </c>
      <c r="BB506" s="34">
        <v>0</v>
      </c>
      <c r="BC506" s="34">
        <v>0</v>
      </c>
      <c r="BD506" s="34">
        <v>0</v>
      </c>
      <c r="BE506" s="34">
        <v>0</v>
      </c>
      <c r="BF506" s="34">
        <v>0</v>
      </c>
      <c r="BG506" s="34">
        <v>0</v>
      </c>
      <c r="BH506" s="34">
        <v>0</v>
      </c>
      <c r="BI506" s="34">
        <v>0</v>
      </c>
      <c r="BJ506" s="34">
        <v>0</v>
      </c>
      <c r="BK506" s="34">
        <v>0</v>
      </c>
      <c r="BL506" s="34">
        <v>0</v>
      </c>
      <c r="BM506" s="34">
        <v>0</v>
      </c>
      <c r="BN506" s="34">
        <v>0</v>
      </c>
      <c r="BO506" s="34">
        <v>0</v>
      </c>
      <c r="BP506" s="34">
        <v>0</v>
      </c>
      <c r="BQ506" s="34">
        <v>0</v>
      </c>
      <c r="BR506" s="34">
        <v>0</v>
      </c>
      <c r="BS506" s="34">
        <v>0</v>
      </c>
      <c r="BT506" s="34">
        <v>0</v>
      </c>
      <c r="BU506" s="34">
        <v>0</v>
      </c>
      <c r="BV506" s="34">
        <v>0</v>
      </c>
      <c r="BW506" s="34">
        <v>0</v>
      </c>
      <c r="BX506" s="34">
        <v>0</v>
      </c>
      <c r="BY506" s="34">
        <v>0</v>
      </c>
      <c r="BZ506" s="34">
        <v>0</v>
      </c>
      <c r="CA506" s="34">
        <v>0</v>
      </c>
      <c r="CB506" s="34">
        <v>0</v>
      </c>
      <c r="CC506" s="34">
        <v>0</v>
      </c>
      <c r="CD506" s="34">
        <v>0</v>
      </c>
      <c r="CE506" s="34">
        <v>0</v>
      </c>
      <c r="CF506" s="34">
        <v>0</v>
      </c>
      <c r="CG506" s="34">
        <v>0</v>
      </c>
      <c r="CH506" s="27" t="s">
        <v>693</v>
      </c>
      <c r="CI506" s="276" t="s">
        <v>160</v>
      </c>
      <c r="CJ506" s="276" t="s">
        <v>80</v>
      </c>
      <c r="CK506" s="278" t="s">
        <v>80</v>
      </c>
      <c r="CL506" s="279">
        <v>43921</v>
      </c>
    </row>
    <row r="507" spans="1:91" ht="46.5">
      <c r="A507" s="770"/>
      <c r="B507" s="36" t="s">
        <v>70</v>
      </c>
      <c r="C507" s="20" t="s">
        <v>684</v>
      </c>
      <c r="D507" s="27" t="s">
        <v>82</v>
      </c>
      <c r="E507" s="27" t="s">
        <v>80</v>
      </c>
      <c r="F507" s="27" t="s">
        <v>80</v>
      </c>
      <c r="G507" s="10" t="s">
        <v>161</v>
      </c>
      <c r="H507" s="27" t="s">
        <v>315</v>
      </c>
      <c r="I507" s="34">
        <v>1171.3399999999999</v>
      </c>
      <c r="J507" s="34">
        <v>1123.8900000000001</v>
      </c>
      <c r="K507" s="34">
        <v>47.449999999999818</v>
      </c>
      <c r="L507" s="34">
        <v>0</v>
      </c>
      <c r="M507" s="34">
        <v>1123.8900000000001</v>
      </c>
      <c r="N507" s="34">
        <v>0</v>
      </c>
      <c r="O507" s="34">
        <v>0</v>
      </c>
      <c r="P507" s="34">
        <v>1171.3399999999999</v>
      </c>
      <c r="Q507" s="34">
        <v>0</v>
      </c>
      <c r="R507" s="34">
        <v>0</v>
      </c>
      <c r="S507" s="34">
        <v>0</v>
      </c>
      <c r="T507" s="34">
        <v>46.5</v>
      </c>
      <c r="U507" s="34">
        <v>46.5</v>
      </c>
      <c r="V507" s="34">
        <v>0</v>
      </c>
      <c r="W507" s="34">
        <v>0</v>
      </c>
      <c r="X507" s="34">
        <v>0</v>
      </c>
      <c r="Y507" s="34">
        <v>0</v>
      </c>
      <c r="Z507" s="34">
        <v>0</v>
      </c>
      <c r="AA507" s="34">
        <v>2247.7800000000002</v>
      </c>
      <c r="AB507" s="34">
        <v>0</v>
      </c>
      <c r="AC507" s="34">
        <v>0</v>
      </c>
      <c r="AD507" s="34">
        <v>0</v>
      </c>
      <c r="AE507" s="34">
        <v>0</v>
      </c>
      <c r="AF507" s="34">
        <v>0</v>
      </c>
      <c r="AG507" s="34">
        <v>0</v>
      </c>
      <c r="AH507" s="34">
        <v>47.448869999999999</v>
      </c>
      <c r="AI507" s="34">
        <v>1077.3931299999999</v>
      </c>
      <c r="AJ507" s="34">
        <v>1124.8419999999999</v>
      </c>
      <c r="AK507" s="34">
        <v>0</v>
      </c>
      <c r="AL507" s="34">
        <v>47.448869999999999</v>
      </c>
      <c r="AM507" s="34">
        <v>1077.3931299999999</v>
      </c>
      <c r="AN507" s="34">
        <v>1124.8419999999999</v>
      </c>
      <c r="AO507" s="34">
        <v>1123.8900000000001</v>
      </c>
      <c r="AP507" s="34">
        <v>0</v>
      </c>
      <c r="AQ507" s="34">
        <v>0</v>
      </c>
      <c r="AR507" s="34">
        <v>0</v>
      </c>
      <c r="AS507" s="34">
        <v>0</v>
      </c>
      <c r="AT507" s="34">
        <v>0</v>
      </c>
      <c r="AU507" s="34">
        <v>0</v>
      </c>
      <c r="AV507" s="34">
        <v>0</v>
      </c>
      <c r="AW507" s="34">
        <v>0</v>
      </c>
      <c r="AX507" s="34">
        <v>0</v>
      </c>
      <c r="AY507" s="34">
        <v>1123.8900000000001</v>
      </c>
      <c r="AZ507" s="34">
        <v>0</v>
      </c>
      <c r="BA507" s="34">
        <v>0</v>
      </c>
      <c r="BB507" s="34">
        <v>0</v>
      </c>
      <c r="BC507" s="34">
        <v>0</v>
      </c>
      <c r="BD507" s="34">
        <v>0</v>
      </c>
      <c r="BE507" s="34">
        <v>0</v>
      </c>
      <c r="BF507" s="34">
        <v>0</v>
      </c>
      <c r="BG507" s="34">
        <v>0</v>
      </c>
      <c r="BH507" s="34">
        <v>0</v>
      </c>
      <c r="BI507" s="34">
        <v>0</v>
      </c>
      <c r="BJ507" s="34">
        <v>0</v>
      </c>
      <c r="BK507" s="34">
        <v>0</v>
      </c>
      <c r="BL507" s="34">
        <v>0</v>
      </c>
      <c r="BM507" s="34">
        <v>0</v>
      </c>
      <c r="BN507" s="34">
        <v>0</v>
      </c>
      <c r="BO507" s="34">
        <v>0</v>
      </c>
      <c r="BP507" s="34">
        <v>0</v>
      </c>
      <c r="BQ507" s="34">
        <v>0</v>
      </c>
      <c r="BR507" s="34">
        <v>0</v>
      </c>
      <c r="BS507" s="34">
        <v>0</v>
      </c>
      <c r="BT507" s="34">
        <v>0</v>
      </c>
      <c r="BU507" s="34">
        <v>0</v>
      </c>
      <c r="BV507" s="34">
        <v>0</v>
      </c>
      <c r="BW507" s="34">
        <v>0</v>
      </c>
      <c r="BX507" s="34">
        <v>0</v>
      </c>
      <c r="BY507" s="34">
        <v>0</v>
      </c>
      <c r="BZ507" s="34">
        <v>0</v>
      </c>
      <c r="CA507" s="34">
        <v>0</v>
      </c>
      <c r="CB507" s="34">
        <v>0</v>
      </c>
      <c r="CC507" s="34">
        <v>0</v>
      </c>
      <c r="CD507" s="34">
        <v>0</v>
      </c>
      <c r="CE507" s="34">
        <v>0</v>
      </c>
      <c r="CF507" s="34">
        <v>0</v>
      </c>
      <c r="CG507" s="34">
        <v>0</v>
      </c>
      <c r="CH507" s="27" t="s">
        <v>1666</v>
      </c>
      <c r="CI507" s="276" t="s">
        <v>162</v>
      </c>
      <c r="CJ507" s="276" t="s">
        <v>80</v>
      </c>
      <c r="CK507" s="278" t="s">
        <v>80</v>
      </c>
      <c r="CL507" s="279">
        <v>44012</v>
      </c>
    </row>
    <row r="508" spans="1:91" ht="46.5">
      <c r="A508" s="770"/>
      <c r="B508" s="36" t="s">
        <v>282</v>
      </c>
      <c r="C508" s="20" t="s">
        <v>750</v>
      </c>
      <c r="D508" s="27" t="s">
        <v>82</v>
      </c>
      <c r="E508" s="27" t="s">
        <v>80</v>
      </c>
      <c r="F508" s="27" t="s">
        <v>80</v>
      </c>
      <c r="G508" s="10" t="s">
        <v>751</v>
      </c>
      <c r="H508" s="27" t="s">
        <v>315</v>
      </c>
      <c r="I508" s="34">
        <v>5843.74</v>
      </c>
      <c r="J508" s="34">
        <v>5843.74</v>
      </c>
      <c r="K508" s="34">
        <v>0</v>
      </c>
      <c r="L508" s="34">
        <v>0</v>
      </c>
      <c r="M508" s="34">
        <v>5843.74</v>
      </c>
      <c r="N508" s="34">
        <v>0</v>
      </c>
      <c r="O508" s="34">
        <v>0</v>
      </c>
      <c r="P508" s="34">
        <v>0</v>
      </c>
      <c r="Q508" s="34">
        <v>0</v>
      </c>
      <c r="R508" s="34">
        <v>0</v>
      </c>
      <c r="S508" s="34">
        <v>0</v>
      </c>
      <c r="T508" s="34">
        <v>0</v>
      </c>
      <c r="U508" s="34">
        <v>0</v>
      </c>
      <c r="V508" s="34">
        <v>0</v>
      </c>
      <c r="W508" s="34">
        <v>2579.62</v>
      </c>
      <c r="X508" s="34">
        <v>0</v>
      </c>
      <c r="Y508" s="34">
        <v>2440.65</v>
      </c>
      <c r="Z508" s="34">
        <v>5020.2700000000004</v>
      </c>
      <c r="AA508" s="34">
        <v>0</v>
      </c>
      <c r="AB508" s="34">
        <v>0</v>
      </c>
      <c r="AC508" s="34">
        <v>0</v>
      </c>
      <c r="AD508" s="34">
        <v>1099.29</v>
      </c>
      <c r="AE508" s="34">
        <v>1099.29</v>
      </c>
      <c r="AF508" s="34">
        <v>2440.65</v>
      </c>
      <c r="AG508" s="34">
        <v>0</v>
      </c>
      <c r="AH508" s="34">
        <v>0</v>
      </c>
      <c r="AI508" s="34">
        <v>2440.6528900000003</v>
      </c>
      <c r="AJ508" s="34">
        <v>2440.6528900000003</v>
      </c>
      <c r="AK508" s="34">
        <v>0</v>
      </c>
      <c r="AL508" s="34">
        <v>0</v>
      </c>
      <c r="AM508" s="34">
        <v>0</v>
      </c>
      <c r="AN508" s="34">
        <v>0</v>
      </c>
      <c r="AO508" s="34">
        <v>0</v>
      </c>
      <c r="AP508" s="34">
        <v>0</v>
      </c>
      <c r="AQ508" s="34">
        <v>0</v>
      </c>
      <c r="AR508" s="34">
        <v>0</v>
      </c>
      <c r="AS508" s="34">
        <v>0</v>
      </c>
      <c r="AT508" s="34">
        <v>0</v>
      </c>
      <c r="AU508" s="34">
        <v>0</v>
      </c>
      <c r="AV508" s="34">
        <v>0</v>
      </c>
      <c r="AW508" s="34">
        <v>0</v>
      </c>
      <c r="AX508" s="34">
        <v>0</v>
      </c>
      <c r="AY508" s="34">
        <v>0</v>
      </c>
      <c r="AZ508" s="34">
        <v>0</v>
      </c>
      <c r="BA508" s="34">
        <v>0</v>
      </c>
      <c r="BB508" s="34">
        <v>2440.65</v>
      </c>
      <c r="BC508" s="34">
        <v>2440.65</v>
      </c>
      <c r="BD508" s="34">
        <v>0</v>
      </c>
      <c r="BE508" s="34">
        <v>0</v>
      </c>
      <c r="BF508" s="34">
        <v>0</v>
      </c>
      <c r="BG508" s="34">
        <v>0</v>
      </c>
      <c r="BH508" s="34">
        <v>2579.62</v>
      </c>
      <c r="BI508" s="34">
        <v>0</v>
      </c>
      <c r="BJ508" s="34">
        <v>0</v>
      </c>
      <c r="BK508" s="34">
        <v>0</v>
      </c>
      <c r="BL508" s="34">
        <v>0</v>
      </c>
      <c r="BM508" s="34">
        <v>0</v>
      </c>
      <c r="BN508" s="34">
        <v>0</v>
      </c>
      <c r="BO508" s="34">
        <v>0</v>
      </c>
      <c r="BP508" s="34">
        <v>0</v>
      </c>
      <c r="BQ508" s="34">
        <v>0</v>
      </c>
      <c r="BR508" s="34">
        <v>0</v>
      </c>
      <c r="BS508" s="34">
        <v>2440.65</v>
      </c>
      <c r="BT508" s="34">
        <v>0</v>
      </c>
      <c r="BU508" s="34">
        <v>0</v>
      </c>
      <c r="BV508" s="34">
        <v>1099.29</v>
      </c>
      <c r="BW508" s="34">
        <v>1099.29</v>
      </c>
      <c r="BX508" s="34">
        <v>0</v>
      </c>
      <c r="BY508" s="34">
        <v>0</v>
      </c>
      <c r="BZ508" s="34">
        <v>0</v>
      </c>
      <c r="CA508" s="34">
        <v>0</v>
      </c>
      <c r="CB508" s="34">
        <v>0</v>
      </c>
      <c r="CC508" s="34">
        <v>0</v>
      </c>
      <c r="CD508" s="34">
        <v>2303.8000000000002</v>
      </c>
      <c r="CE508" s="34">
        <v>3403.09</v>
      </c>
      <c r="CF508" s="34">
        <v>0</v>
      </c>
      <c r="CG508" s="34">
        <v>0</v>
      </c>
      <c r="CH508" s="27" t="s">
        <v>1666</v>
      </c>
      <c r="CI508" s="276" t="s">
        <v>283</v>
      </c>
      <c r="CJ508" s="276" t="s">
        <v>80</v>
      </c>
      <c r="CK508" s="278" t="s">
        <v>80</v>
      </c>
      <c r="CL508" s="279">
        <v>45382</v>
      </c>
    </row>
    <row r="509" spans="1:91" ht="69.75">
      <c r="A509" s="770"/>
      <c r="B509" s="36" t="s">
        <v>71</v>
      </c>
      <c r="C509" s="20" t="s">
        <v>685</v>
      </c>
      <c r="D509" s="27" t="s">
        <v>82</v>
      </c>
      <c r="E509" s="27" t="s">
        <v>80</v>
      </c>
      <c r="F509" s="27" t="s">
        <v>80</v>
      </c>
      <c r="G509" s="10" t="s">
        <v>163</v>
      </c>
      <c r="H509" s="27" t="s">
        <v>316</v>
      </c>
      <c r="I509" s="34">
        <v>8647.15</v>
      </c>
      <c r="J509" s="34">
        <v>8647.15</v>
      </c>
      <c r="K509" s="34">
        <v>0</v>
      </c>
      <c r="L509" s="34">
        <v>0</v>
      </c>
      <c r="M509" s="34">
        <v>7350.08</v>
      </c>
      <c r="N509" s="34">
        <v>0</v>
      </c>
      <c r="O509" s="34">
        <v>0</v>
      </c>
      <c r="P509" s="34">
        <v>7422.97</v>
      </c>
      <c r="Q509" s="34">
        <v>6474.07</v>
      </c>
      <c r="R509" s="34">
        <v>1113.4458199999999</v>
      </c>
      <c r="S509" s="34">
        <v>0</v>
      </c>
      <c r="T509" s="34">
        <v>6309.5262799999991</v>
      </c>
      <c r="U509" s="34">
        <v>7422.972099999999</v>
      </c>
      <c r="V509" s="34">
        <v>5338.39</v>
      </c>
      <c r="W509" s="34">
        <v>183.63</v>
      </c>
      <c r="X509" s="34">
        <v>0</v>
      </c>
      <c r="Y509" s="34">
        <v>1040.55</v>
      </c>
      <c r="Z509" s="34">
        <v>1224.1799999999998</v>
      </c>
      <c r="AA509" s="34">
        <v>1135.68</v>
      </c>
      <c r="AB509" s="34">
        <v>0</v>
      </c>
      <c r="AC509" s="34">
        <v>0</v>
      </c>
      <c r="AD509" s="34">
        <v>0</v>
      </c>
      <c r="AE509" s="34">
        <v>0</v>
      </c>
      <c r="AF509" s="34">
        <v>0</v>
      </c>
      <c r="AG509" s="34">
        <v>183.6267</v>
      </c>
      <c r="AH509" s="34">
        <v>0</v>
      </c>
      <c r="AI509" s="34">
        <v>1040.5513000000001</v>
      </c>
      <c r="AJ509" s="34">
        <v>1224.1780000000001</v>
      </c>
      <c r="AK509" s="34">
        <v>107.08499999999999</v>
      </c>
      <c r="AL509" s="34">
        <v>0</v>
      </c>
      <c r="AM509" s="34">
        <v>606.81500000000005</v>
      </c>
      <c r="AN509" s="34">
        <v>713.90000000000009</v>
      </c>
      <c r="AO509" s="34">
        <v>1135.68</v>
      </c>
      <c r="AP509" s="34">
        <v>0</v>
      </c>
      <c r="AQ509" s="34">
        <v>0</v>
      </c>
      <c r="AR509" s="34">
        <v>0</v>
      </c>
      <c r="AS509" s="34">
        <v>0</v>
      </c>
      <c r="AT509" s="34">
        <v>0</v>
      </c>
      <c r="AU509" s="34">
        <v>183.63</v>
      </c>
      <c r="AV509" s="34">
        <v>0</v>
      </c>
      <c r="AW509" s="34">
        <v>1040.55</v>
      </c>
      <c r="AX509" s="34">
        <v>1224.1799999999998</v>
      </c>
      <c r="AY509" s="34">
        <v>2011.69</v>
      </c>
      <c r="AZ509" s="34">
        <v>0</v>
      </c>
      <c r="BA509" s="34">
        <v>0</v>
      </c>
      <c r="BB509" s="34">
        <v>0</v>
      </c>
      <c r="BC509" s="34">
        <v>0</v>
      </c>
      <c r="BD509" s="34">
        <v>0</v>
      </c>
      <c r="BE509" s="34">
        <v>0</v>
      </c>
      <c r="BF509" s="34">
        <v>0</v>
      </c>
      <c r="BG509" s="34">
        <v>0</v>
      </c>
      <c r="BH509" s="34">
        <v>0</v>
      </c>
      <c r="BI509" s="34">
        <v>0</v>
      </c>
      <c r="BJ509" s="34">
        <v>0</v>
      </c>
      <c r="BK509" s="34">
        <v>0</v>
      </c>
      <c r="BL509" s="34">
        <v>0</v>
      </c>
      <c r="BM509" s="34">
        <v>0</v>
      </c>
      <c r="BN509" s="34">
        <v>0</v>
      </c>
      <c r="BO509" s="34">
        <v>0</v>
      </c>
      <c r="BP509" s="34">
        <v>0</v>
      </c>
      <c r="BQ509" s="34">
        <v>0</v>
      </c>
      <c r="BR509" s="34">
        <v>0</v>
      </c>
      <c r="BS509" s="34">
        <v>0</v>
      </c>
      <c r="BT509" s="34">
        <v>0</v>
      </c>
      <c r="BU509" s="34">
        <v>0</v>
      </c>
      <c r="BV509" s="34">
        <v>0</v>
      </c>
      <c r="BW509" s="34">
        <v>0</v>
      </c>
      <c r="BX509" s="34">
        <v>0</v>
      </c>
      <c r="BY509" s="34">
        <v>0</v>
      </c>
      <c r="BZ509" s="34">
        <v>0</v>
      </c>
      <c r="CA509" s="34">
        <v>0</v>
      </c>
      <c r="CB509" s="34">
        <v>0</v>
      </c>
      <c r="CC509" s="34">
        <v>0</v>
      </c>
      <c r="CD509" s="34">
        <v>0</v>
      </c>
      <c r="CE509" s="34">
        <v>0</v>
      </c>
      <c r="CF509" s="34">
        <v>0</v>
      </c>
      <c r="CG509" s="34">
        <v>0</v>
      </c>
      <c r="CH509" s="27" t="s">
        <v>1666</v>
      </c>
      <c r="CI509" s="276" t="s">
        <v>164</v>
      </c>
      <c r="CJ509" s="276" t="s">
        <v>80</v>
      </c>
      <c r="CK509" s="278" t="s">
        <v>80</v>
      </c>
      <c r="CL509" s="278">
        <v>44150</v>
      </c>
    </row>
    <row r="510" spans="1:91" ht="69.75">
      <c r="A510" s="770"/>
      <c r="B510" s="36" t="s">
        <v>72</v>
      </c>
      <c r="C510" s="20" t="s">
        <v>686</v>
      </c>
      <c r="D510" s="27" t="s">
        <v>82</v>
      </c>
      <c r="E510" s="27" t="s">
        <v>80</v>
      </c>
      <c r="F510" s="27" t="s">
        <v>80</v>
      </c>
      <c r="G510" s="10" t="s">
        <v>165</v>
      </c>
      <c r="H510" s="27" t="s">
        <v>316</v>
      </c>
      <c r="I510" s="34">
        <v>22900.53</v>
      </c>
      <c r="J510" s="34">
        <v>22900.53</v>
      </c>
      <c r="K510" s="34">
        <v>0</v>
      </c>
      <c r="L510" s="34">
        <v>0</v>
      </c>
      <c r="M510" s="34">
        <v>19465.45</v>
      </c>
      <c r="N510" s="34">
        <v>0</v>
      </c>
      <c r="O510" s="34">
        <v>0</v>
      </c>
      <c r="P510" s="34">
        <v>18445.18</v>
      </c>
      <c r="Q510" s="34">
        <v>15842.96</v>
      </c>
      <c r="R510" s="34">
        <v>2668.0403799999999</v>
      </c>
      <c r="S510" s="34">
        <v>0</v>
      </c>
      <c r="T510" s="34">
        <v>15118.895490000001</v>
      </c>
      <c r="U510" s="34">
        <v>17786.935870000001</v>
      </c>
      <c r="V510" s="34">
        <v>15283.46</v>
      </c>
      <c r="W510" s="34">
        <v>668.3</v>
      </c>
      <c r="X510" s="34">
        <v>0</v>
      </c>
      <c r="Y510" s="34">
        <v>3787.05</v>
      </c>
      <c r="Z510" s="34">
        <v>4455.3500000000004</v>
      </c>
      <c r="AA510" s="34">
        <v>4741.49</v>
      </c>
      <c r="AB510" s="34">
        <v>0</v>
      </c>
      <c r="AC510" s="34">
        <v>0</v>
      </c>
      <c r="AD510" s="34">
        <v>0</v>
      </c>
      <c r="AE510" s="34">
        <v>0</v>
      </c>
      <c r="AF510" s="34">
        <v>0</v>
      </c>
      <c r="AG510" s="34">
        <v>767.03895</v>
      </c>
      <c r="AH510" s="34">
        <v>0</v>
      </c>
      <c r="AI510" s="34">
        <v>4346.5540499999997</v>
      </c>
      <c r="AJ510" s="34">
        <v>5113.5929999999998</v>
      </c>
      <c r="AK510" s="34">
        <v>335.06895000000003</v>
      </c>
      <c r="AL510" s="34">
        <v>0</v>
      </c>
      <c r="AM510" s="34">
        <v>1898.72405</v>
      </c>
      <c r="AN510" s="34">
        <v>2233.7930000000001</v>
      </c>
      <c r="AO510" s="34">
        <v>559.5</v>
      </c>
      <c r="AP510" s="34">
        <v>0</v>
      </c>
      <c r="AQ510" s="34">
        <v>0</v>
      </c>
      <c r="AR510" s="34">
        <v>0</v>
      </c>
      <c r="AS510" s="34">
        <v>0</v>
      </c>
      <c r="AT510" s="34">
        <v>0</v>
      </c>
      <c r="AU510" s="34">
        <v>668.3</v>
      </c>
      <c r="AV510" s="34">
        <v>0</v>
      </c>
      <c r="AW510" s="34">
        <v>3787.05</v>
      </c>
      <c r="AX510" s="34">
        <v>4455.3500000000004</v>
      </c>
      <c r="AY510" s="34">
        <v>4181.99</v>
      </c>
      <c r="AZ510" s="34">
        <v>0</v>
      </c>
      <c r="BA510" s="34">
        <v>0</v>
      </c>
      <c r="BB510" s="34">
        <v>0</v>
      </c>
      <c r="BC510" s="34">
        <v>0</v>
      </c>
      <c r="BD510" s="34">
        <v>0</v>
      </c>
      <c r="BE510" s="34">
        <v>0</v>
      </c>
      <c r="BF510" s="34">
        <v>0</v>
      </c>
      <c r="BG510" s="34">
        <v>0</v>
      </c>
      <c r="BH510" s="34">
        <v>0</v>
      </c>
      <c r="BI510" s="34">
        <v>0</v>
      </c>
      <c r="BJ510" s="34">
        <v>0</v>
      </c>
      <c r="BK510" s="34">
        <v>0</v>
      </c>
      <c r="BL510" s="34">
        <v>0</v>
      </c>
      <c r="BM510" s="34">
        <v>0</v>
      </c>
      <c r="BN510" s="34">
        <v>0</v>
      </c>
      <c r="BO510" s="34">
        <v>0</v>
      </c>
      <c r="BP510" s="34">
        <v>0</v>
      </c>
      <c r="BQ510" s="34">
        <v>0</v>
      </c>
      <c r="BR510" s="34">
        <v>0</v>
      </c>
      <c r="BS510" s="34">
        <v>0</v>
      </c>
      <c r="BT510" s="34">
        <v>0</v>
      </c>
      <c r="BU510" s="34">
        <v>0</v>
      </c>
      <c r="BV510" s="34">
        <v>0</v>
      </c>
      <c r="BW510" s="34">
        <v>0</v>
      </c>
      <c r="BX510" s="34">
        <v>0</v>
      </c>
      <c r="BY510" s="34">
        <v>0</v>
      </c>
      <c r="BZ510" s="34">
        <v>0</v>
      </c>
      <c r="CA510" s="34">
        <v>0</v>
      </c>
      <c r="CB510" s="34">
        <v>0</v>
      </c>
      <c r="CC510" s="34">
        <v>0</v>
      </c>
      <c r="CD510" s="34">
        <v>0</v>
      </c>
      <c r="CE510" s="34">
        <v>0</v>
      </c>
      <c r="CF510" s="34">
        <v>0</v>
      </c>
      <c r="CG510" s="34">
        <v>0</v>
      </c>
      <c r="CH510" s="27" t="s">
        <v>1666</v>
      </c>
      <c r="CI510" s="276" t="s">
        <v>164</v>
      </c>
      <c r="CJ510" s="276" t="s">
        <v>80</v>
      </c>
      <c r="CK510" s="278" t="s">
        <v>80</v>
      </c>
      <c r="CL510" s="278">
        <v>44316</v>
      </c>
    </row>
    <row r="511" spans="1:91" s="41" customFormat="1" ht="54" customHeight="1">
      <c r="A511" s="770"/>
      <c r="B511" s="77" t="s">
        <v>261</v>
      </c>
      <c r="C511" s="64" t="s">
        <v>80</v>
      </c>
      <c r="D511" s="64" t="s">
        <v>80</v>
      </c>
      <c r="E511" s="64" t="s">
        <v>80</v>
      </c>
      <c r="F511" s="64" t="s">
        <v>80</v>
      </c>
      <c r="G511" s="94" t="s">
        <v>80</v>
      </c>
      <c r="H511" s="64" t="s">
        <v>80</v>
      </c>
      <c r="I511" s="45">
        <f>SUM(I504:I510)</f>
        <v>45791.27</v>
      </c>
      <c r="J511" s="45">
        <f t="shared" ref="J511:CG511" si="42">SUM(J504:J510)</f>
        <v>45743.82</v>
      </c>
      <c r="K511" s="45">
        <f t="shared" si="42"/>
        <v>47.449999999999818</v>
      </c>
      <c r="L511" s="45">
        <f t="shared" si="42"/>
        <v>0</v>
      </c>
      <c r="M511" s="45">
        <f t="shared" si="42"/>
        <v>40898.949999999997</v>
      </c>
      <c r="N511" s="45">
        <f t="shared" si="42"/>
        <v>0</v>
      </c>
      <c r="O511" s="45">
        <f t="shared" si="42"/>
        <v>0</v>
      </c>
      <c r="P511" s="45">
        <f t="shared" si="42"/>
        <v>28605.510000000002</v>
      </c>
      <c r="Q511" s="45">
        <f t="shared" si="42"/>
        <v>23840.649999999998</v>
      </c>
      <c r="R511" s="45">
        <f t="shared" si="42"/>
        <v>3823.8912</v>
      </c>
      <c r="S511" s="45">
        <f t="shared" si="42"/>
        <v>0</v>
      </c>
      <c r="T511" s="45">
        <f t="shared" si="42"/>
        <v>22998.528050000001</v>
      </c>
      <c r="U511" s="45">
        <f t="shared" si="42"/>
        <v>26822.419249999999</v>
      </c>
      <c r="V511" s="45">
        <f t="shared" si="42"/>
        <v>21246.32</v>
      </c>
      <c r="W511" s="45">
        <f t="shared" si="42"/>
        <v>3449.13</v>
      </c>
      <c r="X511" s="45">
        <f t="shared" si="42"/>
        <v>0</v>
      </c>
      <c r="Y511" s="45">
        <f t="shared" si="42"/>
        <v>10708.5</v>
      </c>
      <c r="Z511" s="45">
        <f t="shared" si="42"/>
        <v>14157.630000000001</v>
      </c>
      <c r="AA511" s="45">
        <f t="shared" si="42"/>
        <v>9024.1</v>
      </c>
      <c r="AB511" s="45">
        <f t="shared" si="42"/>
        <v>17.579999999999998</v>
      </c>
      <c r="AC511" s="45">
        <f t="shared" si="42"/>
        <v>0</v>
      </c>
      <c r="AD511" s="45">
        <f t="shared" si="42"/>
        <v>3051.97</v>
      </c>
      <c r="AE511" s="45">
        <f t="shared" si="42"/>
        <v>3069.55</v>
      </c>
      <c r="AF511" s="45">
        <f t="shared" si="42"/>
        <v>7733.9599999999991</v>
      </c>
      <c r="AG511" s="45">
        <f t="shared" si="42"/>
        <v>950.66565000000003</v>
      </c>
      <c r="AH511" s="45">
        <f t="shared" si="42"/>
        <v>47.448869999999999</v>
      </c>
      <c r="AI511" s="45">
        <f t="shared" si="42"/>
        <v>9175.5077200000014</v>
      </c>
      <c r="AJ511" s="45">
        <f t="shared" si="42"/>
        <v>10173.622240000001</v>
      </c>
      <c r="AK511" s="45">
        <f t="shared" si="42"/>
        <v>442.15395000000001</v>
      </c>
      <c r="AL511" s="45">
        <f t="shared" si="42"/>
        <v>47.448869999999999</v>
      </c>
      <c r="AM511" s="45">
        <f t="shared" si="42"/>
        <v>3582.9321799999998</v>
      </c>
      <c r="AN511" s="45">
        <f t="shared" si="42"/>
        <v>4072.5349999999999</v>
      </c>
      <c r="AO511" s="45">
        <f t="shared" si="42"/>
        <v>3718.2200000000003</v>
      </c>
      <c r="AP511" s="45">
        <f t="shared" si="42"/>
        <v>0</v>
      </c>
      <c r="AQ511" s="45">
        <f t="shared" si="42"/>
        <v>0</v>
      </c>
      <c r="AR511" s="45">
        <f t="shared" si="42"/>
        <v>0</v>
      </c>
      <c r="AS511" s="45">
        <f t="shared" si="42"/>
        <v>0</v>
      </c>
      <c r="AT511" s="45">
        <f t="shared" si="42"/>
        <v>0</v>
      </c>
      <c r="AU511" s="45">
        <f t="shared" si="42"/>
        <v>851.93</v>
      </c>
      <c r="AV511" s="45">
        <f t="shared" si="42"/>
        <v>0</v>
      </c>
      <c r="AW511" s="45">
        <f t="shared" si="42"/>
        <v>4827.6000000000004</v>
      </c>
      <c r="AX511" s="45">
        <f t="shared" si="42"/>
        <v>5679.5300000000007</v>
      </c>
      <c r="AY511" s="45">
        <f t="shared" si="42"/>
        <v>8216.7199999999993</v>
      </c>
      <c r="AZ511" s="45">
        <f t="shared" si="42"/>
        <v>0</v>
      </c>
      <c r="BA511" s="45">
        <f t="shared" si="42"/>
        <v>0</v>
      </c>
      <c r="BB511" s="45">
        <f t="shared" si="42"/>
        <v>5781.2800000000007</v>
      </c>
      <c r="BC511" s="45">
        <f t="shared" si="42"/>
        <v>5781.2800000000007</v>
      </c>
      <c r="BD511" s="45">
        <f t="shared" si="42"/>
        <v>0</v>
      </c>
      <c r="BE511" s="45">
        <f t="shared" si="42"/>
        <v>17.579999999999998</v>
      </c>
      <c r="BF511" s="45">
        <f t="shared" si="42"/>
        <v>0</v>
      </c>
      <c r="BG511" s="45">
        <f t="shared" si="42"/>
        <v>99.62</v>
      </c>
      <c r="BH511" s="45">
        <f t="shared" si="42"/>
        <v>2696.8199999999997</v>
      </c>
      <c r="BI511" s="45">
        <f t="shared" si="42"/>
        <v>0</v>
      </c>
      <c r="BJ511" s="45">
        <f t="shared" si="42"/>
        <v>0</v>
      </c>
      <c r="BK511" s="45">
        <f t="shared" si="42"/>
        <v>0</v>
      </c>
      <c r="BL511" s="45">
        <f t="shared" si="42"/>
        <v>0</v>
      </c>
      <c r="BM511" s="45">
        <f t="shared" si="42"/>
        <v>0</v>
      </c>
      <c r="BN511" s="45">
        <f t="shared" si="42"/>
        <v>3205.45</v>
      </c>
      <c r="BO511" s="45">
        <f t="shared" si="42"/>
        <v>0</v>
      </c>
      <c r="BP511" s="45">
        <f t="shared" si="42"/>
        <v>0</v>
      </c>
      <c r="BQ511" s="45">
        <f t="shared" si="42"/>
        <v>1853.06</v>
      </c>
      <c r="BR511" s="45">
        <f t="shared" si="42"/>
        <v>1853.06</v>
      </c>
      <c r="BS511" s="45">
        <f t="shared" si="42"/>
        <v>2540.27</v>
      </c>
      <c r="BT511" s="45">
        <f t="shared" si="42"/>
        <v>0</v>
      </c>
      <c r="BU511" s="45">
        <f t="shared" si="42"/>
        <v>0</v>
      </c>
      <c r="BV511" s="45">
        <f t="shared" si="42"/>
        <v>1099.29</v>
      </c>
      <c r="BW511" s="45">
        <f t="shared" si="42"/>
        <v>1099.29</v>
      </c>
      <c r="BX511" s="45">
        <f t="shared" si="42"/>
        <v>0</v>
      </c>
      <c r="BY511" s="45">
        <f t="shared" si="42"/>
        <v>17.579999999999998</v>
      </c>
      <c r="BZ511" s="45">
        <f t="shared" si="42"/>
        <v>0</v>
      </c>
      <c r="CA511" s="45">
        <f t="shared" si="42"/>
        <v>99.62</v>
      </c>
      <c r="CB511" s="45">
        <f t="shared" si="42"/>
        <v>117.2</v>
      </c>
      <c r="CC511" s="45">
        <f t="shared" si="42"/>
        <v>1988.24</v>
      </c>
      <c r="CD511" s="45">
        <f t="shared" si="42"/>
        <v>2538.2000000000003</v>
      </c>
      <c r="CE511" s="45">
        <f t="shared" si="42"/>
        <v>3701.9500000000003</v>
      </c>
      <c r="CF511" s="45">
        <f t="shared" si="42"/>
        <v>0</v>
      </c>
      <c r="CG511" s="45">
        <f t="shared" si="42"/>
        <v>0</v>
      </c>
      <c r="CH511" s="64" t="s">
        <v>80</v>
      </c>
      <c r="CI511" s="297" t="s">
        <v>80</v>
      </c>
      <c r="CJ511" s="318" t="s">
        <v>80</v>
      </c>
      <c r="CK511" s="298" t="s">
        <v>80</v>
      </c>
      <c r="CL511" s="299" t="s">
        <v>80</v>
      </c>
      <c r="CM511" s="50"/>
    </row>
    <row r="512" spans="1:91" ht="46.5">
      <c r="A512" s="770"/>
      <c r="B512" s="36" t="s">
        <v>218</v>
      </c>
      <c r="C512" s="20" t="s">
        <v>687</v>
      </c>
      <c r="D512" s="27" t="s">
        <v>82</v>
      </c>
      <c r="E512" s="27" t="s">
        <v>80</v>
      </c>
      <c r="F512" s="27" t="s">
        <v>80</v>
      </c>
      <c r="G512" s="10" t="s">
        <v>219</v>
      </c>
      <c r="H512" s="27" t="s">
        <v>284</v>
      </c>
      <c r="I512" s="34">
        <v>1899.32</v>
      </c>
      <c r="J512" s="34">
        <v>1899.32</v>
      </c>
      <c r="K512" s="34">
        <v>0</v>
      </c>
      <c r="L512" s="34">
        <v>0</v>
      </c>
      <c r="M512" s="34">
        <v>949.66</v>
      </c>
      <c r="N512" s="34">
        <v>0</v>
      </c>
      <c r="O512" s="34">
        <v>0</v>
      </c>
      <c r="P512" s="34">
        <v>1345.94</v>
      </c>
      <c r="Q512" s="34">
        <v>572.64</v>
      </c>
      <c r="R512" s="34">
        <v>648.01870000000008</v>
      </c>
      <c r="S512" s="34">
        <v>0</v>
      </c>
      <c r="T512" s="34">
        <v>648.01864999999998</v>
      </c>
      <c r="U512" s="34">
        <v>1296.0373500000001</v>
      </c>
      <c r="V512" s="34">
        <v>572.64</v>
      </c>
      <c r="W512" s="34">
        <v>276.69</v>
      </c>
      <c r="X512" s="34">
        <v>0</v>
      </c>
      <c r="Y512" s="34">
        <v>276.69</v>
      </c>
      <c r="Z512" s="34">
        <v>553.38</v>
      </c>
      <c r="AA512" s="34">
        <v>223.51</v>
      </c>
      <c r="AB512" s="34">
        <v>0</v>
      </c>
      <c r="AC512" s="34">
        <v>0</v>
      </c>
      <c r="AD512" s="34">
        <v>0</v>
      </c>
      <c r="AE512" s="34">
        <v>0</v>
      </c>
      <c r="AF512" s="34">
        <v>153.51</v>
      </c>
      <c r="AG512" s="34">
        <v>299.892</v>
      </c>
      <c r="AH512" s="34">
        <v>0</v>
      </c>
      <c r="AI512" s="34">
        <v>0</v>
      </c>
      <c r="AJ512" s="34">
        <v>299.892</v>
      </c>
      <c r="AK512" s="34">
        <v>74.861099999999993</v>
      </c>
      <c r="AL512" s="34">
        <v>0</v>
      </c>
      <c r="AM512" s="34">
        <v>0</v>
      </c>
      <c r="AN512" s="34">
        <v>74.861099999999993</v>
      </c>
      <c r="AO512" s="34">
        <v>0</v>
      </c>
      <c r="AP512" s="34">
        <v>0</v>
      </c>
      <c r="AQ512" s="34">
        <v>0</v>
      </c>
      <c r="AR512" s="34">
        <v>0</v>
      </c>
      <c r="AS512" s="34">
        <v>0</v>
      </c>
      <c r="AT512" s="34">
        <v>0</v>
      </c>
      <c r="AU512" s="34">
        <v>276.69</v>
      </c>
      <c r="AV512" s="34">
        <v>0</v>
      </c>
      <c r="AW512" s="34">
        <v>276.69</v>
      </c>
      <c r="AX512" s="34">
        <v>553.38</v>
      </c>
      <c r="AY512" s="34">
        <v>0</v>
      </c>
      <c r="AZ512" s="34">
        <v>0</v>
      </c>
      <c r="BA512" s="34">
        <v>0</v>
      </c>
      <c r="BB512" s="34">
        <v>0</v>
      </c>
      <c r="BC512" s="34">
        <v>0</v>
      </c>
      <c r="BD512" s="34">
        <v>223.51</v>
      </c>
      <c r="BE512" s="34">
        <v>0</v>
      </c>
      <c r="BF512" s="34">
        <v>0</v>
      </c>
      <c r="BG512" s="34">
        <v>0</v>
      </c>
      <c r="BH512" s="34">
        <v>0</v>
      </c>
      <c r="BI512" s="34">
        <v>0</v>
      </c>
      <c r="BJ512" s="34">
        <v>0</v>
      </c>
      <c r="BK512" s="34">
        <v>0</v>
      </c>
      <c r="BL512" s="34">
        <v>0</v>
      </c>
      <c r="BM512" s="34">
        <v>0</v>
      </c>
      <c r="BN512" s="34">
        <v>0</v>
      </c>
      <c r="BO512" s="34">
        <v>0</v>
      </c>
      <c r="BP512" s="34">
        <v>0</v>
      </c>
      <c r="BQ512" s="34">
        <v>0</v>
      </c>
      <c r="BR512" s="34">
        <v>0</v>
      </c>
      <c r="BS512" s="34">
        <v>153.51</v>
      </c>
      <c r="BT512" s="34">
        <v>0</v>
      </c>
      <c r="BU512" s="34">
        <v>0</v>
      </c>
      <c r="BV512" s="34">
        <v>0</v>
      </c>
      <c r="BW512" s="34">
        <v>0</v>
      </c>
      <c r="BX512" s="34">
        <v>0</v>
      </c>
      <c r="BY512" s="34">
        <v>0</v>
      </c>
      <c r="BZ512" s="34">
        <v>0</v>
      </c>
      <c r="CA512" s="34">
        <v>0</v>
      </c>
      <c r="CB512" s="34">
        <v>0</v>
      </c>
      <c r="CC512" s="34">
        <v>0</v>
      </c>
      <c r="CD512" s="34">
        <v>0</v>
      </c>
      <c r="CE512" s="34">
        <v>0</v>
      </c>
      <c r="CF512" s="34">
        <v>0</v>
      </c>
      <c r="CG512" s="34">
        <v>0</v>
      </c>
      <c r="CH512" s="27" t="s">
        <v>1666</v>
      </c>
      <c r="CI512" s="276" t="s">
        <v>220</v>
      </c>
      <c r="CJ512" s="276" t="s">
        <v>80</v>
      </c>
      <c r="CK512" s="278" t="s">
        <v>80</v>
      </c>
      <c r="CL512" s="279">
        <v>44286</v>
      </c>
    </row>
    <row r="513" spans="1:91" s="41" customFormat="1" ht="46.5">
      <c r="A513" s="770"/>
      <c r="B513" s="78" t="s">
        <v>217</v>
      </c>
      <c r="C513" s="46" t="s">
        <v>80</v>
      </c>
      <c r="D513" s="46" t="s">
        <v>80</v>
      </c>
      <c r="E513" s="46" t="s">
        <v>80</v>
      </c>
      <c r="F513" s="46" t="s">
        <v>80</v>
      </c>
      <c r="G513" s="97" t="s">
        <v>80</v>
      </c>
      <c r="H513" s="46" t="s">
        <v>80</v>
      </c>
      <c r="I513" s="47">
        <f>SUM(I512)</f>
        <v>1899.32</v>
      </c>
      <c r="J513" s="47">
        <f t="shared" ref="J513:BI513" si="43">SUM(J512)</f>
        <v>1899.32</v>
      </c>
      <c r="K513" s="47">
        <f t="shared" si="43"/>
        <v>0</v>
      </c>
      <c r="L513" s="47">
        <f t="shared" si="43"/>
        <v>0</v>
      </c>
      <c r="M513" s="47">
        <f t="shared" si="43"/>
        <v>949.66</v>
      </c>
      <c r="N513" s="47">
        <f t="shared" si="43"/>
        <v>0</v>
      </c>
      <c r="O513" s="47">
        <f t="shared" si="43"/>
        <v>0</v>
      </c>
      <c r="P513" s="47">
        <f t="shared" si="43"/>
        <v>1345.94</v>
      </c>
      <c r="Q513" s="47">
        <f t="shared" si="43"/>
        <v>572.64</v>
      </c>
      <c r="R513" s="47">
        <f>SUM(R512)</f>
        <v>648.01870000000008</v>
      </c>
      <c r="S513" s="47">
        <f>SUM(S512)</f>
        <v>0</v>
      </c>
      <c r="T513" s="47">
        <f>SUM(T512)</f>
        <v>648.01864999999998</v>
      </c>
      <c r="U513" s="47">
        <f>SUM(U512)</f>
        <v>1296.0373500000001</v>
      </c>
      <c r="V513" s="47">
        <f>SUM(V512)</f>
        <v>572.64</v>
      </c>
      <c r="W513" s="47">
        <f t="shared" si="43"/>
        <v>276.69</v>
      </c>
      <c r="X513" s="47">
        <f t="shared" si="43"/>
        <v>0</v>
      </c>
      <c r="Y513" s="47">
        <f t="shared" si="43"/>
        <v>276.69</v>
      </c>
      <c r="Z513" s="47">
        <f t="shared" si="43"/>
        <v>553.38</v>
      </c>
      <c r="AA513" s="47">
        <f t="shared" si="43"/>
        <v>223.51</v>
      </c>
      <c r="AB513" s="47">
        <f>SUM(AB512)</f>
        <v>0</v>
      </c>
      <c r="AC513" s="47">
        <f>SUM(AC512)</f>
        <v>0</v>
      </c>
      <c r="AD513" s="47">
        <f>SUM(AD512)</f>
        <v>0</v>
      </c>
      <c r="AE513" s="47">
        <f>SUM(AE512)</f>
        <v>0</v>
      </c>
      <c r="AF513" s="47">
        <f>SUM(AF512)</f>
        <v>153.51</v>
      </c>
      <c r="AG513" s="47">
        <f t="shared" si="43"/>
        <v>299.892</v>
      </c>
      <c r="AH513" s="47">
        <f t="shared" si="43"/>
        <v>0</v>
      </c>
      <c r="AI513" s="47">
        <f t="shared" si="43"/>
        <v>0</v>
      </c>
      <c r="AJ513" s="47">
        <f t="shared" si="43"/>
        <v>299.892</v>
      </c>
      <c r="AK513" s="47">
        <f t="shared" si="43"/>
        <v>74.861099999999993</v>
      </c>
      <c r="AL513" s="47">
        <f t="shared" si="43"/>
        <v>0</v>
      </c>
      <c r="AM513" s="47">
        <f t="shared" si="43"/>
        <v>0</v>
      </c>
      <c r="AN513" s="47">
        <f t="shared" si="43"/>
        <v>74.861099999999993</v>
      </c>
      <c r="AO513" s="47">
        <f t="shared" si="43"/>
        <v>0</v>
      </c>
      <c r="AP513" s="47">
        <f t="shared" si="43"/>
        <v>0</v>
      </c>
      <c r="AQ513" s="47">
        <f t="shared" si="43"/>
        <v>0</v>
      </c>
      <c r="AR513" s="47">
        <f t="shared" si="43"/>
        <v>0</v>
      </c>
      <c r="AS513" s="47">
        <f t="shared" si="43"/>
        <v>0</v>
      </c>
      <c r="AT513" s="47">
        <f t="shared" si="43"/>
        <v>0</v>
      </c>
      <c r="AU513" s="47">
        <f t="shared" si="43"/>
        <v>276.69</v>
      </c>
      <c r="AV513" s="47">
        <f t="shared" si="43"/>
        <v>0</v>
      </c>
      <c r="AW513" s="47">
        <f t="shared" si="43"/>
        <v>276.69</v>
      </c>
      <c r="AX513" s="47">
        <f t="shared" si="43"/>
        <v>553.38</v>
      </c>
      <c r="AY513" s="47">
        <f t="shared" si="43"/>
        <v>0</v>
      </c>
      <c r="AZ513" s="47">
        <f t="shared" si="43"/>
        <v>0</v>
      </c>
      <c r="BA513" s="47">
        <f t="shared" si="43"/>
        <v>0</v>
      </c>
      <c r="BB513" s="47">
        <f t="shared" si="43"/>
        <v>0</v>
      </c>
      <c r="BC513" s="47">
        <f t="shared" si="43"/>
        <v>0</v>
      </c>
      <c r="BD513" s="47">
        <f t="shared" si="43"/>
        <v>223.51</v>
      </c>
      <c r="BE513" s="47">
        <f t="shared" si="43"/>
        <v>0</v>
      </c>
      <c r="BF513" s="47">
        <f t="shared" si="43"/>
        <v>0</v>
      </c>
      <c r="BG513" s="47">
        <f t="shared" si="43"/>
        <v>0</v>
      </c>
      <c r="BH513" s="47">
        <f t="shared" si="43"/>
        <v>0</v>
      </c>
      <c r="BI513" s="47">
        <f t="shared" si="43"/>
        <v>0</v>
      </c>
      <c r="BJ513" s="47">
        <f t="shared" ref="BJ513:CG513" si="44">SUM(BJ512)</f>
        <v>0</v>
      </c>
      <c r="BK513" s="47">
        <f t="shared" si="44"/>
        <v>0</v>
      </c>
      <c r="BL513" s="47">
        <f t="shared" si="44"/>
        <v>0</v>
      </c>
      <c r="BM513" s="47">
        <f t="shared" si="44"/>
        <v>0</v>
      </c>
      <c r="BN513" s="47">
        <f t="shared" si="44"/>
        <v>0</v>
      </c>
      <c r="BO513" s="47">
        <f t="shared" si="44"/>
        <v>0</v>
      </c>
      <c r="BP513" s="47">
        <f t="shared" si="44"/>
        <v>0</v>
      </c>
      <c r="BQ513" s="47">
        <f t="shared" si="44"/>
        <v>0</v>
      </c>
      <c r="BR513" s="47">
        <f t="shared" si="44"/>
        <v>0</v>
      </c>
      <c r="BS513" s="47">
        <f t="shared" si="44"/>
        <v>153.51</v>
      </c>
      <c r="BT513" s="47">
        <f t="shared" si="44"/>
        <v>0</v>
      </c>
      <c r="BU513" s="47">
        <f t="shared" si="44"/>
        <v>0</v>
      </c>
      <c r="BV513" s="47">
        <f t="shared" si="44"/>
        <v>0</v>
      </c>
      <c r="BW513" s="47">
        <f t="shared" si="44"/>
        <v>0</v>
      </c>
      <c r="BX513" s="47">
        <f t="shared" si="44"/>
        <v>0</v>
      </c>
      <c r="BY513" s="47">
        <f t="shared" si="44"/>
        <v>0</v>
      </c>
      <c r="BZ513" s="47">
        <f t="shared" si="44"/>
        <v>0</v>
      </c>
      <c r="CA513" s="47">
        <f t="shared" si="44"/>
        <v>0</v>
      </c>
      <c r="CB513" s="47">
        <f t="shared" si="44"/>
        <v>0</v>
      </c>
      <c r="CC513" s="47">
        <f t="shared" si="44"/>
        <v>0</v>
      </c>
      <c r="CD513" s="47">
        <f t="shared" si="44"/>
        <v>0</v>
      </c>
      <c r="CE513" s="47">
        <f t="shared" si="44"/>
        <v>0</v>
      </c>
      <c r="CF513" s="47">
        <f t="shared" si="44"/>
        <v>0</v>
      </c>
      <c r="CG513" s="47">
        <f t="shared" si="44"/>
        <v>0</v>
      </c>
      <c r="CH513" s="46" t="s">
        <v>80</v>
      </c>
      <c r="CI513" s="336" t="s">
        <v>80</v>
      </c>
      <c r="CJ513" s="337" t="s">
        <v>80</v>
      </c>
      <c r="CK513" s="338" t="s">
        <v>80</v>
      </c>
      <c r="CL513" s="339" t="s">
        <v>80</v>
      </c>
      <c r="CM513" s="50"/>
    </row>
    <row r="514" spans="1:91" s="41" customFormat="1" ht="46.5">
      <c r="A514" s="770"/>
      <c r="B514" s="76" t="s">
        <v>12</v>
      </c>
      <c r="C514" s="65" t="s">
        <v>80</v>
      </c>
      <c r="D514" s="65" t="s">
        <v>80</v>
      </c>
      <c r="E514" s="65" t="s">
        <v>80</v>
      </c>
      <c r="F514" s="65" t="s">
        <v>80</v>
      </c>
      <c r="G514" s="93" t="s">
        <v>80</v>
      </c>
      <c r="H514" s="65" t="s">
        <v>80</v>
      </c>
      <c r="I514" s="44">
        <f>I511+I513</f>
        <v>47690.59</v>
      </c>
      <c r="J514" s="44">
        <f t="shared" ref="J514:BI514" si="45">J511+J513</f>
        <v>47643.14</v>
      </c>
      <c r="K514" s="44">
        <f t="shared" si="45"/>
        <v>47.449999999999818</v>
      </c>
      <c r="L514" s="44">
        <f t="shared" si="45"/>
        <v>0</v>
      </c>
      <c r="M514" s="44">
        <f t="shared" si="45"/>
        <v>41848.61</v>
      </c>
      <c r="N514" s="44">
        <f t="shared" si="45"/>
        <v>0</v>
      </c>
      <c r="O514" s="44">
        <f t="shared" si="45"/>
        <v>0</v>
      </c>
      <c r="P514" s="44">
        <f t="shared" si="45"/>
        <v>29951.45</v>
      </c>
      <c r="Q514" s="44">
        <f t="shared" si="45"/>
        <v>24413.289999999997</v>
      </c>
      <c r="R514" s="44">
        <f>R511+R513</f>
        <v>4471.9099000000006</v>
      </c>
      <c r="S514" s="44">
        <f>S511+S513</f>
        <v>0</v>
      </c>
      <c r="T514" s="44">
        <f>T511+T513</f>
        <v>23646.546699999999</v>
      </c>
      <c r="U514" s="44">
        <f>U511+U513</f>
        <v>28118.456599999998</v>
      </c>
      <c r="V514" s="44">
        <f>V511+V513</f>
        <v>21818.959999999999</v>
      </c>
      <c r="W514" s="44">
        <f t="shared" si="45"/>
        <v>3725.82</v>
      </c>
      <c r="X514" s="44">
        <f t="shared" si="45"/>
        <v>0</v>
      </c>
      <c r="Y514" s="44">
        <f t="shared" si="45"/>
        <v>10985.19</v>
      </c>
      <c r="Z514" s="44">
        <f t="shared" si="45"/>
        <v>14711.01</v>
      </c>
      <c r="AA514" s="44">
        <f t="shared" si="45"/>
        <v>9247.61</v>
      </c>
      <c r="AB514" s="44">
        <f>AB511+AB513</f>
        <v>17.579999999999998</v>
      </c>
      <c r="AC514" s="44">
        <f>AC511+AC513</f>
        <v>0</v>
      </c>
      <c r="AD514" s="44">
        <f>AD511+AD513</f>
        <v>3051.97</v>
      </c>
      <c r="AE514" s="44">
        <f>AE511+AE513</f>
        <v>3069.55</v>
      </c>
      <c r="AF514" s="44">
        <f>AF511+AF513</f>
        <v>7887.4699999999993</v>
      </c>
      <c r="AG514" s="44">
        <f t="shared" si="45"/>
        <v>1250.55765</v>
      </c>
      <c r="AH514" s="44">
        <f t="shared" si="45"/>
        <v>47.448869999999999</v>
      </c>
      <c r="AI514" s="44">
        <f t="shared" si="45"/>
        <v>9175.5077200000014</v>
      </c>
      <c r="AJ514" s="44">
        <f t="shared" si="45"/>
        <v>10473.51424</v>
      </c>
      <c r="AK514" s="44">
        <f t="shared" si="45"/>
        <v>517.01504999999997</v>
      </c>
      <c r="AL514" s="44">
        <f t="shared" si="45"/>
        <v>47.448869999999999</v>
      </c>
      <c r="AM514" s="44">
        <f t="shared" si="45"/>
        <v>3582.9321799999998</v>
      </c>
      <c r="AN514" s="44">
        <f t="shared" si="45"/>
        <v>4147.3960999999999</v>
      </c>
      <c r="AO514" s="44">
        <f t="shared" si="45"/>
        <v>3718.2200000000003</v>
      </c>
      <c r="AP514" s="44">
        <f t="shared" si="45"/>
        <v>0</v>
      </c>
      <c r="AQ514" s="44">
        <f t="shared" si="45"/>
        <v>0</v>
      </c>
      <c r="AR514" s="44">
        <f t="shared" si="45"/>
        <v>0</v>
      </c>
      <c r="AS514" s="44">
        <f t="shared" si="45"/>
        <v>0</v>
      </c>
      <c r="AT514" s="44">
        <f t="shared" si="45"/>
        <v>0</v>
      </c>
      <c r="AU514" s="44">
        <f t="shared" si="45"/>
        <v>1128.6199999999999</v>
      </c>
      <c r="AV514" s="44">
        <f t="shared" si="45"/>
        <v>0</v>
      </c>
      <c r="AW514" s="44">
        <f t="shared" si="45"/>
        <v>5104.29</v>
      </c>
      <c r="AX514" s="44">
        <f t="shared" si="45"/>
        <v>6232.9100000000008</v>
      </c>
      <c r="AY514" s="44">
        <f t="shared" si="45"/>
        <v>8216.7199999999993</v>
      </c>
      <c r="AZ514" s="44">
        <f t="shared" si="45"/>
        <v>0</v>
      </c>
      <c r="BA514" s="44">
        <f t="shared" si="45"/>
        <v>0</v>
      </c>
      <c r="BB514" s="44">
        <f t="shared" si="45"/>
        <v>5781.2800000000007</v>
      </c>
      <c r="BC514" s="44">
        <f t="shared" si="45"/>
        <v>5781.2800000000007</v>
      </c>
      <c r="BD514" s="44">
        <f t="shared" si="45"/>
        <v>223.51</v>
      </c>
      <c r="BE514" s="44">
        <f t="shared" si="45"/>
        <v>17.579999999999998</v>
      </c>
      <c r="BF514" s="44">
        <f t="shared" si="45"/>
        <v>0</v>
      </c>
      <c r="BG514" s="44">
        <f t="shared" si="45"/>
        <v>99.62</v>
      </c>
      <c r="BH514" s="44">
        <f t="shared" si="45"/>
        <v>2696.8199999999997</v>
      </c>
      <c r="BI514" s="44">
        <f t="shared" si="45"/>
        <v>0</v>
      </c>
      <c r="BJ514" s="44">
        <f t="shared" ref="BJ514:CG514" si="46">BJ511+BJ513</f>
        <v>0</v>
      </c>
      <c r="BK514" s="44">
        <f t="shared" si="46"/>
        <v>0</v>
      </c>
      <c r="BL514" s="44">
        <f t="shared" si="46"/>
        <v>0</v>
      </c>
      <c r="BM514" s="44">
        <f t="shared" si="46"/>
        <v>0</v>
      </c>
      <c r="BN514" s="44">
        <f t="shared" si="46"/>
        <v>3205.45</v>
      </c>
      <c r="BO514" s="44">
        <f t="shared" si="46"/>
        <v>0</v>
      </c>
      <c r="BP514" s="44">
        <f t="shared" si="46"/>
        <v>0</v>
      </c>
      <c r="BQ514" s="44">
        <f t="shared" si="46"/>
        <v>1853.06</v>
      </c>
      <c r="BR514" s="44">
        <f t="shared" si="46"/>
        <v>1853.06</v>
      </c>
      <c r="BS514" s="44">
        <f t="shared" si="46"/>
        <v>2693.7799999999997</v>
      </c>
      <c r="BT514" s="44">
        <f t="shared" si="46"/>
        <v>0</v>
      </c>
      <c r="BU514" s="44">
        <f t="shared" si="46"/>
        <v>0</v>
      </c>
      <c r="BV514" s="44">
        <f t="shared" si="46"/>
        <v>1099.29</v>
      </c>
      <c r="BW514" s="44">
        <f t="shared" si="46"/>
        <v>1099.29</v>
      </c>
      <c r="BX514" s="44">
        <f t="shared" si="46"/>
        <v>0</v>
      </c>
      <c r="BY514" s="44">
        <f t="shared" si="46"/>
        <v>17.579999999999998</v>
      </c>
      <c r="BZ514" s="44">
        <f t="shared" si="46"/>
        <v>0</v>
      </c>
      <c r="CA514" s="44">
        <f t="shared" si="46"/>
        <v>99.62</v>
      </c>
      <c r="CB514" s="44">
        <f t="shared" si="46"/>
        <v>117.2</v>
      </c>
      <c r="CC514" s="44">
        <f t="shared" si="46"/>
        <v>1988.24</v>
      </c>
      <c r="CD514" s="44">
        <f t="shared" si="46"/>
        <v>2538.2000000000003</v>
      </c>
      <c r="CE514" s="44">
        <f t="shared" si="46"/>
        <v>3701.9500000000003</v>
      </c>
      <c r="CF514" s="44">
        <f t="shared" si="46"/>
        <v>0</v>
      </c>
      <c r="CG514" s="44">
        <f t="shared" si="46"/>
        <v>0</v>
      </c>
      <c r="CH514" s="65" t="s">
        <v>80</v>
      </c>
      <c r="CI514" s="309" t="s">
        <v>80</v>
      </c>
      <c r="CJ514" s="310" t="s">
        <v>80</v>
      </c>
      <c r="CK514" s="311" t="s">
        <v>80</v>
      </c>
      <c r="CL514" s="312" t="s">
        <v>80</v>
      </c>
      <c r="CM514" s="50"/>
    </row>
    <row r="515" spans="1:91" s="50" customFormat="1" ht="46.5">
      <c r="A515" s="772" t="s">
        <v>1509</v>
      </c>
      <c r="B515" s="36" t="s">
        <v>1503</v>
      </c>
      <c r="C515" s="20" t="s">
        <v>80</v>
      </c>
      <c r="D515" s="27" t="s">
        <v>82</v>
      </c>
      <c r="E515" s="27" t="s">
        <v>80</v>
      </c>
      <c r="F515" s="27" t="s">
        <v>80</v>
      </c>
      <c r="G515" s="10" t="s">
        <v>80</v>
      </c>
      <c r="H515" s="27" t="s">
        <v>1504</v>
      </c>
      <c r="I515" s="34">
        <v>236300</v>
      </c>
      <c r="J515" s="34">
        <v>235800</v>
      </c>
      <c r="K515" s="34">
        <v>500</v>
      </c>
      <c r="L515" s="34">
        <v>0</v>
      </c>
      <c r="M515" s="34">
        <v>200430</v>
      </c>
      <c r="N515" s="34">
        <v>0</v>
      </c>
      <c r="O515" s="34">
        <v>0</v>
      </c>
      <c r="P515" s="34">
        <v>0</v>
      </c>
      <c r="Q515" s="34">
        <v>0</v>
      </c>
      <c r="R515" s="34">
        <v>0</v>
      </c>
      <c r="S515" s="34">
        <v>0</v>
      </c>
      <c r="T515" s="34">
        <v>0</v>
      </c>
      <c r="U515" s="34">
        <v>0</v>
      </c>
      <c r="V515" s="34">
        <v>0</v>
      </c>
      <c r="W515" s="34">
        <v>75</v>
      </c>
      <c r="X515" s="34">
        <v>0</v>
      </c>
      <c r="Y515" s="34">
        <v>425</v>
      </c>
      <c r="Z515" s="34">
        <v>500</v>
      </c>
      <c r="AA515" s="34">
        <v>0</v>
      </c>
      <c r="AB515" s="34">
        <v>0</v>
      </c>
      <c r="AC515" s="34">
        <v>0</v>
      </c>
      <c r="AD515" s="34">
        <v>0</v>
      </c>
      <c r="AE515" s="34">
        <v>0</v>
      </c>
      <c r="AF515" s="34">
        <v>0</v>
      </c>
      <c r="AG515" s="34">
        <v>0</v>
      </c>
      <c r="AH515" s="34">
        <v>0</v>
      </c>
      <c r="AI515" s="34">
        <v>0</v>
      </c>
      <c r="AJ515" s="34">
        <v>0</v>
      </c>
      <c r="AK515" s="34">
        <v>0</v>
      </c>
      <c r="AL515" s="34">
        <v>0</v>
      </c>
      <c r="AM515" s="34">
        <v>0</v>
      </c>
      <c r="AN515" s="34">
        <v>0</v>
      </c>
      <c r="AO515" s="34">
        <v>0</v>
      </c>
      <c r="AP515" s="34">
        <v>0</v>
      </c>
      <c r="AQ515" s="34">
        <v>0</v>
      </c>
      <c r="AR515" s="34">
        <v>0</v>
      </c>
      <c r="AS515" s="34">
        <v>0</v>
      </c>
      <c r="AT515" s="34">
        <v>0</v>
      </c>
      <c r="AU515" s="34">
        <v>75</v>
      </c>
      <c r="AV515" s="34">
        <v>0</v>
      </c>
      <c r="AW515" s="34">
        <v>425</v>
      </c>
      <c r="AX515" s="34">
        <v>500</v>
      </c>
      <c r="AY515" s="34">
        <v>0</v>
      </c>
      <c r="AZ515" s="34">
        <v>0</v>
      </c>
      <c r="BA515" s="34">
        <v>0</v>
      </c>
      <c r="BB515" s="34">
        <v>0</v>
      </c>
      <c r="BC515" s="34">
        <v>0</v>
      </c>
      <c r="BD515" s="34">
        <v>0</v>
      </c>
      <c r="BE515" s="34">
        <v>0</v>
      </c>
      <c r="BF515" s="34">
        <v>0</v>
      </c>
      <c r="BG515" s="34">
        <v>0</v>
      </c>
      <c r="BH515" s="34">
        <v>0</v>
      </c>
      <c r="BI515" s="34">
        <v>0</v>
      </c>
      <c r="BJ515" s="34">
        <v>0</v>
      </c>
      <c r="BK515" s="34">
        <v>0</v>
      </c>
      <c r="BL515" s="34">
        <v>0</v>
      </c>
      <c r="BM515" s="34">
        <v>0</v>
      </c>
      <c r="BN515" s="34">
        <v>0</v>
      </c>
      <c r="BO515" s="34">
        <v>0</v>
      </c>
      <c r="BP515" s="34">
        <v>0</v>
      </c>
      <c r="BQ515" s="34">
        <v>0</v>
      </c>
      <c r="BR515" s="34">
        <v>0</v>
      </c>
      <c r="BS515" s="34">
        <v>0</v>
      </c>
      <c r="BT515" s="34">
        <v>0</v>
      </c>
      <c r="BU515" s="34">
        <v>0</v>
      </c>
      <c r="BV515" s="34">
        <v>0</v>
      </c>
      <c r="BW515" s="34">
        <v>0</v>
      </c>
      <c r="BX515" s="34">
        <v>0</v>
      </c>
      <c r="BY515" s="34">
        <v>0</v>
      </c>
      <c r="BZ515" s="34">
        <v>0</v>
      </c>
      <c r="CA515" s="34">
        <v>0</v>
      </c>
      <c r="CB515" s="34">
        <v>0</v>
      </c>
      <c r="CC515" s="34">
        <v>0</v>
      </c>
      <c r="CD515" s="34">
        <v>0</v>
      </c>
      <c r="CE515" s="34">
        <v>200430</v>
      </c>
      <c r="CF515" s="34">
        <v>0</v>
      </c>
      <c r="CG515" s="34">
        <v>0</v>
      </c>
      <c r="CH515" s="27" t="s">
        <v>86</v>
      </c>
      <c r="CI515" s="276" t="s">
        <v>1858</v>
      </c>
      <c r="CJ515" s="276" t="s">
        <v>80</v>
      </c>
      <c r="CK515" s="278" t="s">
        <v>1505</v>
      </c>
      <c r="CL515" s="278" t="s">
        <v>80</v>
      </c>
    </row>
    <row r="516" spans="1:91" s="50" customFormat="1" ht="46.5">
      <c r="A516" s="773"/>
      <c r="B516" s="77" t="s">
        <v>1506</v>
      </c>
      <c r="C516" s="64" t="s">
        <v>80</v>
      </c>
      <c r="D516" s="64" t="s">
        <v>80</v>
      </c>
      <c r="E516" s="64" t="s">
        <v>80</v>
      </c>
      <c r="F516" s="64" t="s">
        <v>80</v>
      </c>
      <c r="G516" s="94" t="s">
        <v>80</v>
      </c>
      <c r="H516" s="64" t="s">
        <v>80</v>
      </c>
      <c r="I516" s="45">
        <f t="shared" ref="I516:CG516" si="47">SUM(I515:I515)</f>
        <v>236300</v>
      </c>
      <c r="J516" s="45">
        <f t="shared" si="47"/>
        <v>235800</v>
      </c>
      <c r="K516" s="45">
        <f t="shared" si="47"/>
        <v>500</v>
      </c>
      <c r="L516" s="45">
        <f t="shared" si="47"/>
        <v>0</v>
      </c>
      <c r="M516" s="45">
        <f t="shared" si="47"/>
        <v>200430</v>
      </c>
      <c r="N516" s="45">
        <f t="shared" si="47"/>
        <v>0</v>
      </c>
      <c r="O516" s="45">
        <f t="shared" si="47"/>
        <v>0</v>
      </c>
      <c r="P516" s="45">
        <f t="shared" si="47"/>
        <v>0</v>
      </c>
      <c r="Q516" s="45">
        <f t="shared" si="47"/>
        <v>0</v>
      </c>
      <c r="R516" s="45">
        <f>SUM(R515:R515)</f>
        <v>0</v>
      </c>
      <c r="S516" s="45">
        <f>SUM(S515:S515)</f>
        <v>0</v>
      </c>
      <c r="T516" s="45">
        <f>SUM(T515:T515)</f>
        <v>0</v>
      </c>
      <c r="U516" s="45">
        <f>SUM(U515:U515)</f>
        <v>0</v>
      </c>
      <c r="V516" s="45">
        <f>SUM(V515:V515)</f>
        <v>0</v>
      </c>
      <c r="W516" s="45">
        <f t="shared" si="47"/>
        <v>75</v>
      </c>
      <c r="X516" s="45">
        <f t="shared" si="47"/>
        <v>0</v>
      </c>
      <c r="Y516" s="45">
        <f t="shared" si="47"/>
        <v>425</v>
      </c>
      <c r="Z516" s="45">
        <f t="shared" si="47"/>
        <v>500</v>
      </c>
      <c r="AA516" s="45">
        <f t="shared" si="47"/>
        <v>0</v>
      </c>
      <c r="AB516" s="45">
        <f t="shared" ref="AB516:AG516" si="48">SUM(AB515:AB515)</f>
        <v>0</v>
      </c>
      <c r="AC516" s="45">
        <f t="shared" si="48"/>
        <v>0</v>
      </c>
      <c r="AD516" s="45">
        <f t="shared" si="48"/>
        <v>0</v>
      </c>
      <c r="AE516" s="45">
        <f t="shared" si="48"/>
        <v>0</v>
      </c>
      <c r="AF516" s="45">
        <f t="shared" si="48"/>
        <v>0</v>
      </c>
      <c r="AG516" s="45">
        <f t="shared" si="48"/>
        <v>0</v>
      </c>
      <c r="AH516" s="45">
        <f t="shared" si="47"/>
        <v>0</v>
      </c>
      <c r="AI516" s="45">
        <f t="shared" si="47"/>
        <v>0</v>
      </c>
      <c r="AJ516" s="45">
        <f t="shared" si="47"/>
        <v>0</v>
      </c>
      <c r="AK516" s="45">
        <f t="shared" si="47"/>
        <v>0</v>
      </c>
      <c r="AL516" s="45">
        <f t="shared" si="47"/>
        <v>0</v>
      </c>
      <c r="AM516" s="45">
        <f t="shared" si="47"/>
        <v>0</v>
      </c>
      <c r="AN516" s="45">
        <f t="shared" si="47"/>
        <v>0</v>
      </c>
      <c r="AO516" s="45">
        <f t="shared" si="47"/>
        <v>0</v>
      </c>
      <c r="AP516" s="45">
        <f t="shared" si="47"/>
        <v>0</v>
      </c>
      <c r="AQ516" s="45">
        <f t="shared" si="47"/>
        <v>0</v>
      </c>
      <c r="AR516" s="45">
        <f t="shared" si="47"/>
        <v>0</v>
      </c>
      <c r="AS516" s="45">
        <f t="shared" si="47"/>
        <v>0</v>
      </c>
      <c r="AT516" s="45">
        <f t="shared" si="47"/>
        <v>0</v>
      </c>
      <c r="AU516" s="45">
        <f t="shared" si="47"/>
        <v>75</v>
      </c>
      <c r="AV516" s="45">
        <f t="shared" si="47"/>
        <v>0</v>
      </c>
      <c r="AW516" s="45">
        <f t="shared" si="47"/>
        <v>425</v>
      </c>
      <c r="AX516" s="45">
        <f t="shared" si="47"/>
        <v>500</v>
      </c>
      <c r="AY516" s="45">
        <f t="shared" si="47"/>
        <v>0</v>
      </c>
      <c r="AZ516" s="45">
        <f t="shared" si="47"/>
        <v>0</v>
      </c>
      <c r="BA516" s="45">
        <f t="shared" si="47"/>
        <v>0</v>
      </c>
      <c r="BB516" s="45">
        <f t="shared" si="47"/>
        <v>0</v>
      </c>
      <c r="BC516" s="45">
        <f t="shared" si="47"/>
        <v>0</v>
      </c>
      <c r="BD516" s="45">
        <f t="shared" si="47"/>
        <v>0</v>
      </c>
      <c r="BE516" s="45">
        <f t="shared" si="47"/>
        <v>0</v>
      </c>
      <c r="BF516" s="45">
        <f t="shared" si="47"/>
        <v>0</v>
      </c>
      <c r="BG516" s="45">
        <f t="shared" si="47"/>
        <v>0</v>
      </c>
      <c r="BH516" s="45">
        <f t="shared" si="47"/>
        <v>0</v>
      </c>
      <c r="BI516" s="45">
        <f t="shared" si="47"/>
        <v>0</v>
      </c>
      <c r="BJ516" s="45">
        <f t="shared" ref="BJ516:CE516" si="49">SUM(BJ515:BJ515)</f>
        <v>0</v>
      </c>
      <c r="BK516" s="45">
        <f t="shared" si="49"/>
        <v>0</v>
      </c>
      <c r="BL516" s="45">
        <f t="shared" si="49"/>
        <v>0</v>
      </c>
      <c r="BM516" s="45">
        <f t="shared" si="49"/>
        <v>0</v>
      </c>
      <c r="BN516" s="45">
        <f t="shared" si="49"/>
        <v>0</v>
      </c>
      <c r="BO516" s="45">
        <f t="shared" si="49"/>
        <v>0</v>
      </c>
      <c r="BP516" s="45">
        <f t="shared" si="49"/>
        <v>0</v>
      </c>
      <c r="BQ516" s="45">
        <f t="shared" si="49"/>
        <v>0</v>
      </c>
      <c r="BR516" s="45">
        <f t="shared" si="49"/>
        <v>0</v>
      </c>
      <c r="BS516" s="45">
        <f t="shared" si="49"/>
        <v>0</v>
      </c>
      <c r="BT516" s="45">
        <f t="shared" si="49"/>
        <v>0</v>
      </c>
      <c r="BU516" s="45">
        <f t="shared" si="49"/>
        <v>0</v>
      </c>
      <c r="BV516" s="45">
        <f t="shared" si="49"/>
        <v>0</v>
      </c>
      <c r="BW516" s="45">
        <f t="shared" si="49"/>
        <v>0</v>
      </c>
      <c r="BX516" s="45">
        <f t="shared" si="49"/>
        <v>0</v>
      </c>
      <c r="BY516" s="45">
        <f t="shared" si="49"/>
        <v>0</v>
      </c>
      <c r="BZ516" s="45">
        <f t="shared" si="49"/>
        <v>0</v>
      </c>
      <c r="CA516" s="45">
        <f t="shared" si="49"/>
        <v>0</v>
      </c>
      <c r="CB516" s="45">
        <f t="shared" si="49"/>
        <v>0</v>
      </c>
      <c r="CC516" s="45">
        <f t="shared" si="49"/>
        <v>0</v>
      </c>
      <c r="CD516" s="45">
        <f t="shared" si="49"/>
        <v>0</v>
      </c>
      <c r="CE516" s="45">
        <f t="shared" si="49"/>
        <v>200430</v>
      </c>
      <c r="CF516" s="45">
        <f t="shared" si="47"/>
        <v>0</v>
      </c>
      <c r="CG516" s="45">
        <f t="shared" si="47"/>
        <v>0</v>
      </c>
      <c r="CH516" s="64" t="s">
        <v>80</v>
      </c>
      <c r="CI516" s="297" t="s">
        <v>80</v>
      </c>
      <c r="CJ516" s="318" t="s">
        <v>80</v>
      </c>
      <c r="CK516" s="298" t="s">
        <v>80</v>
      </c>
      <c r="CL516" s="299" t="s">
        <v>80</v>
      </c>
    </row>
    <row r="517" spans="1:91" s="50" customFormat="1" ht="46.5">
      <c r="A517" s="773"/>
      <c r="B517" s="78" t="s">
        <v>1507</v>
      </c>
      <c r="C517" s="46" t="s">
        <v>80</v>
      </c>
      <c r="D517" s="46" t="s">
        <v>80</v>
      </c>
      <c r="E517" s="46" t="s">
        <v>80</v>
      </c>
      <c r="F517" s="46" t="s">
        <v>80</v>
      </c>
      <c r="G517" s="97" t="s">
        <v>80</v>
      </c>
      <c r="H517" s="46" t="s">
        <v>80</v>
      </c>
      <c r="I517" s="47">
        <v>0</v>
      </c>
      <c r="J517" s="47">
        <v>0</v>
      </c>
      <c r="K517" s="47">
        <v>0</v>
      </c>
      <c r="L517" s="47">
        <v>0</v>
      </c>
      <c r="M517" s="47">
        <v>0</v>
      </c>
      <c r="N517" s="47">
        <v>0</v>
      </c>
      <c r="O517" s="47">
        <v>0</v>
      </c>
      <c r="P517" s="47">
        <v>0</v>
      </c>
      <c r="Q517" s="47">
        <v>0</v>
      </c>
      <c r="R517" s="47">
        <v>0</v>
      </c>
      <c r="S517" s="47">
        <v>0</v>
      </c>
      <c r="T517" s="47">
        <v>0</v>
      </c>
      <c r="U517" s="47">
        <v>0</v>
      </c>
      <c r="V517" s="47">
        <v>0</v>
      </c>
      <c r="W517" s="47">
        <v>0</v>
      </c>
      <c r="X517" s="47">
        <v>0</v>
      </c>
      <c r="Y517" s="47">
        <v>0</v>
      </c>
      <c r="Z517" s="47">
        <v>0</v>
      </c>
      <c r="AA517" s="47">
        <v>0</v>
      </c>
      <c r="AB517" s="47">
        <v>0</v>
      </c>
      <c r="AC517" s="47">
        <v>0</v>
      </c>
      <c r="AD517" s="47">
        <v>0</v>
      </c>
      <c r="AE517" s="47">
        <v>0</v>
      </c>
      <c r="AF517" s="47">
        <v>0</v>
      </c>
      <c r="AG517" s="47">
        <v>0</v>
      </c>
      <c r="AH517" s="47">
        <v>0</v>
      </c>
      <c r="AI517" s="47">
        <v>0</v>
      </c>
      <c r="AJ517" s="47">
        <v>0</v>
      </c>
      <c r="AK517" s="47">
        <v>0</v>
      </c>
      <c r="AL517" s="47">
        <v>0</v>
      </c>
      <c r="AM517" s="47">
        <v>0</v>
      </c>
      <c r="AN517" s="47">
        <v>0</v>
      </c>
      <c r="AO517" s="47">
        <v>0</v>
      </c>
      <c r="AP517" s="47">
        <v>0</v>
      </c>
      <c r="AQ517" s="47">
        <v>0</v>
      </c>
      <c r="AR517" s="47">
        <v>0</v>
      </c>
      <c r="AS517" s="47">
        <v>0</v>
      </c>
      <c r="AT517" s="47">
        <v>0</v>
      </c>
      <c r="AU517" s="47">
        <v>0</v>
      </c>
      <c r="AV517" s="47">
        <v>0</v>
      </c>
      <c r="AW517" s="47">
        <v>0</v>
      </c>
      <c r="AX517" s="47">
        <v>0</v>
      </c>
      <c r="AY517" s="47">
        <v>0</v>
      </c>
      <c r="AZ517" s="47">
        <v>0</v>
      </c>
      <c r="BA517" s="47">
        <v>0</v>
      </c>
      <c r="BB517" s="47">
        <v>0</v>
      </c>
      <c r="BC517" s="47">
        <v>0</v>
      </c>
      <c r="BD517" s="47">
        <v>0</v>
      </c>
      <c r="BE517" s="47">
        <v>0</v>
      </c>
      <c r="BF517" s="47">
        <v>0</v>
      </c>
      <c r="BG517" s="47">
        <v>0</v>
      </c>
      <c r="BH517" s="47">
        <v>0</v>
      </c>
      <c r="BI517" s="47">
        <v>0</v>
      </c>
      <c r="BJ517" s="47">
        <v>0</v>
      </c>
      <c r="BK517" s="47">
        <v>0</v>
      </c>
      <c r="BL517" s="47">
        <v>0</v>
      </c>
      <c r="BM517" s="47">
        <v>0</v>
      </c>
      <c r="BN517" s="47">
        <v>0</v>
      </c>
      <c r="BO517" s="47">
        <v>0</v>
      </c>
      <c r="BP517" s="47">
        <v>0</v>
      </c>
      <c r="BQ517" s="47">
        <v>0</v>
      </c>
      <c r="BR517" s="47">
        <v>0</v>
      </c>
      <c r="BS517" s="47">
        <v>0</v>
      </c>
      <c r="BT517" s="47">
        <v>0</v>
      </c>
      <c r="BU517" s="47">
        <v>0</v>
      </c>
      <c r="BV517" s="47">
        <v>0</v>
      </c>
      <c r="BW517" s="47">
        <v>0</v>
      </c>
      <c r="BX517" s="47">
        <v>0</v>
      </c>
      <c r="BY517" s="47">
        <v>0</v>
      </c>
      <c r="BZ517" s="47">
        <v>0</v>
      </c>
      <c r="CA517" s="47">
        <v>0</v>
      </c>
      <c r="CB517" s="47">
        <v>0</v>
      </c>
      <c r="CC517" s="47">
        <v>0</v>
      </c>
      <c r="CD517" s="47">
        <v>0</v>
      </c>
      <c r="CE517" s="47">
        <v>0</v>
      </c>
      <c r="CF517" s="47">
        <v>0</v>
      </c>
      <c r="CG517" s="47">
        <v>0</v>
      </c>
      <c r="CH517" s="46" t="s">
        <v>80</v>
      </c>
      <c r="CI517" s="336" t="s">
        <v>80</v>
      </c>
      <c r="CJ517" s="337" t="s">
        <v>80</v>
      </c>
      <c r="CK517" s="338" t="s">
        <v>80</v>
      </c>
      <c r="CL517" s="339" t="s">
        <v>80</v>
      </c>
    </row>
    <row r="518" spans="1:91" s="50" customFormat="1" ht="46.5">
      <c r="A518" s="774"/>
      <c r="B518" s="76" t="s">
        <v>1508</v>
      </c>
      <c r="C518" s="65" t="s">
        <v>80</v>
      </c>
      <c r="D518" s="65" t="s">
        <v>80</v>
      </c>
      <c r="E518" s="65" t="s">
        <v>80</v>
      </c>
      <c r="F518" s="65" t="s">
        <v>80</v>
      </c>
      <c r="G518" s="93" t="s">
        <v>80</v>
      </c>
      <c r="H518" s="65" t="s">
        <v>80</v>
      </c>
      <c r="I518" s="44">
        <f t="shared" ref="I518:AX518" si="50">I516+I517</f>
        <v>236300</v>
      </c>
      <c r="J518" s="44">
        <f t="shared" si="50"/>
        <v>235800</v>
      </c>
      <c r="K518" s="44">
        <f t="shared" si="50"/>
        <v>500</v>
      </c>
      <c r="L518" s="44">
        <f t="shared" si="50"/>
        <v>0</v>
      </c>
      <c r="M518" s="44">
        <f t="shared" si="50"/>
        <v>200430</v>
      </c>
      <c r="N518" s="44">
        <f t="shared" si="50"/>
        <v>0</v>
      </c>
      <c r="O518" s="44">
        <f t="shared" si="50"/>
        <v>0</v>
      </c>
      <c r="P518" s="44">
        <f t="shared" si="50"/>
        <v>0</v>
      </c>
      <c r="Q518" s="44">
        <f t="shared" si="50"/>
        <v>0</v>
      </c>
      <c r="R518" s="44">
        <f>R516+R517</f>
        <v>0</v>
      </c>
      <c r="S518" s="44">
        <f>S516+S517</f>
        <v>0</v>
      </c>
      <c r="T518" s="44">
        <f>T516+T517</f>
        <v>0</v>
      </c>
      <c r="U518" s="44">
        <f>U516+U517</f>
        <v>0</v>
      </c>
      <c r="V518" s="44">
        <f>V516+V517</f>
        <v>0</v>
      </c>
      <c r="W518" s="44">
        <f t="shared" si="50"/>
        <v>75</v>
      </c>
      <c r="X518" s="44">
        <f t="shared" si="50"/>
        <v>0</v>
      </c>
      <c r="Y518" s="44">
        <f t="shared" si="50"/>
        <v>425</v>
      </c>
      <c r="Z518" s="44">
        <f t="shared" si="50"/>
        <v>500</v>
      </c>
      <c r="AA518" s="44">
        <f t="shared" si="50"/>
        <v>0</v>
      </c>
      <c r="AB518" s="44">
        <f t="shared" ref="AB518:AG518" si="51">AB516+AB517</f>
        <v>0</v>
      </c>
      <c r="AC518" s="44">
        <f t="shared" si="51"/>
        <v>0</v>
      </c>
      <c r="AD518" s="44">
        <f t="shared" si="51"/>
        <v>0</v>
      </c>
      <c r="AE518" s="44">
        <f t="shared" si="51"/>
        <v>0</v>
      </c>
      <c r="AF518" s="44">
        <f t="shared" si="51"/>
        <v>0</v>
      </c>
      <c r="AG518" s="44">
        <f t="shared" si="51"/>
        <v>0</v>
      </c>
      <c r="AH518" s="44">
        <f t="shared" si="50"/>
        <v>0</v>
      </c>
      <c r="AI518" s="44">
        <f t="shared" si="50"/>
        <v>0</v>
      </c>
      <c r="AJ518" s="44">
        <f t="shared" si="50"/>
        <v>0</v>
      </c>
      <c r="AK518" s="44">
        <f t="shared" si="50"/>
        <v>0</v>
      </c>
      <c r="AL518" s="44">
        <f t="shared" si="50"/>
        <v>0</v>
      </c>
      <c r="AM518" s="44">
        <f t="shared" si="50"/>
        <v>0</v>
      </c>
      <c r="AN518" s="44">
        <f t="shared" si="50"/>
        <v>0</v>
      </c>
      <c r="AO518" s="44">
        <f t="shared" si="50"/>
        <v>0</v>
      </c>
      <c r="AP518" s="44">
        <f t="shared" si="50"/>
        <v>0</v>
      </c>
      <c r="AQ518" s="44">
        <f t="shared" si="50"/>
        <v>0</v>
      </c>
      <c r="AR518" s="44">
        <f t="shared" si="50"/>
        <v>0</v>
      </c>
      <c r="AS518" s="44">
        <f t="shared" si="50"/>
        <v>0</v>
      </c>
      <c r="AT518" s="44">
        <f t="shared" si="50"/>
        <v>0</v>
      </c>
      <c r="AU518" s="44">
        <f t="shared" si="50"/>
        <v>75</v>
      </c>
      <c r="AV518" s="44">
        <f t="shared" si="50"/>
        <v>0</v>
      </c>
      <c r="AW518" s="44">
        <f t="shared" si="50"/>
        <v>425</v>
      </c>
      <c r="AX518" s="44">
        <f t="shared" si="50"/>
        <v>500</v>
      </c>
      <c r="AY518" s="44">
        <f t="shared" ref="AY518:BI518" si="52">AY516+AY517</f>
        <v>0</v>
      </c>
      <c r="AZ518" s="44">
        <f t="shared" si="52"/>
        <v>0</v>
      </c>
      <c r="BA518" s="44">
        <f t="shared" si="52"/>
        <v>0</v>
      </c>
      <c r="BB518" s="44">
        <f t="shared" si="52"/>
        <v>0</v>
      </c>
      <c r="BC518" s="44">
        <f t="shared" si="52"/>
        <v>0</v>
      </c>
      <c r="BD518" s="44">
        <f t="shared" si="52"/>
        <v>0</v>
      </c>
      <c r="BE518" s="44">
        <f t="shared" si="52"/>
        <v>0</v>
      </c>
      <c r="BF518" s="44">
        <f t="shared" si="52"/>
        <v>0</v>
      </c>
      <c r="BG518" s="44">
        <f t="shared" si="52"/>
        <v>0</v>
      </c>
      <c r="BH518" s="44">
        <f t="shared" si="52"/>
        <v>0</v>
      </c>
      <c r="BI518" s="44">
        <f t="shared" si="52"/>
        <v>0</v>
      </c>
      <c r="BJ518" s="44">
        <f t="shared" ref="BJ518:CE518" si="53">BJ516+BJ517</f>
        <v>0</v>
      </c>
      <c r="BK518" s="44">
        <f t="shared" si="53"/>
        <v>0</v>
      </c>
      <c r="BL518" s="44">
        <f t="shared" si="53"/>
        <v>0</v>
      </c>
      <c r="BM518" s="44">
        <f t="shared" si="53"/>
        <v>0</v>
      </c>
      <c r="BN518" s="44">
        <f t="shared" si="53"/>
        <v>0</v>
      </c>
      <c r="BO518" s="44">
        <f t="shared" si="53"/>
        <v>0</v>
      </c>
      <c r="BP518" s="44">
        <f t="shared" si="53"/>
        <v>0</v>
      </c>
      <c r="BQ518" s="44">
        <f t="shared" si="53"/>
        <v>0</v>
      </c>
      <c r="BR518" s="44">
        <f t="shared" si="53"/>
        <v>0</v>
      </c>
      <c r="BS518" s="44">
        <f t="shared" si="53"/>
        <v>0</v>
      </c>
      <c r="BT518" s="44">
        <f t="shared" si="53"/>
        <v>0</v>
      </c>
      <c r="BU518" s="44">
        <f t="shared" si="53"/>
        <v>0</v>
      </c>
      <c r="BV518" s="44">
        <f t="shared" si="53"/>
        <v>0</v>
      </c>
      <c r="BW518" s="44">
        <f t="shared" si="53"/>
        <v>0</v>
      </c>
      <c r="BX518" s="44">
        <f t="shared" si="53"/>
        <v>0</v>
      </c>
      <c r="BY518" s="44">
        <f t="shared" si="53"/>
        <v>0</v>
      </c>
      <c r="BZ518" s="44">
        <f t="shared" si="53"/>
        <v>0</v>
      </c>
      <c r="CA518" s="44">
        <f t="shared" si="53"/>
        <v>0</v>
      </c>
      <c r="CB518" s="44">
        <f t="shared" si="53"/>
        <v>0</v>
      </c>
      <c r="CC518" s="44">
        <f t="shared" si="53"/>
        <v>0</v>
      </c>
      <c r="CD518" s="44">
        <f t="shared" si="53"/>
        <v>0</v>
      </c>
      <c r="CE518" s="44">
        <f t="shared" si="53"/>
        <v>200430</v>
      </c>
      <c r="CF518" s="44">
        <f>CF516+CF517</f>
        <v>0</v>
      </c>
      <c r="CG518" s="44">
        <f>CG516+CG517</f>
        <v>0</v>
      </c>
      <c r="CH518" s="65" t="s">
        <v>80</v>
      </c>
      <c r="CI518" s="309" t="s">
        <v>80</v>
      </c>
      <c r="CJ518" s="310" t="s">
        <v>80</v>
      </c>
      <c r="CK518" s="311" t="s">
        <v>80</v>
      </c>
      <c r="CL518" s="312" t="s">
        <v>80</v>
      </c>
    </row>
    <row r="519" spans="1:91" ht="70.5" customHeight="1">
      <c r="A519" s="770" t="s">
        <v>18</v>
      </c>
      <c r="B519" s="48" t="s">
        <v>73</v>
      </c>
      <c r="C519" s="27" t="s">
        <v>695</v>
      </c>
      <c r="D519" s="27" t="s">
        <v>82</v>
      </c>
      <c r="E519" s="27" t="s">
        <v>80</v>
      </c>
      <c r="F519" s="136" t="s">
        <v>80</v>
      </c>
      <c r="G519" s="21">
        <v>3753</v>
      </c>
      <c r="H519" s="37" t="s">
        <v>317</v>
      </c>
      <c r="I519" s="35">
        <v>442442.34</v>
      </c>
      <c r="J519" s="35">
        <v>442441.29</v>
      </c>
      <c r="K519" s="35">
        <v>1.05</v>
      </c>
      <c r="L519" s="35">
        <v>420320.223</v>
      </c>
      <c r="M519" s="35">
        <v>0</v>
      </c>
      <c r="N519" s="35">
        <v>0</v>
      </c>
      <c r="O519" s="35" t="s">
        <v>80</v>
      </c>
      <c r="P519" s="35">
        <v>22122.06</v>
      </c>
      <c r="Q519" s="35">
        <v>0</v>
      </c>
      <c r="R519" s="35">
        <v>22088.259609999994</v>
      </c>
      <c r="S519" s="35">
        <v>0</v>
      </c>
      <c r="T519" s="35">
        <v>0</v>
      </c>
      <c r="U519" s="35">
        <v>22088.259609999994</v>
      </c>
      <c r="V519" s="35">
        <v>0</v>
      </c>
      <c r="W519" s="35">
        <v>0</v>
      </c>
      <c r="X519" s="35">
        <v>0</v>
      </c>
      <c r="Y519" s="35">
        <v>0</v>
      </c>
      <c r="Z519" s="35">
        <v>0</v>
      </c>
      <c r="AA519" s="35">
        <v>0</v>
      </c>
      <c r="AB519" s="35">
        <v>0</v>
      </c>
      <c r="AC519" s="35">
        <v>0</v>
      </c>
      <c r="AD519" s="35">
        <v>0</v>
      </c>
      <c r="AE519" s="35">
        <v>0</v>
      </c>
      <c r="AF519" s="35">
        <v>0</v>
      </c>
      <c r="AG519" s="35">
        <v>136.2278</v>
      </c>
      <c r="AH519" s="35">
        <v>0</v>
      </c>
      <c r="AI519" s="35">
        <v>0</v>
      </c>
      <c r="AJ519" s="35">
        <v>136.2278</v>
      </c>
      <c r="AK519" s="35">
        <v>16.273319999999998</v>
      </c>
      <c r="AL519" s="35">
        <v>0</v>
      </c>
      <c r="AM519" s="35">
        <v>0</v>
      </c>
      <c r="AN519" s="35">
        <v>16.273319999999998</v>
      </c>
      <c r="AO519" s="35">
        <v>0</v>
      </c>
      <c r="AP519" s="35">
        <v>0</v>
      </c>
      <c r="AQ519" s="35">
        <v>0</v>
      </c>
      <c r="AR519" s="35">
        <v>0</v>
      </c>
      <c r="AS519" s="35">
        <v>0</v>
      </c>
      <c r="AT519" s="35">
        <v>0</v>
      </c>
      <c r="AU519" s="35">
        <v>0</v>
      </c>
      <c r="AV519" s="35">
        <v>0</v>
      </c>
      <c r="AW519" s="35">
        <v>0</v>
      </c>
      <c r="AX519" s="35">
        <v>0</v>
      </c>
      <c r="AY519" s="35">
        <v>0</v>
      </c>
      <c r="AZ519" s="35">
        <v>0</v>
      </c>
      <c r="BA519" s="35">
        <v>0</v>
      </c>
      <c r="BB519" s="35">
        <v>0</v>
      </c>
      <c r="BC519" s="35">
        <v>0</v>
      </c>
      <c r="BD519" s="35">
        <v>0</v>
      </c>
      <c r="BE519" s="35">
        <v>0</v>
      </c>
      <c r="BF519" s="35">
        <v>0</v>
      </c>
      <c r="BG519" s="35">
        <v>0</v>
      </c>
      <c r="BH519" s="34">
        <v>0</v>
      </c>
      <c r="BI519" s="34">
        <v>0</v>
      </c>
      <c r="BJ519" s="34">
        <v>0</v>
      </c>
      <c r="BK519" s="34">
        <v>0</v>
      </c>
      <c r="BL519" s="34">
        <v>0</v>
      </c>
      <c r="BM519" s="34">
        <v>0</v>
      </c>
      <c r="BN519" s="34">
        <v>0</v>
      </c>
      <c r="BO519" s="34">
        <v>0</v>
      </c>
      <c r="BP519" s="34">
        <v>0</v>
      </c>
      <c r="BQ519" s="34">
        <v>0</v>
      </c>
      <c r="BR519" s="34">
        <v>0</v>
      </c>
      <c r="BS519" s="34">
        <v>0</v>
      </c>
      <c r="BT519" s="34">
        <v>0</v>
      </c>
      <c r="BU519" s="34">
        <v>0</v>
      </c>
      <c r="BV519" s="34">
        <v>0</v>
      </c>
      <c r="BW519" s="34">
        <v>0</v>
      </c>
      <c r="BX519" s="34">
        <v>0</v>
      </c>
      <c r="BY519" s="34">
        <v>0</v>
      </c>
      <c r="BZ519" s="34">
        <v>0</v>
      </c>
      <c r="CA519" s="34">
        <v>0</v>
      </c>
      <c r="CB519" s="34">
        <v>0</v>
      </c>
      <c r="CC519" s="34">
        <v>0</v>
      </c>
      <c r="CD519" s="34">
        <v>0</v>
      </c>
      <c r="CE519" s="34">
        <v>0</v>
      </c>
      <c r="CF519" s="34">
        <v>0</v>
      </c>
      <c r="CG519" s="34">
        <v>0</v>
      </c>
      <c r="CH519" s="27" t="s">
        <v>81</v>
      </c>
      <c r="CI519" s="276" t="s">
        <v>486</v>
      </c>
      <c r="CJ519" s="276" t="s">
        <v>80</v>
      </c>
      <c r="CK519" s="278" t="s">
        <v>80</v>
      </c>
      <c r="CL519" s="279">
        <v>43951</v>
      </c>
    </row>
    <row r="520" spans="1:91" ht="64.5" customHeight="1">
      <c r="A520" s="770"/>
      <c r="B520" s="48" t="s">
        <v>281</v>
      </c>
      <c r="C520" s="27" t="s">
        <v>696</v>
      </c>
      <c r="D520" s="27" t="s">
        <v>82</v>
      </c>
      <c r="E520" s="27" t="s">
        <v>80</v>
      </c>
      <c r="F520" s="136" t="s">
        <v>80</v>
      </c>
      <c r="G520" s="21">
        <v>4705</v>
      </c>
      <c r="H520" s="37" t="s">
        <v>317</v>
      </c>
      <c r="I520" s="35">
        <v>114354.24000000001</v>
      </c>
      <c r="J520" s="35">
        <v>114354.24000000001</v>
      </c>
      <c r="K520" s="35">
        <v>0</v>
      </c>
      <c r="L520" s="35">
        <v>108636.52800000001</v>
      </c>
      <c r="M520" s="35">
        <v>0</v>
      </c>
      <c r="N520" s="35">
        <v>0</v>
      </c>
      <c r="O520" s="35" t="s">
        <v>80</v>
      </c>
      <c r="P520" s="35">
        <v>5534.7</v>
      </c>
      <c r="Q520" s="35">
        <v>0</v>
      </c>
      <c r="R520" s="35">
        <v>5682.8779599999989</v>
      </c>
      <c r="S520" s="35">
        <v>0</v>
      </c>
      <c r="T520" s="35">
        <v>31958.380130000005</v>
      </c>
      <c r="U520" s="35">
        <v>37641.258090000003</v>
      </c>
      <c r="V520" s="35">
        <v>0</v>
      </c>
      <c r="W520" s="35">
        <v>167</v>
      </c>
      <c r="X520" s="35">
        <v>0</v>
      </c>
      <c r="Y520" s="35">
        <v>0</v>
      </c>
      <c r="Z520" s="35">
        <v>167</v>
      </c>
      <c r="AA520" s="35">
        <v>0</v>
      </c>
      <c r="AB520" s="35">
        <v>0</v>
      </c>
      <c r="AC520" s="35">
        <v>0</v>
      </c>
      <c r="AD520" s="35">
        <v>0</v>
      </c>
      <c r="AE520" s="35">
        <v>0</v>
      </c>
      <c r="AF520" s="35">
        <v>0</v>
      </c>
      <c r="AG520" s="35">
        <v>1691.3145900000002</v>
      </c>
      <c r="AH520" s="35">
        <v>0</v>
      </c>
      <c r="AI520" s="35">
        <v>978.98626999999988</v>
      </c>
      <c r="AJ520" s="35">
        <v>2670.3008600000003</v>
      </c>
      <c r="AK520" s="35">
        <v>16.161049999999996</v>
      </c>
      <c r="AL520" s="35">
        <v>0</v>
      </c>
      <c r="AM520" s="35">
        <v>0.93479999999999996</v>
      </c>
      <c r="AN520" s="35">
        <v>17.095849999999995</v>
      </c>
      <c r="AO520" s="35">
        <v>0</v>
      </c>
      <c r="AP520" s="35">
        <v>167</v>
      </c>
      <c r="AQ520" s="35">
        <v>0</v>
      </c>
      <c r="AR520" s="35">
        <v>0</v>
      </c>
      <c r="AS520" s="35">
        <v>167</v>
      </c>
      <c r="AT520" s="35">
        <v>0</v>
      </c>
      <c r="AU520" s="35">
        <v>0</v>
      </c>
      <c r="AV520" s="35">
        <v>0</v>
      </c>
      <c r="AW520" s="35">
        <v>0</v>
      </c>
      <c r="AX520" s="35">
        <v>0</v>
      </c>
      <c r="AY520" s="35">
        <v>32593</v>
      </c>
      <c r="AZ520" s="35">
        <v>0</v>
      </c>
      <c r="BA520" s="35">
        <v>0</v>
      </c>
      <c r="BB520" s="35">
        <v>0</v>
      </c>
      <c r="BC520" s="35">
        <v>0</v>
      </c>
      <c r="BD520" s="35">
        <v>0</v>
      </c>
      <c r="BE520" s="35">
        <v>0</v>
      </c>
      <c r="BF520" s="35">
        <v>0</v>
      </c>
      <c r="BG520" s="35">
        <v>0</v>
      </c>
      <c r="BH520" s="34">
        <v>0</v>
      </c>
      <c r="BI520" s="34">
        <v>0</v>
      </c>
      <c r="BJ520" s="34">
        <v>0</v>
      </c>
      <c r="BK520" s="34">
        <v>0</v>
      </c>
      <c r="BL520" s="34">
        <v>0</v>
      </c>
      <c r="BM520" s="34">
        <v>0</v>
      </c>
      <c r="BN520" s="34">
        <v>0</v>
      </c>
      <c r="BO520" s="34">
        <v>0</v>
      </c>
      <c r="BP520" s="34">
        <v>0</v>
      </c>
      <c r="BQ520" s="34">
        <v>0</v>
      </c>
      <c r="BR520" s="34">
        <v>0</v>
      </c>
      <c r="BS520" s="34">
        <v>0</v>
      </c>
      <c r="BT520" s="34">
        <v>0</v>
      </c>
      <c r="BU520" s="34">
        <v>0</v>
      </c>
      <c r="BV520" s="34">
        <v>0</v>
      </c>
      <c r="BW520" s="34">
        <v>0</v>
      </c>
      <c r="BX520" s="34">
        <v>0</v>
      </c>
      <c r="BY520" s="34">
        <v>0</v>
      </c>
      <c r="BZ520" s="34">
        <v>0</v>
      </c>
      <c r="CA520" s="34">
        <v>0</v>
      </c>
      <c r="CB520" s="34">
        <v>0</v>
      </c>
      <c r="CC520" s="34">
        <v>0</v>
      </c>
      <c r="CD520" s="34">
        <v>0</v>
      </c>
      <c r="CE520" s="34">
        <v>0</v>
      </c>
      <c r="CF520" s="34">
        <v>0</v>
      </c>
      <c r="CG520" s="34">
        <v>0</v>
      </c>
      <c r="CH520" s="27" t="s">
        <v>81</v>
      </c>
      <c r="CI520" s="276" t="s">
        <v>487</v>
      </c>
      <c r="CJ520" s="276" t="s">
        <v>80</v>
      </c>
      <c r="CK520" s="278" t="s">
        <v>80</v>
      </c>
      <c r="CL520" s="279">
        <v>43951</v>
      </c>
    </row>
    <row r="521" spans="1:91" ht="66" customHeight="1">
      <c r="A521" s="770"/>
      <c r="B521" s="116" t="s">
        <v>752</v>
      </c>
      <c r="C521" s="23" t="s">
        <v>1066</v>
      </c>
      <c r="D521" s="23" t="s">
        <v>82</v>
      </c>
      <c r="E521" s="23" t="s">
        <v>80</v>
      </c>
      <c r="F521" s="137" t="s">
        <v>80</v>
      </c>
      <c r="G521" s="5" t="s">
        <v>1336</v>
      </c>
      <c r="H521" s="69" t="s">
        <v>317</v>
      </c>
      <c r="I521" s="4">
        <v>484862.40600000002</v>
      </c>
      <c r="J521" s="4">
        <v>484862.40600000002</v>
      </c>
      <c r="K521" s="4">
        <v>0</v>
      </c>
      <c r="L521" s="4">
        <v>460619.28570000001</v>
      </c>
      <c r="M521" s="4">
        <v>0</v>
      </c>
      <c r="N521" s="4">
        <v>118000</v>
      </c>
      <c r="O521" s="229" t="s">
        <v>1750</v>
      </c>
      <c r="P521" s="4">
        <v>0</v>
      </c>
      <c r="Q521" s="4">
        <v>0</v>
      </c>
      <c r="R521" s="4">
        <v>0</v>
      </c>
      <c r="S521" s="4">
        <v>0</v>
      </c>
      <c r="T521" s="4">
        <v>0</v>
      </c>
      <c r="U521" s="4">
        <v>0</v>
      </c>
      <c r="V521" s="4">
        <v>0</v>
      </c>
      <c r="W521" s="4">
        <v>10866.697690000001</v>
      </c>
      <c r="X521" s="4">
        <v>0</v>
      </c>
      <c r="Y521" s="4">
        <v>0</v>
      </c>
      <c r="Z521" s="4">
        <v>10866.697690000001</v>
      </c>
      <c r="AA521" s="4">
        <v>0</v>
      </c>
      <c r="AB521" s="4">
        <v>8200</v>
      </c>
      <c r="AC521" s="4">
        <v>0</v>
      </c>
      <c r="AD521" s="4">
        <v>118000</v>
      </c>
      <c r="AE521" s="4">
        <v>126200</v>
      </c>
      <c r="AF521" s="4">
        <v>0</v>
      </c>
      <c r="AG521" s="4">
        <v>12134.23249</v>
      </c>
      <c r="AH521" s="4">
        <v>0</v>
      </c>
      <c r="AI521" s="4">
        <v>0</v>
      </c>
      <c r="AJ521" s="4">
        <v>12134.23249</v>
      </c>
      <c r="AK521" s="4">
        <v>6658.4821500000016</v>
      </c>
      <c r="AL521" s="4">
        <v>0</v>
      </c>
      <c r="AM521" s="4">
        <v>0</v>
      </c>
      <c r="AN521" s="4">
        <v>6658.4821500000016</v>
      </c>
      <c r="AO521" s="4">
        <v>0</v>
      </c>
      <c r="AP521" s="4">
        <v>5541.1761500000002</v>
      </c>
      <c r="AQ521" s="4">
        <v>0</v>
      </c>
      <c r="AR521" s="4">
        <v>0</v>
      </c>
      <c r="AS521" s="35">
        <v>5541.1761500000002</v>
      </c>
      <c r="AT521" s="4">
        <v>0</v>
      </c>
      <c r="AU521" s="4">
        <v>245.52153999999999</v>
      </c>
      <c r="AV521" s="4">
        <v>0</v>
      </c>
      <c r="AW521" s="4">
        <v>0</v>
      </c>
      <c r="AX521" s="4">
        <v>245.52153999999999</v>
      </c>
      <c r="AY521" s="4">
        <v>0</v>
      </c>
      <c r="AZ521" s="4">
        <v>5000</v>
      </c>
      <c r="BA521" s="4">
        <v>0</v>
      </c>
      <c r="BB521" s="4">
        <v>0</v>
      </c>
      <c r="BC521" s="4">
        <v>5000</v>
      </c>
      <c r="BD521" s="4">
        <v>0</v>
      </c>
      <c r="BE521" s="4">
        <v>80</v>
      </c>
      <c r="BF521" s="4">
        <v>0</v>
      </c>
      <c r="BG521" s="4">
        <v>0</v>
      </c>
      <c r="BH521" s="33">
        <v>80</v>
      </c>
      <c r="BI521" s="33">
        <v>0</v>
      </c>
      <c r="BJ521" s="33">
        <v>8200</v>
      </c>
      <c r="BK521" s="33">
        <v>0</v>
      </c>
      <c r="BL521" s="33">
        <v>118000</v>
      </c>
      <c r="BM521" s="33">
        <v>126200</v>
      </c>
      <c r="BN521" s="33">
        <v>0</v>
      </c>
      <c r="BO521" s="33">
        <v>0</v>
      </c>
      <c r="BP521" s="33">
        <v>0</v>
      </c>
      <c r="BQ521" s="33">
        <v>0</v>
      </c>
      <c r="BR521" s="33">
        <v>0</v>
      </c>
      <c r="BS521" s="33">
        <v>0</v>
      </c>
      <c r="BT521" s="33">
        <v>0</v>
      </c>
      <c r="BU521" s="33">
        <v>0</v>
      </c>
      <c r="BV521" s="33">
        <v>0</v>
      </c>
      <c r="BW521" s="33">
        <v>0</v>
      </c>
      <c r="BX521" s="33">
        <v>0</v>
      </c>
      <c r="BY521" s="33">
        <v>0</v>
      </c>
      <c r="BZ521" s="33">
        <v>0</v>
      </c>
      <c r="CA521" s="33">
        <v>0</v>
      </c>
      <c r="CB521" s="33">
        <v>0</v>
      </c>
      <c r="CC521" s="33">
        <v>0</v>
      </c>
      <c r="CD521" s="33">
        <v>800</v>
      </c>
      <c r="CE521" s="33">
        <v>118000</v>
      </c>
      <c r="CF521" s="33">
        <v>0</v>
      </c>
      <c r="CG521" s="33">
        <v>0</v>
      </c>
      <c r="CH521" s="23" t="s">
        <v>86</v>
      </c>
      <c r="CI521" s="289" t="s">
        <v>753</v>
      </c>
      <c r="CJ521" s="289" t="s">
        <v>80</v>
      </c>
      <c r="CK521" s="278" t="s">
        <v>80</v>
      </c>
      <c r="CL521" s="279">
        <v>44742</v>
      </c>
    </row>
    <row r="522" spans="1:91" ht="90">
      <c r="A522" s="770"/>
      <c r="B522" s="48" t="s">
        <v>4</v>
      </c>
      <c r="C522" s="27" t="s">
        <v>847</v>
      </c>
      <c r="D522" s="27" t="s">
        <v>82</v>
      </c>
      <c r="E522" s="27" t="s">
        <v>80</v>
      </c>
      <c r="F522" s="136" t="s">
        <v>80</v>
      </c>
      <c r="G522" s="21">
        <v>3754</v>
      </c>
      <c r="H522" s="37" t="s">
        <v>318</v>
      </c>
      <c r="I522" s="15">
        <v>10969.5</v>
      </c>
      <c r="J522" s="34">
        <v>9969.5</v>
      </c>
      <c r="K522" s="35">
        <v>1000</v>
      </c>
      <c r="L522" s="35">
        <v>9471.0249999999996</v>
      </c>
      <c r="M522" s="35">
        <v>0</v>
      </c>
      <c r="N522" s="35">
        <v>0</v>
      </c>
      <c r="O522" s="35" t="s">
        <v>80</v>
      </c>
      <c r="P522" s="35">
        <v>199.58806000000001</v>
      </c>
      <c r="Q522" s="35">
        <v>0</v>
      </c>
      <c r="R522" s="35">
        <v>213.91291000000004</v>
      </c>
      <c r="S522" s="35">
        <v>0</v>
      </c>
      <c r="T522" s="35">
        <v>0</v>
      </c>
      <c r="U522" s="35">
        <v>213.91291000000004</v>
      </c>
      <c r="V522" s="35">
        <v>0</v>
      </c>
      <c r="W522" s="35">
        <v>126.95905999999999</v>
      </c>
      <c r="X522" s="35">
        <v>50</v>
      </c>
      <c r="Y522" s="35">
        <v>0</v>
      </c>
      <c r="Z522" s="35">
        <v>176.95905999999999</v>
      </c>
      <c r="AA522" s="35">
        <v>0</v>
      </c>
      <c r="AB522" s="35">
        <v>120</v>
      </c>
      <c r="AC522" s="35">
        <v>0</v>
      </c>
      <c r="AD522" s="35">
        <v>0</v>
      </c>
      <c r="AE522" s="35">
        <v>120</v>
      </c>
      <c r="AF522" s="35">
        <v>0</v>
      </c>
      <c r="AG522" s="35">
        <v>190.43897000000004</v>
      </c>
      <c r="AH522" s="35">
        <v>0</v>
      </c>
      <c r="AI522" s="35">
        <v>0</v>
      </c>
      <c r="AJ522" s="35">
        <v>190.43897000000004</v>
      </c>
      <c r="AK522" s="35">
        <v>7.0283600000000002</v>
      </c>
      <c r="AL522" s="35">
        <v>0</v>
      </c>
      <c r="AM522" s="35">
        <v>0</v>
      </c>
      <c r="AN522" s="35">
        <v>7.0283600000000002</v>
      </c>
      <c r="AO522" s="35">
        <v>0</v>
      </c>
      <c r="AP522" s="35">
        <v>3.47953</v>
      </c>
      <c r="AQ522" s="35">
        <v>0</v>
      </c>
      <c r="AR522" s="35">
        <v>0</v>
      </c>
      <c r="AS522" s="35">
        <v>3.47953</v>
      </c>
      <c r="AT522" s="35">
        <v>0</v>
      </c>
      <c r="AU522" s="35">
        <v>3.47953</v>
      </c>
      <c r="AV522" s="35">
        <v>0</v>
      </c>
      <c r="AW522" s="35">
        <v>0</v>
      </c>
      <c r="AX522" s="35">
        <v>3.47953</v>
      </c>
      <c r="AY522" s="35">
        <v>0</v>
      </c>
      <c r="AZ522" s="35">
        <v>30</v>
      </c>
      <c r="BA522" s="35">
        <v>0</v>
      </c>
      <c r="BB522" s="35">
        <v>0</v>
      </c>
      <c r="BC522" s="35">
        <v>30</v>
      </c>
      <c r="BD522" s="35">
        <v>0</v>
      </c>
      <c r="BE522" s="35">
        <v>90</v>
      </c>
      <c r="BF522" s="35">
        <v>50</v>
      </c>
      <c r="BG522" s="35">
        <v>0</v>
      </c>
      <c r="BH522" s="34">
        <v>140</v>
      </c>
      <c r="BI522" s="34">
        <v>0</v>
      </c>
      <c r="BJ522" s="34">
        <v>30</v>
      </c>
      <c r="BK522" s="34">
        <v>0</v>
      </c>
      <c r="BL522" s="34">
        <v>0</v>
      </c>
      <c r="BM522" s="33">
        <v>30</v>
      </c>
      <c r="BN522" s="34">
        <v>0</v>
      </c>
      <c r="BO522" s="34">
        <v>30</v>
      </c>
      <c r="BP522" s="34">
        <v>0</v>
      </c>
      <c r="BQ522" s="34">
        <v>0</v>
      </c>
      <c r="BR522" s="34">
        <v>30</v>
      </c>
      <c r="BS522" s="34">
        <v>0</v>
      </c>
      <c r="BT522" s="34">
        <v>30</v>
      </c>
      <c r="BU522" s="34">
        <v>0</v>
      </c>
      <c r="BV522" s="34">
        <v>0</v>
      </c>
      <c r="BW522" s="34">
        <v>30</v>
      </c>
      <c r="BX522" s="34">
        <v>0</v>
      </c>
      <c r="BY522" s="34">
        <v>30</v>
      </c>
      <c r="BZ522" s="34">
        <v>0</v>
      </c>
      <c r="CA522" s="34">
        <v>0</v>
      </c>
      <c r="CB522" s="34">
        <v>30</v>
      </c>
      <c r="CC522" s="34">
        <v>0</v>
      </c>
      <c r="CD522" s="34">
        <v>51.927880000000002</v>
      </c>
      <c r="CE522" s="34">
        <v>0</v>
      </c>
      <c r="CF522" s="34">
        <v>0</v>
      </c>
      <c r="CG522" s="34">
        <v>0</v>
      </c>
      <c r="CH522" s="27" t="s">
        <v>81</v>
      </c>
      <c r="CI522" s="276" t="s">
        <v>488</v>
      </c>
      <c r="CJ522" s="276" t="s">
        <v>1751</v>
      </c>
      <c r="CK522" s="300" t="s">
        <v>80</v>
      </c>
      <c r="CL522" s="301">
        <v>44742</v>
      </c>
    </row>
    <row r="523" spans="1:91" ht="36">
      <c r="A523" s="770"/>
      <c r="B523" s="116" t="s">
        <v>754</v>
      </c>
      <c r="C523" s="23" t="s">
        <v>848</v>
      </c>
      <c r="D523" s="23" t="s">
        <v>82</v>
      </c>
      <c r="E523" s="23" t="s">
        <v>80</v>
      </c>
      <c r="F523" s="137" t="s">
        <v>80</v>
      </c>
      <c r="G523" s="5" t="s">
        <v>1067</v>
      </c>
      <c r="H523" s="69" t="s">
        <v>318</v>
      </c>
      <c r="I523" s="33">
        <v>14121</v>
      </c>
      <c r="J523" s="33">
        <v>14121</v>
      </c>
      <c r="K523" s="4">
        <v>0</v>
      </c>
      <c r="L523" s="4">
        <v>13414.95</v>
      </c>
      <c r="M523" s="4">
        <v>0</v>
      </c>
      <c r="N523" s="4">
        <v>0</v>
      </c>
      <c r="O523" s="4" t="s">
        <v>80</v>
      </c>
      <c r="P523" s="4">
        <v>114.39273</v>
      </c>
      <c r="Q523" s="4">
        <v>0</v>
      </c>
      <c r="R523" s="4">
        <v>62.447299999999991</v>
      </c>
      <c r="S523" s="4">
        <v>0</v>
      </c>
      <c r="T523" s="4">
        <v>0</v>
      </c>
      <c r="U523" s="4">
        <v>62.447299999999991</v>
      </c>
      <c r="V523" s="4">
        <v>0</v>
      </c>
      <c r="W523" s="4">
        <v>156.75211000000002</v>
      </c>
      <c r="X523" s="4">
        <v>0</v>
      </c>
      <c r="Y523" s="4">
        <v>0</v>
      </c>
      <c r="Z523" s="4">
        <v>156.75211000000002</v>
      </c>
      <c r="AA523" s="4">
        <v>0</v>
      </c>
      <c r="AB523" s="4">
        <v>180</v>
      </c>
      <c r="AC523" s="4">
        <v>0</v>
      </c>
      <c r="AD523" s="4">
        <v>0</v>
      </c>
      <c r="AE523" s="4">
        <v>180</v>
      </c>
      <c r="AF523" s="4">
        <v>0</v>
      </c>
      <c r="AG523" s="4">
        <v>261.22917000000001</v>
      </c>
      <c r="AH523" s="4">
        <v>0</v>
      </c>
      <c r="AI523" s="4">
        <v>0</v>
      </c>
      <c r="AJ523" s="4">
        <v>261.22917000000001</v>
      </c>
      <c r="AK523" s="4">
        <v>67.077590000000015</v>
      </c>
      <c r="AL523" s="4">
        <v>0</v>
      </c>
      <c r="AM523" s="4">
        <v>0</v>
      </c>
      <c r="AN523" s="4">
        <v>67.077590000000015</v>
      </c>
      <c r="AO523" s="4">
        <v>0</v>
      </c>
      <c r="AP523" s="4">
        <v>33.376055000000001</v>
      </c>
      <c r="AQ523" s="4">
        <v>0</v>
      </c>
      <c r="AR523" s="4">
        <v>0</v>
      </c>
      <c r="AS523" s="4">
        <v>33.376055000000001</v>
      </c>
      <c r="AT523" s="4">
        <v>0</v>
      </c>
      <c r="AU523" s="4">
        <v>33.376055000000001</v>
      </c>
      <c r="AV523" s="4">
        <v>0</v>
      </c>
      <c r="AW523" s="4">
        <v>0</v>
      </c>
      <c r="AX523" s="4">
        <v>33.376055000000001</v>
      </c>
      <c r="AY523" s="4">
        <v>0</v>
      </c>
      <c r="AZ523" s="4">
        <v>45</v>
      </c>
      <c r="BA523" s="4">
        <v>0</v>
      </c>
      <c r="BB523" s="4">
        <v>0</v>
      </c>
      <c r="BC523" s="4">
        <v>45</v>
      </c>
      <c r="BD523" s="4">
        <v>0</v>
      </c>
      <c r="BE523" s="4">
        <v>45</v>
      </c>
      <c r="BF523" s="4">
        <v>0</v>
      </c>
      <c r="BG523" s="4">
        <v>0</v>
      </c>
      <c r="BH523" s="33">
        <v>45</v>
      </c>
      <c r="BI523" s="33">
        <v>0</v>
      </c>
      <c r="BJ523" s="33">
        <v>45</v>
      </c>
      <c r="BK523" s="33">
        <v>0</v>
      </c>
      <c r="BL523" s="33">
        <v>0</v>
      </c>
      <c r="BM523" s="33">
        <v>45</v>
      </c>
      <c r="BN523" s="33">
        <v>0</v>
      </c>
      <c r="BO523" s="33">
        <v>45</v>
      </c>
      <c r="BP523" s="33">
        <v>0</v>
      </c>
      <c r="BQ523" s="33">
        <v>0</v>
      </c>
      <c r="BR523" s="33">
        <v>45</v>
      </c>
      <c r="BS523" s="33">
        <v>0</v>
      </c>
      <c r="BT523" s="33">
        <v>45</v>
      </c>
      <c r="BU523" s="33">
        <v>0</v>
      </c>
      <c r="BV523" s="33">
        <v>0</v>
      </c>
      <c r="BW523" s="33">
        <v>45</v>
      </c>
      <c r="BX523" s="33">
        <v>0</v>
      </c>
      <c r="BY523" s="33">
        <v>45</v>
      </c>
      <c r="BZ523" s="33">
        <v>0</v>
      </c>
      <c r="CA523" s="33">
        <v>0</v>
      </c>
      <c r="CB523" s="33">
        <v>45</v>
      </c>
      <c r="CC523" s="33">
        <v>0</v>
      </c>
      <c r="CD523" s="33">
        <v>254.90516</v>
      </c>
      <c r="CE523" s="33">
        <v>0</v>
      </c>
      <c r="CF523" s="33">
        <v>0</v>
      </c>
      <c r="CG523" s="33">
        <v>0</v>
      </c>
      <c r="CH523" s="23" t="s">
        <v>81</v>
      </c>
      <c r="CI523" s="289" t="s">
        <v>755</v>
      </c>
      <c r="CJ523" s="289" t="s">
        <v>80</v>
      </c>
      <c r="CK523" s="300" t="s">
        <v>80</v>
      </c>
      <c r="CL523" s="301">
        <v>44742</v>
      </c>
    </row>
    <row r="524" spans="1:91" ht="36">
      <c r="A524" s="770"/>
      <c r="B524" s="28" t="s">
        <v>46</v>
      </c>
      <c r="C524" s="23" t="s">
        <v>80</v>
      </c>
      <c r="D524" s="23" t="s">
        <v>82</v>
      </c>
      <c r="E524" s="23" t="s">
        <v>80</v>
      </c>
      <c r="F524" s="137" t="s">
        <v>80</v>
      </c>
      <c r="G524" s="5" t="s">
        <v>756</v>
      </c>
      <c r="H524" s="117" t="s">
        <v>308</v>
      </c>
      <c r="I524" s="33">
        <v>6000</v>
      </c>
      <c r="J524" s="33">
        <v>6000</v>
      </c>
      <c r="K524" s="4">
        <v>0</v>
      </c>
      <c r="L524" s="4">
        <v>0</v>
      </c>
      <c r="M524" s="4">
        <v>5100</v>
      </c>
      <c r="N524" s="4">
        <v>0</v>
      </c>
      <c r="O524" s="4">
        <v>0</v>
      </c>
      <c r="P524" s="4">
        <v>0</v>
      </c>
      <c r="Q524" s="4">
        <v>0</v>
      </c>
      <c r="R524" s="4">
        <v>0</v>
      </c>
      <c r="S524" s="4">
        <v>0</v>
      </c>
      <c r="T524" s="4">
        <v>0</v>
      </c>
      <c r="U524" s="4">
        <v>0</v>
      </c>
      <c r="V524" s="4">
        <v>0</v>
      </c>
      <c r="W524" s="4">
        <v>0</v>
      </c>
      <c r="X524" s="4">
        <v>0</v>
      </c>
      <c r="Y524" s="4">
        <v>0</v>
      </c>
      <c r="Z524" s="4">
        <v>0</v>
      </c>
      <c r="AA524" s="4">
        <v>0</v>
      </c>
      <c r="AB524" s="4">
        <v>0</v>
      </c>
      <c r="AC524" s="4">
        <v>0</v>
      </c>
      <c r="AD524" s="4">
        <v>0</v>
      </c>
      <c r="AE524" s="4">
        <v>0</v>
      </c>
      <c r="AF524" s="4">
        <v>5100</v>
      </c>
      <c r="AG524" s="4">
        <v>0</v>
      </c>
      <c r="AH524" s="4">
        <v>0</v>
      </c>
      <c r="AI524" s="4">
        <v>0</v>
      </c>
      <c r="AJ524" s="4">
        <v>0</v>
      </c>
      <c r="AK524" s="4">
        <v>0</v>
      </c>
      <c r="AL524" s="4">
        <v>0</v>
      </c>
      <c r="AM524" s="4">
        <v>0</v>
      </c>
      <c r="AN524" s="4">
        <v>0</v>
      </c>
      <c r="AO524" s="4">
        <v>0</v>
      </c>
      <c r="AP524" s="4">
        <v>0</v>
      </c>
      <c r="AQ524" s="4">
        <v>0</v>
      </c>
      <c r="AR524" s="4">
        <v>0</v>
      </c>
      <c r="AS524" s="4">
        <v>0</v>
      </c>
      <c r="AT524" s="4">
        <v>0</v>
      </c>
      <c r="AU524" s="4">
        <v>0</v>
      </c>
      <c r="AV524" s="4">
        <v>0</v>
      </c>
      <c r="AW524" s="4">
        <v>0</v>
      </c>
      <c r="AX524" s="4">
        <v>0</v>
      </c>
      <c r="AY524" s="4">
        <v>0</v>
      </c>
      <c r="AZ524" s="4">
        <v>0</v>
      </c>
      <c r="BA524" s="4">
        <v>0</v>
      </c>
      <c r="BB524" s="4">
        <v>0</v>
      </c>
      <c r="BC524" s="4">
        <v>0</v>
      </c>
      <c r="BD524" s="4">
        <v>0</v>
      </c>
      <c r="BE524" s="4">
        <v>0</v>
      </c>
      <c r="BF524" s="4">
        <v>0</v>
      </c>
      <c r="BG524" s="4">
        <v>0</v>
      </c>
      <c r="BH524" s="33">
        <v>0</v>
      </c>
      <c r="BI524" s="33">
        <v>0</v>
      </c>
      <c r="BJ524" s="33">
        <v>0</v>
      </c>
      <c r="BK524" s="33">
        <v>0</v>
      </c>
      <c r="BL524" s="33">
        <v>0</v>
      </c>
      <c r="BM524" s="33">
        <v>0</v>
      </c>
      <c r="BN524" s="33">
        <v>0</v>
      </c>
      <c r="BO524" s="33">
        <v>0</v>
      </c>
      <c r="BP524" s="33">
        <v>0</v>
      </c>
      <c r="BQ524" s="33">
        <v>0</v>
      </c>
      <c r="BR524" s="33">
        <v>0</v>
      </c>
      <c r="BS524" s="33">
        <v>5100</v>
      </c>
      <c r="BT524" s="33">
        <v>0</v>
      </c>
      <c r="BU524" s="33">
        <v>0</v>
      </c>
      <c r="BV524" s="33">
        <v>0</v>
      </c>
      <c r="BW524" s="33">
        <v>0</v>
      </c>
      <c r="BX524" s="33">
        <v>0</v>
      </c>
      <c r="BY524" s="33">
        <v>0</v>
      </c>
      <c r="BZ524" s="33">
        <v>0</v>
      </c>
      <c r="CA524" s="33">
        <v>0</v>
      </c>
      <c r="CB524" s="33">
        <v>0</v>
      </c>
      <c r="CC524" s="33">
        <v>0</v>
      </c>
      <c r="CD524" s="33">
        <v>0</v>
      </c>
      <c r="CE524" s="33">
        <v>0</v>
      </c>
      <c r="CF524" s="33">
        <v>0</v>
      </c>
      <c r="CG524" s="33">
        <v>0</v>
      </c>
      <c r="CH524" s="23" t="s">
        <v>86</v>
      </c>
      <c r="CI524" s="340" t="s">
        <v>173</v>
      </c>
      <c r="CJ524" s="289" t="s">
        <v>80</v>
      </c>
      <c r="CK524" s="300" t="s">
        <v>80</v>
      </c>
      <c r="CL524" s="301" t="s">
        <v>80</v>
      </c>
    </row>
    <row r="525" spans="1:91" ht="46.5">
      <c r="A525" s="770"/>
      <c r="B525" s="28" t="s">
        <v>757</v>
      </c>
      <c r="C525" s="23" t="s">
        <v>80</v>
      </c>
      <c r="D525" s="23" t="s">
        <v>82</v>
      </c>
      <c r="E525" s="23" t="s">
        <v>80</v>
      </c>
      <c r="F525" s="137" t="s">
        <v>80</v>
      </c>
      <c r="G525" s="5" t="s">
        <v>1337</v>
      </c>
      <c r="H525" s="117" t="s">
        <v>758</v>
      </c>
      <c r="I525" s="33">
        <v>19160</v>
      </c>
      <c r="J525" s="33">
        <v>19160</v>
      </c>
      <c r="K525" s="4">
        <v>0</v>
      </c>
      <c r="L525" s="4">
        <v>0</v>
      </c>
      <c r="M525" s="4">
        <v>17244</v>
      </c>
      <c r="N525" s="4">
        <v>0</v>
      </c>
      <c r="O525" s="4">
        <v>0</v>
      </c>
      <c r="P525" s="4">
        <v>0</v>
      </c>
      <c r="Q525" s="4">
        <v>0</v>
      </c>
      <c r="R525" s="4">
        <v>671.05399999999997</v>
      </c>
      <c r="S525" s="4">
        <v>0</v>
      </c>
      <c r="T525" s="4">
        <v>6250.0259999999998</v>
      </c>
      <c r="U525" s="4">
        <v>6921.08</v>
      </c>
      <c r="V525" s="4">
        <v>0</v>
      </c>
      <c r="W525" s="4">
        <v>2000</v>
      </c>
      <c r="X525" s="4">
        <v>0</v>
      </c>
      <c r="Y525" s="4">
        <v>7000</v>
      </c>
      <c r="Z525" s="4">
        <v>9000</v>
      </c>
      <c r="AA525" s="4">
        <v>0</v>
      </c>
      <c r="AB525" s="4">
        <v>0</v>
      </c>
      <c r="AC525" s="4">
        <v>0</v>
      </c>
      <c r="AD525" s="4">
        <v>0</v>
      </c>
      <c r="AE525" s="4">
        <v>0</v>
      </c>
      <c r="AF525" s="4">
        <v>9450</v>
      </c>
      <c r="AG525" s="210">
        <v>1126.4761000000001</v>
      </c>
      <c r="AH525" s="210">
        <v>0</v>
      </c>
      <c r="AI525" s="210">
        <v>10138.284900000001</v>
      </c>
      <c r="AJ525" s="210">
        <v>11264.761</v>
      </c>
      <c r="AK525" s="210">
        <v>0</v>
      </c>
      <c r="AL525" s="210">
        <v>0</v>
      </c>
      <c r="AM525" s="210">
        <v>0</v>
      </c>
      <c r="AN525" s="210">
        <v>0</v>
      </c>
      <c r="AO525" s="4">
        <v>0</v>
      </c>
      <c r="AP525" s="4">
        <v>0</v>
      </c>
      <c r="AQ525" s="4">
        <v>0</v>
      </c>
      <c r="AR525" s="4">
        <v>0</v>
      </c>
      <c r="AS525" s="4">
        <v>0</v>
      </c>
      <c r="AT525" s="4">
        <v>0</v>
      </c>
      <c r="AU525" s="4">
        <v>2000</v>
      </c>
      <c r="AV525" s="4">
        <v>0</v>
      </c>
      <c r="AW525" s="4">
        <v>7000</v>
      </c>
      <c r="AX525" s="4">
        <v>9000</v>
      </c>
      <c r="AY525" s="4">
        <v>0</v>
      </c>
      <c r="AZ525" s="4">
        <v>0</v>
      </c>
      <c r="BA525" s="4">
        <v>0</v>
      </c>
      <c r="BB525" s="4">
        <v>0</v>
      </c>
      <c r="BC525" s="4">
        <v>0</v>
      </c>
      <c r="BD525" s="4">
        <v>0</v>
      </c>
      <c r="BE525" s="4">
        <v>0</v>
      </c>
      <c r="BF525" s="4">
        <v>0</v>
      </c>
      <c r="BG525" s="4">
        <v>0</v>
      </c>
      <c r="BH525" s="33">
        <v>0</v>
      </c>
      <c r="BI525" s="33">
        <v>0</v>
      </c>
      <c r="BJ525" s="33">
        <v>0</v>
      </c>
      <c r="BK525" s="33">
        <v>0</v>
      </c>
      <c r="BL525" s="33">
        <v>0</v>
      </c>
      <c r="BM525" s="33">
        <v>0</v>
      </c>
      <c r="BN525" s="33">
        <v>0</v>
      </c>
      <c r="BO525" s="33">
        <v>0</v>
      </c>
      <c r="BP525" s="33">
        <v>0</v>
      </c>
      <c r="BQ525" s="33">
        <v>0</v>
      </c>
      <c r="BR525" s="33">
        <v>0</v>
      </c>
      <c r="BS525" s="33">
        <v>9450</v>
      </c>
      <c r="BT525" s="33">
        <v>0</v>
      </c>
      <c r="BU525" s="33">
        <v>0</v>
      </c>
      <c r="BV525" s="33">
        <v>0</v>
      </c>
      <c r="BW525" s="33">
        <v>0</v>
      </c>
      <c r="BX525" s="33">
        <v>0</v>
      </c>
      <c r="BY525" s="33">
        <v>0</v>
      </c>
      <c r="BZ525" s="33">
        <v>0</v>
      </c>
      <c r="CA525" s="33">
        <v>0</v>
      </c>
      <c r="CB525" s="33">
        <v>0</v>
      </c>
      <c r="CC525" s="33">
        <v>0</v>
      </c>
      <c r="CD525" s="33">
        <v>0</v>
      </c>
      <c r="CE525" s="33">
        <v>0</v>
      </c>
      <c r="CF525" s="33">
        <v>0</v>
      </c>
      <c r="CG525" s="33">
        <v>0</v>
      </c>
      <c r="CH525" s="23" t="s">
        <v>1666</v>
      </c>
      <c r="CI525" s="340" t="s">
        <v>759</v>
      </c>
      <c r="CJ525" s="289" t="s">
        <v>80</v>
      </c>
      <c r="CK525" s="300" t="s">
        <v>80</v>
      </c>
      <c r="CL525" s="301" t="s">
        <v>80</v>
      </c>
    </row>
    <row r="526" spans="1:91" ht="46.5">
      <c r="A526" s="770"/>
      <c r="B526" s="49" t="s">
        <v>44</v>
      </c>
      <c r="C526" s="92" t="s">
        <v>80</v>
      </c>
      <c r="D526" s="27" t="s">
        <v>201</v>
      </c>
      <c r="E526" s="27" t="s">
        <v>1068</v>
      </c>
      <c r="F526" s="136">
        <v>42727243</v>
      </c>
      <c r="G526" s="21" t="s">
        <v>174</v>
      </c>
      <c r="H526" s="37" t="s">
        <v>575</v>
      </c>
      <c r="I526" s="34">
        <v>3646.3470000000002</v>
      </c>
      <c r="J526" s="34">
        <v>3646.35</v>
      </c>
      <c r="K526" s="34">
        <v>-2.9999999997016857E-3</v>
      </c>
      <c r="L526" s="34">
        <v>0</v>
      </c>
      <c r="M526" s="34">
        <v>982.79</v>
      </c>
      <c r="N526" s="34">
        <v>982.79</v>
      </c>
      <c r="O526" s="138">
        <v>44561</v>
      </c>
      <c r="P526" s="34">
        <v>0</v>
      </c>
      <c r="Q526" s="34">
        <v>0</v>
      </c>
      <c r="R526" s="34">
        <v>764.96199999999999</v>
      </c>
      <c r="S526" s="34">
        <v>0</v>
      </c>
      <c r="T526" s="34">
        <v>0</v>
      </c>
      <c r="U526" s="34">
        <v>764.96199999999999</v>
      </c>
      <c r="V526" s="34">
        <v>0</v>
      </c>
      <c r="W526" s="34">
        <v>1563.56</v>
      </c>
      <c r="X526" s="34">
        <v>0</v>
      </c>
      <c r="Y526" s="34">
        <v>982.78</v>
      </c>
      <c r="Z526" s="34">
        <v>2546.34</v>
      </c>
      <c r="AA526" s="34">
        <v>0</v>
      </c>
      <c r="AB526" s="34">
        <v>0</v>
      </c>
      <c r="AC526" s="34">
        <v>0</v>
      </c>
      <c r="AD526" s="34">
        <v>0</v>
      </c>
      <c r="AE526" s="34">
        <v>0</v>
      </c>
      <c r="AF526" s="34">
        <v>982.79</v>
      </c>
      <c r="AG526" s="34">
        <v>0</v>
      </c>
      <c r="AH526" s="34">
        <v>0</v>
      </c>
      <c r="AI526" s="34">
        <v>0</v>
      </c>
      <c r="AJ526" s="34">
        <v>0</v>
      </c>
      <c r="AK526" s="34">
        <v>0</v>
      </c>
      <c r="AL526" s="34">
        <v>0</v>
      </c>
      <c r="AM526" s="34">
        <v>0</v>
      </c>
      <c r="AN526" s="34">
        <v>0</v>
      </c>
      <c r="AO526" s="34">
        <v>0</v>
      </c>
      <c r="AP526" s="34">
        <v>0</v>
      </c>
      <c r="AQ526" s="34">
        <v>0</v>
      </c>
      <c r="AR526" s="34">
        <v>0</v>
      </c>
      <c r="AS526" s="34">
        <v>0</v>
      </c>
      <c r="AT526" s="34">
        <v>0</v>
      </c>
      <c r="AU526" s="34">
        <v>0</v>
      </c>
      <c r="AV526" s="34">
        <v>0</v>
      </c>
      <c r="AW526" s="34">
        <v>0</v>
      </c>
      <c r="AX526" s="34">
        <v>0</v>
      </c>
      <c r="AY526" s="34">
        <v>0</v>
      </c>
      <c r="AZ526" s="34">
        <v>1563.56</v>
      </c>
      <c r="BA526" s="34">
        <v>0</v>
      </c>
      <c r="BB526" s="34">
        <v>982.78</v>
      </c>
      <c r="BC526" s="34">
        <v>2546.34</v>
      </c>
      <c r="BD526" s="34">
        <v>0</v>
      </c>
      <c r="BE526" s="34">
        <v>0</v>
      </c>
      <c r="BF526" s="34">
        <v>0</v>
      </c>
      <c r="BG526" s="34">
        <v>0</v>
      </c>
      <c r="BH526" s="34">
        <v>0</v>
      </c>
      <c r="BI526" s="34">
        <v>0</v>
      </c>
      <c r="BJ526" s="34">
        <v>0</v>
      </c>
      <c r="BK526" s="34">
        <v>0</v>
      </c>
      <c r="BL526" s="34">
        <v>0</v>
      </c>
      <c r="BM526" s="34">
        <v>0</v>
      </c>
      <c r="BN526" s="34">
        <v>0</v>
      </c>
      <c r="BO526" s="34">
        <v>0</v>
      </c>
      <c r="BP526" s="34">
        <v>0</v>
      </c>
      <c r="BQ526" s="34">
        <v>0</v>
      </c>
      <c r="BR526" s="34">
        <v>0</v>
      </c>
      <c r="BS526" s="34">
        <v>0</v>
      </c>
      <c r="BT526" s="34">
        <v>0</v>
      </c>
      <c r="BU526" s="34">
        <v>0</v>
      </c>
      <c r="BV526" s="34">
        <v>0</v>
      </c>
      <c r="BW526" s="34">
        <v>0</v>
      </c>
      <c r="BX526" s="34">
        <v>982.79</v>
      </c>
      <c r="BY526" s="34">
        <v>0</v>
      </c>
      <c r="BZ526" s="34">
        <v>0</v>
      </c>
      <c r="CA526" s="34">
        <v>0</v>
      </c>
      <c r="CB526" s="34">
        <v>0</v>
      </c>
      <c r="CC526" s="34">
        <v>0</v>
      </c>
      <c r="CD526" s="34">
        <v>0</v>
      </c>
      <c r="CE526" s="34">
        <v>0</v>
      </c>
      <c r="CF526" s="34">
        <v>0</v>
      </c>
      <c r="CG526" s="34">
        <v>0</v>
      </c>
      <c r="CH526" s="27" t="s">
        <v>182</v>
      </c>
      <c r="CI526" s="276" t="s">
        <v>175</v>
      </c>
      <c r="CJ526" s="276" t="s">
        <v>80</v>
      </c>
      <c r="CK526" s="300" t="s">
        <v>80</v>
      </c>
      <c r="CL526" s="301" t="s">
        <v>80</v>
      </c>
    </row>
    <row r="527" spans="1:91" ht="46.5">
      <c r="A527" s="770"/>
      <c r="B527" s="49" t="s">
        <v>25</v>
      </c>
      <c r="C527" s="92" t="s">
        <v>80</v>
      </c>
      <c r="D527" s="27" t="s">
        <v>202</v>
      </c>
      <c r="E527" s="27" t="s">
        <v>1069</v>
      </c>
      <c r="F527" s="136">
        <v>71209310</v>
      </c>
      <c r="G527" s="21" t="s">
        <v>176</v>
      </c>
      <c r="H527" s="37" t="s">
        <v>369</v>
      </c>
      <c r="I527" s="34">
        <v>6538.76</v>
      </c>
      <c r="J527" s="34">
        <v>6538.76</v>
      </c>
      <c r="K527" s="34">
        <v>0</v>
      </c>
      <c r="L527" s="34">
        <v>0</v>
      </c>
      <c r="M527" s="34">
        <v>1359.56</v>
      </c>
      <c r="N527" s="34">
        <v>1359.56</v>
      </c>
      <c r="O527" s="138">
        <v>44196</v>
      </c>
      <c r="P527" s="34">
        <v>6538.76</v>
      </c>
      <c r="Q527" s="34">
        <v>1359.56</v>
      </c>
      <c r="R527" s="34">
        <v>5348.89</v>
      </c>
      <c r="S527" s="34">
        <v>0</v>
      </c>
      <c r="T527" s="34">
        <v>1359.56</v>
      </c>
      <c r="U527" s="34">
        <v>6708.4500000000007</v>
      </c>
      <c r="V527" s="34">
        <v>0</v>
      </c>
      <c r="W527" s="34">
        <v>26.76</v>
      </c>
      <c r="X527" s="34">
        <v>0</v>
      </c>
      <c r="Y527" s="34">
        <v>0</v>
      </c>
      <c r="Z527" s="34">
        <v>26.76</v>
      </c>
      <c r="AA527" s="34">
        <v>1359.56</v>
      </c>
      <c r="AB527" s="34">
        <v>0</v>
      </c>
      <c r="AC527" s="34">
        <v>0</v>
      </c>
      <c r="AD527" s="34">
        <v>0</v>
      </c>
      <c r="AE527" s="34">
        <v>0</v>
      </c>
      <c r="AF527" s="34">
        <v>0</v>
      </c>
      <c r="AG527" s="34">
        <v>0</v>
      </c>
      <c r="AH527" s="34">
        <v>0</v>
      </c>
      <c r="AI527" s="34">
        <v>0</v>
      </c>
      <c r="AJ527" s="34">
        <v>0</v>
      </c>
      <c r="AK527" s="34">
        <v>0</v>
      </c>
      <c r="AL527" s="34">
        <v>0</v>
      </c>
      <c r="AM527" s="34">
        <v>0</v>
      </c>
      <c r="AN527" s="34">
        <v>0</v>
      </c>
      <c r="AO527" s="34">
        <v>1359.56</v>
      </c>
      <c r="AP527" s="34">
        <v>0</v>
      </c>
      <c r="AQ527" s="34">
        <v>0</v>
      </c>
      <c r="AR527" s="34">
        <v>0</v>
      </c>
      <c r="AS527" s="34">
        <v>0</v>
      </c>
      <c r="AT527" s="34">
        <v>1359.86</v>
      </c>
      <c r="AU527" s="34">
        <v>0</v>
      </c>
      <c r="AV527" s="34">
        <v>0</v>
      </c>
      <c r="AW527" s="34">
        <v>0</v>
      </c>
      <c r="AX527" s="34">
        <v>0</v>
      </c>
      <c r="AY527" s="34">
        <v>0</v>
      </c>
      <c r="AZ527" s="34">
        <v>26.76</v>
      </c>
      <c r="BA527" s="34">
        <v>0</v>
      </c>
      <c r="BB527" s="34">
        <v>0</v>
      </c>
      <c r="BC527" s="34">
        <v>26.76</v>
      </c>
      <c r="BD527" s="34">
        <v>0</v>
      </c>
      <c r="BE527" s="34">
        <v>0</v>
      </c>
      <c r="BF527" s="34">
        <v>0</v>
      </c>
      <c r="BG527" s="34">
        <v>0</v>
      </c>
      <c r="BH527" s="34">
        <v>0</v>
      </c>
      <c r="BI527" s="34">
        <v>0</v>
      </c>
      <c r="BJ527" s="34">
        <v>0</v>
      </c>
      <c r="BK527" s="34">
        <v>0</v>
      </c>
      <c r="BL527" s="34">
        <v>0</v>
      </c>
      <c r="BM527" s="34">
        <v>0</v>
      </c>
      <c r="BN527" s="34">
        <v>0</v>
      </c>
      <c r="BO527" s="34">
        <v>0</v>
      </c>
      <c r="BP527" s="34">
        <v>0</v>
      </c>
      <c r="BQ527" s="34">
        <v>0</v>
      </c>
      <c r="BR527" s="34">
        <v>0</v>
      </c>
      <c r="BS527" s="34">
        <v>0</v>
      </c>
      <c r="BT527" s="34">
        <v>0</v>
      </c>
      <c r="BU527" s="34">
        <v>0</v>
      </c>
      <c r="BV527" s="34">
        <v>0</v>
      </c>
      <c r="BW527" s="34">
        <v>0</v>
      </c>
      <c r="BX527" s="34">
        <v>0</v>
      </c>
      <c r="BY527" s="34">
        <v>0</v>
      </c>
      <c r="BZ527" s="34">
        <v>0</v>
      </c>
      <c r="CA527" s="34">
        <v>0</v>
      </c>
      <c r="CB527" s="34">
        <v>0</v>
      </c>
      <c r="CC527" s="34">
        <v>0</v>
      </c>
      <c r="CD527" s="34">
        <v>0</v>
      </c>
      <c r="CE527" s="34">
        <v>0</v>
      </c>
      <c r="CF527" s="34">
        <v>0</v>
      </c>
      <c r="CG527" s="34">
        <v>0</v>
      </c>
      <c r="CH527" s="27" t="s">
        <v>693</v>
      </c>
      <c r="CI527" s="276" t="s">
        <v>175</v>
      </c>
      <c r="CJ527" s="276" t="s">
        <v>80</v>
      </c>
      <c r="CK527" s="300" t="s">
        <v>80</v>
      </c>
      <c r="CL527" s="301" t="s">
        <v>80</v>
      </c>
    </row>
    <row r="528" spans="1:91" ht="72" customHeight="1">
      <c r="A528" s="770"/>
      <c r="B528" s="118" t="s">
        <v>370</v>
      </c>
      <c r="C528" s="151" t="s">
        <v>80</v>
      </c>
      <c r="D528" s="67" t="s">
        <v>203</v>
      </c>
      <c r="E528" s="67" t="s">
        <v>1070</v>
      </c>
      <c r="F528" s="177">
        <v>873624</v>
      </c>
      <c r="G528" s="152" t="s">
        <v>177</v>
      </c>
      <c r="H528" s="153" t="s">
        <v>575</v>
      </c>
      <c r="I528" s="19">
        <v>2360</v>
      </c>
      <c r="J528" s="19">
        <v>2360</v>
      </c>
      <c r="K528" s="19">
        <v>0</v>
      </c>
      <c r="L528" s="19">
        <v>0</v>
      </c>
      <c r="M528" s="19">
        <v>575.91</v>
      </c>
      <c r="N528" s="19">
        <v>575.91</v>
      </c>
      <c r="O528" s="179">
        <v>44196</v>
      </c>
      <c r="P528" s="19">
        <v>2360</v>
      </c>
      <c r="Q528" s="19">
        <v>575.91</v>
      </c>
      <c r="R528" s="19">
        <v>1336.9829999999999</v>
      </c>
      <c r="S528" s="19">
        <v>0</v>
      </c>
      <c r="T528" s="19">
        <v>575.91</v>
      </c>
      <c r="U528" s="19">
        <v>1912.893</v>
      </c>
      <c r="V528" s="19">
        <v>0</v>
      </c>
      <c r="W528" s="19">
        <v>425.55</v>
      </c>
      <c r="X528" s="19">
        <v>0</v>
      </c>
      <c r="Y528" s="19">
        <v>0</v>
      </c>
      <c r="Z528" s="19">
        <v>425.55</v>
      </c>
      <c r="AA528" s="19">
        <v>575.91</v>
      </c>
      <c r="AB528" s="19">
        <v>0</v>
      </c>
      <c r="AC528" s="19">
        <v>0</v>
      </c>
      <c r="AD528" s="19">
        <v>0</v>
      </c>
      <c r="AE528" s="19">
        <v>0</v>
      </c>
      <c r="AF528" s="19">
        <v>0</v>
      </c>
      <c r="AG528" s="34">
        <v>0</v>
      </c>
      <c r="AH528" s="34">
        <v>0</v>
      </c>
      <c r="AI528" s="34">
        <v>0</v>
      </c>
      <c r="AJ528" s="34">
        <v>0</v>
      </c>
      <c r="AK528" s="34">
        <v>0</v>
      </c>
      <c r="AL528" s="34">
        <v>0</v>
      </c>
      <c r="AM528" s="34">
        <v>0</v>
      </c>
      <c r="AN528" s="34">
        <v>0</v>
      </c>
      <c r="AO528" s="19">
        <v>575.91</v>
      </c>
      <c r="AP528" s="19">
        <v>0</v>
      </c>
      <c r="AQ528" s="19">
        <v>0</v>
      </c>
      <c r="AR528" s="19">
        <v>0</v>
      </c>
      <c r="AS528" s="19">
        <v>0</v>
      </c>
      <c r="AT528" s="19">
        <v>575.91</v>
      </c>
      <c r="AU528" s="19">
        <v>0</v>
      </c>
      <c r="AV528" s="19">
        <v>0</v>
      </c>
      <c r="AW528" s="19">
        <v>0</v>
      </c>
      <c r="AX528" s="19">
        <v>0</v>
      </c>
      <c r="AY528" s="19">
        <v>0</v>
      </c>
      <c r="AZ528" s="19">
        <v>425.55</v>
      </c>
      <c r="BA528" s="19">
        <v>0</v>
      </c>
      <c r="BB528" s="19">
        <v>0</v>
      </c>
      <c r="BC528" s="19">
        <v>425.55</v>
      </c>
      <c r="BD528" s="19">
        <v>0</v>
      </c>
      <c r="BE528" s="19">
        <v>0</v>
      </c>
      <c r="BF528" s="19">
        <v>0</v>
      </c>
      <c r="BG528" s="19">
        <v>0</v>
      </c>
      <c r="BH528" s="19">
        <v>0</v>
      </c>
      <c r="BI528" s="19">
        <v>0</v>
      </c>
      <c r="BJ528" s="19">
        <v>0</v>
      </c>
      <c r="BK528" s="19">
        <v>0</v>
      </c>
      <c r="BL528" s="19">
        <v>0</v>
      </c>
      <c r="BM528" s="19">
        <v>0</v>
      </c>
      <c r="BN528" s="19">
        <v>0</v>
      </c>
      <c r="BO528" s="19">
        <v>0</v>
      </c>
      <c r="BP528" s="19">
        <v>0</v>
      </c>
      <c r="BQ528" s="19">
        <v>0</v>
      </c>
      <c r="BR528" s="19">
        <v>0</v>
      </c>
      <c r="BS528" s="19">
        <v>0</v>
      </c>
      <c r="BT528" s="19">
        <v>0</v>
      </c>
      <c r="BU528" s="19">
        <v>0</v>
      </c>
      <c r="BV528" s="19">
        <v>0</v>
      </c>
      <c r="BW528" s="19">
        <v>0</v>
      </c>
      <c r="BX528" s="19">
        <v>0</v>
      </c>
      <c r="BY528" s="19">
        <v>0</v>
      </c>
      <c r="BZ528" s="19">
        <v>0</v>
      </c>
      <c r="CA528" s="19">
        <v>0</v>
      </c>
      <c r="CB528" s="19">
        <v>0</v>
      </c>
      <c r="CC528" s="19">
        <v>0</v>
      </c>
      <c r="CD528" s="19">
        <v>0</v>
      </c>
      <c r="CE528" s="19">
        <v>0</v>
      </c>
      <c r="CF528" s="19">
        <v>0</v>
      </c>
      <c r="CG528" s="19">
        <v>0</v>
      </c>
      <c r="CH528" s="67" t="s">
        <v>1752</v>
      </c>
      <c r="CI528" s="276" t="s">
        <v>175</v>
      </c>
      <c r="CJ528" s="276" t="s">
        <v>80</v>
      </c>
      <c r="CK528" s="300" t="s">
        <v>80</v>
      </c>
      <c r="CL528" s="301" t="s">
        <v>80</v>
      </c>
    </row>
    <row r="529" spans="1:91" ht="36">
      <c r="A529" s="770"/>
      <c r="B529" s="49" t="s">
        <v>26</v>
      </c>
      <c r="C529" s="92" t="s">
        <v>80</v>
      </c>
      <c r="D529" s="27" t="s">
        <v>204</v>
      </c>
      <c r="E529" s="27" t="s">
        <v>1071</v>
      </c>
      <c r="F529" s="136">
        <v>873683</v>
      </c>
      <c r="G529" s="21" t="s">
        <v>178</v>
      </c>
      <c r="H529" s="37" t="s">
        <v>1007</v>
      </c>
      <c r="I529" s="34">
        <v>7346.6</v>
      </c>
      <c r="J529" s="34">
        <v>7346.6</v>
      </c>
      <c r="K529" s="34">
        <v>0</v>
      </c>
      <c r="L529" s="34">
        <v>0</v>
      </c>
      <c r="M529" s="34">
        <v>2937.68</v>
      </c>
      <c r="N529" s="34">
        <v>2937.68</v>
      </c>
      <c r="O529" s="138">
        <v>44561</v>
      </c>
      <c r="P529" s="34">
        <v>0</v>
      </c>
      <c r="Q529" s="34">
        <v>0</v>
      </c>
      <c r="R529" s="34">
        <v>1258.4000000000001</v>
      </c>
      <c r="S529" s="34">
        <v>0</v>
      </c>
      <c r="T529" s="34">
        <v>0</v>
      </c>
      <c r="U529" s="34">
        <v>1258.4000000000001</v>
      </c>
      <c r="V529" s="34">
        <v>0</v>
      </c>
      <c r="W529" s="34">
        <v>4406.5200000000004</v>
      </c>
      <c r="X529" s="34">
        <v>0</v>
      </c>
      <c r="Y529" s="34">
        <v>2937.68</v>
      </c>
      <c r="Z529" s="34">
        <v>7344.2000000000007</v>
      </c>
      <c r="AA529" s="34">
        <v>0</v>
      </c>
      <c r="AB529" s="34">
        <v>0</v>
      </c>
      <c r="AC529" s="34">
        <v>0</v>
      </c>
      <c r="AD529" s="34">
        <v>0</v>
      </c>
      <c r="AE529" s="34">
        <v>0</v>
      </c>
      <c r="AF529" s="34">
        <v>2937.68</v>
      </c>
      <c r="AG529" s="34">
        <v>0</v>
      </c>
      <c r="AH529" s="34">
        <v>0</v>
      </c>
      <c r="AI529" s="34">
        <v>0</v>
      </c>
      <c r="AJ529" s="34">
        <v>0</v>
      </c>
      <c r="AK529" s="34">
        <v>0</v>
      </c>
      <c r="AL529" s="34">
        <v>0</v>
      </c>
      <c r="AM529" s="34">
        <v>0</v>
      </c>
      <c r="AN529" s="34">
        <v>0</v>
      </c>
      <c r="AO529" s="34">
        <v>0</v>
      </c>
      <c r="AP529" s="34">
        <v>0</v>
      </c>
      <c r="AQ529" s="34">
        <v>0</v>
      </c>
      <c r="AR529" s="34">
        <v>0</v>
      </c>
      <c r="AS529" s="34">
        <v>0</v>
      </c>
      <c r="AT529" s="34">
        <v>0</v>
      </c>
      <c r="AU529" s="34">
        <v>0</v>
      </c>
      <c r="AV529" s="34">
        <v>0</v>
      </c>
      <c r="AW529" s="34">
        <v>0</v>
      </c>
      <c r="AX529" s="34">
        <v>0</v>
      </c>
      <c r="AY529" s="34">
        <v>0</v>
      </c>
      <c r="AZ529" s="34">
        <v>0</v>
      </c>
      <c r="BA529" s="34">
        <v>0</v>
      </c>
      <c r="BB529" s="34">
        <v>0</v>
      </c>
      <c r="BC529" s="34">
        <v>0</v>
      </c>
      <c r="BD529" s="34">
        <v>0</v>
      </c>
      <c r="BE529" s="34">
        <v>4406.5200000000004</v>
      </c>
      <c r="BF529" s="34">
        <v>0</v>
      </c>
      <c r="BG529" s="34">
        <v>2937.68</v>
      </c>
      <c r="BH529" s="34">
        <v>7344.2000000000007</v>
      </c>
      <c r="BI529" s="34">
        <v>0</v>
      </c>
      <c r="BJ529" s="34">
        <v>0</v>
      </c>
      <c r="BK529" s="34">
        <v>0</v>
      </c>
      <c r="BL529" s="34">
        <v>0</v>
      </c>
      <c r="BM529" s="34">
        <v>0</v>
      </c>
      <c r="BN529" s="34">
        <v>0</v>
      </c>
      <c r="BO529" s="34">
        <v>0</v>
      </c>
      <c r="BP529" s="34">
        <v>0</v>
      </c>
      <c r="BQ529" s="34">
        <v>0</v>
      </c>
      <c r="BR529" s="34">
        <v>0</v>
      </c>
      <c r="BS529" s="34">
        <v>0</v>
      </c>
      <c r="BT529" s="34">
        <v>0</v>
      </c>
      <c r="BU529" s="34">
        <v>0</v>
      </c>
      <c r="BV529" s="34">
        <v>0</v>
      </c>
      <c r="BW529" s="34">
        <v>0</v>
      </c>
      <c r="BX529" s="34">
        <v>2937.68</v>
      </c>
      <c r="BY529" s="34">
        <v>0</v>
      </c>
      <c r="BZ529" s="34">
        <v>0</v>
      </c>
      <c r="CA529" s="34">
        <v>0</v>
      </c>
      <c r="CB529" s="34">
        <v>0</v>
      </c>
      <c r="CC529" s="34">
        <v>0</v>
      </c>
      <c r="CD529" s="34">
        <v>0</v>
      </c>
      <c r="CE529" s="34">
        <v>0</v>
      </c>
      <c r="CF529" s="34">
        <v>0</v>
      </c>
      <c r="CG529" s="34">
        <v>0</v>
      </c>
      <c r="CH529" s="27" t="s">
        <v>182</v>
      </c>
      <c r="CI529" s="276" t="s">
        <v>175</v>
      </c>
      <c r="CJ529" s="276" t="s">
        <v>80</v>
      </c>
      <c r="CK529" s="278" t="s">
        <v>80</v>
      </c>
      <c r="CL529" s="279" t="s">
        <v>80</v>
      </c>
    </row>
    <row r="530" spans="1:91" ht="72" customHeight="1">
      <c r="A530" s="770"/>
      <c r="B530" s="49" t="s">
        <v>27</v>
      </c>
      <c r="C530" s="92" t="s">
        <v>80</v>
      </c>
      <c r="D530" s="27" t="s">
        <v>205</v>
      </c>
      <c r="E530" s="27" t="s">
        <v>1072</v>
      </c>
      <c r="F530" s="136">
        <v>71209859</v>
      </c>
      <c r="G530" s="21" t="s">
        <v>179</v>
      </c>
      <c r="H530" s="37" t="s">
        <v>1007</v>
      </c>
      <c r="I530" s="15">
        <v>28409.66</v>
      </c>
      <c r="J530" s="34">
        <v>28409.66</v>
      </c>
      <c r="K530" s="34">
        <v>0</v>
      </c>
      <c r="L530" s="34">
        <v>0</v>
      </c>
      <c r="M530" s="34">
        <v>7756.23</v>
      </c>
      <c r="N530" s="34">
        <v>7756.23</v>
      </c>
      <c r="O530" s="138">
        <v>45291</v>
      </c>
      <c r="P530" s="34">
        <v>0</v>
      </c>
      <c r="Q530" s="34">
        <v>0</v>
      </c>
      <c r="R530" s="34">
        <v>644.92999999999995</v>
      </c>
      <c r="S530" s="34">
        <v>0</v>
      </c>
      <c r="T530" s="34">
        <v>0</v>
      </c>
      <c r="U530" s="34">
        <v>644.92999999999995</v>
      </c>
      <c r="V530" s="34">
        <v>0</v>
      </c>
      <c r="W530" s="34">
        <v>496.4</v>
      </c>
      <c r="X530" s="34">
        <v>0</v>
      </c>
      <c r="Y530" s="34">
        <v>0</v>
      </c>
      <c r="Z530" s="34">
        <v>496.4</v>
      </c>
      <c r="AA530" s="34">
        <v>0</v>
      </c>
      <c r="AB530" s="34">
        <v>19598.43</v>
      </c>
      <c r="AC530" s="34">
        <v>0</v>
      </c>
      <c r="AD530" s="34">
        <v>7756.23</v>
      </c>
      <c r="AE530" s="34">
        <v>27354.66</v>
      </c>
      <c r="AF530" s="34">
        <v>0</v>
      </c>
      <c r="AG530" s="34">
        <v>326.7</v>
      </c>
      <c r="AH530" s="34">
        <v>0</v>
      </c>
      <c r="AI530" s="34">
        <v>0</v>
      </c>
      <c r="AJ530" s="34">
        <v>326.7</v>
      </c>
      <c r="AK530" s="34">
        <v>0</v>
      </c>
      <c r="AL530" s="34">
        <v>0</v>
      </c>
      <c r="AM530" s="34">
        <v>0</v>
      </c>
      <c r="AN530" s="34">
        <v>0</v>
      </c>
      <c r="AO530" s="34">
        <v>0</v>
      </c>
      <c r="AP530" s="34">
        <v>0</v>
      </c>
      <c r="AQ530" s="34">
        <v>0</v>
      </c>
      <c r="AR530" s="34">
        <v>0</v>
      </c>
      <c r="AS530" s="34">
        <v>0</v>
      </c>
      <c r="AT530" s="34">
        <v>0</v>
      </c>
      <c r="AU530" s="34">
        <v>0</v>
      </c>
      <c r="AV530" s="34">
        <v>0</v>
      </c>
      <c r="AW530" s="34">
        <v>0</v>
      </c>
      <c r="AX530" s="34">
        <v>0</v>
      </c>
      <c r="AY530" s="34">
        <v>0</v>
      </c>
      <c r="AZ530" s="34">
        <v>496.4</v>
      </c>
      <c r="BA530" s="34">
        <v>0</v>
      </c>
      <c r="BB530" s="34">
        <v>0</v>
      </c>
      <c r="BC530" s="34">
        <v>496.4</v>
      </c>
      <c r="BD530" s="34">
        <v>0</v>
      </c>
      <c r="BE530" s="34">
        <v>0</v>
      </c>
      <c r="BF530" s="34">
        <v>0</v>
      </c>
      <c r="BG530" s="34">
        <v>0</v>
      </c>
      <c r="BH530" s="34">
        <v>0</v>
      </c>
      <c r="BI530" s="34">
        <v>0</v>
      </c>
      <c r="BJ530" s="34">
        <v>19598.43</v>
      </c>
      <c r="BK530" s="34">
        <v>0</v>
      </c>
      <c r="BL530" s="34">
        <v>7756.23</v>
      </c>
      <c r="BM530" s="34">
        <v>27354.66</v>
      </c>
      <c r="BN530" s="34">
        <v>0</v>
      </c>
      <c r="BO530" s="34">
        <v>0</v>
      </c>
      <c r="BP530" s="34">
        <v>0</v>
      </c>
      <c r="BQ530" s="34">
        <v>0</v>
      </c>
      <c r="BR530" s="34">
        <v>0</v>
      </c>
      <c r="BS530" s="34">
        <v>0</v>
      </c>
      <c r="BT530" s="34">
        <v>0</v>
      </c>
      <c r="BU530" s="34">
        <v>0</v>
      </c>
      <c r="BV530" s="34">
        <v>0</v>
      </c>
      <c r="BW530" s="34">
        <v>0</v>
      </c>
      <c r="BX530" s="34">
        <v>0</v>
      </c>
      <c r="BY530" s="34">
        <v>0</v>
      </c>
      <c r="BZ530" s="34">
        <v>0</v>
      </c>
      <c r="CA530" s="34">
        <v>0</v>
      </c>
      <c r="CB530" s="34">
        <v>0</v>
      </c>
      <c r="CC530" s="34">
        <v>0</v>
      </c>
      <c r="CD530" s="34">
        <v>0</v>
      </c>
      <c r="CE530" s="34">
        <v>7756.23</v>
      </c>
      <c r="CF530" s="34">
        <v>0</v>
      </c>
      <c r="CG530" s="34">
        <v>0</v>
      </c>
      <c r="CH530" s="27" t="s">
        <v>182</v>
      </c>
      <c r="CI530" s="276" t="s">
        <v>175</v>
      </c>
      <c r="CJ530" s="276" t="s">
        <v>1863</v>
      </c>
      <c r="CK530" s="278" t="s">
        <v>1753</v>
      </c>
      <c r="CL530" s="279" t="s">
        <v>80</v>
      </c>
    </row>
    <row r="531" spans="1:91" ht="46.5">
      <c r="A531" s="770"/>
      <c r="B531" s="49" t="s">
        <v>28</v>
      </c>
      <c r="C531" s="92" t="s">
        <v>80</v>
      </c>
      <c r="D531" s="27" t="s">
        <v>206</v>
      </c>
      <c r="E531" s="27" t="s">
        <v>1073</v>
      </c>
      <c r="F531" s="136">
        <v>49534955</v>
      </c>
      <c r="G531" s="21" t="s">
        <v>180</v>
      </c>
      <c r="H531" s="37" t="s">
        <v>1007</v>
      </c>
      <c r="I531" s="34">
        <v>21316.87</v>
      </c>
      <c r="J531" s="34">
        <v>21316.87</v>
      </c>
      <c r="K531" s="34">
        <v>0</v>
      </c>
      <c r="L531" s="34">
        <v>0</v>
      </c>
      <c r="M531" s="34">
        <v>6177.03</v>
      </c>
      <c r="N531" s="34">
        <v>6177.03</v>
      </c>
      <c r="O531" s="138">
        <v>44926</v>
      </c>
      <c r="P531" s="34">
        <v>0</v>
      </c>
      <c r="Q531" s="34">
        <v>0</v>
      </c>
      <c r="R531" s="34">
        <v>992.2</v>
      </c>
      <c r="S531" s="34">
        <v>0</v>
      </c>
      <c r="T531" s="34">
        <v>0</v>
      </c>
      <c r="U531" s="34">
        <v>992.2</v>
      </c>
      <c r="V531" s="34">
        <v>0</v>
      </c>
      <c r="W531" s="34">
        <v>15139.84</v>
      </c>
      <c r="X531" s="34">
        <v>0</v>
      </c>
      <c r="Y531" s="34">
        <v>6177.03</v>
      </c>
      <c r="Z531" s="34">
        <v>21316.87</v>
      </c>
      <c r="AA531" s="34">
        <v>0</v>
      </c>
      <c r="AB531" s="34">
        <v>0</v>
      </c>
      <c r="AC531" s="34">
        <v>0</v>
      </c>
      <c r="AD531" s="34">
        <v>0</v>
      </c>
      <c r="AE531" s="34">
        <v>0</v>
      </c>
      <c r="AF531" s="34">
        <v>6177.03</v>
      </c>
      <c r="AG531" s="34">
        <v>0</v>
      </c>
      <c r="AH531" s="34">
        <v>0</v>
      </c>
      <c r="AI531" s="34">
        <v>0</v>
      </c>
      <c r="AJ531" s="34">
        <v>0</v>
      </c>
      <c r="AK531" s="34">
        <v>0</v>
      </c>
      <c r="AL531" s="34">
        <v>0</v>
      </c>
      <c r="AM531" s="34">
        <v>0</v>
      </c>
      <c r="AN531" s="34">
        <v>0</v>
      </c>
      <c r="AO531" s="34">
        <v>0</v>
      </c>
      <c r="AP531" s="34">
        <v>0</v>
      </c>
      <c r="AQ531" s="34">
        <v>0</v>
      </c>
      <c r="AR531" s="34">
        <v>0</v>
      </c>
      <c r="AS531" s="34">
        <v>0</v>
      </c>
      <c r="AT531" s="34">
        <v>0</v>
      </c>
      <c r="AU531" s="34">
        <v>0</v>
      </c>
      <c r="AV531" s="34">
        <v>0</v>
      </c>
      <c r="AW531" s="34">
        <v>0</v>
      </c>
      <c r="AX531" s="34">
        <v>0</v>
      </c>
      <c r="AY531" s="34">
        <v>0</v>
      </c>
      <c r="AZ531" s="34">
        <v>0</v>
      </c>
      <c r="BA531" s="34">
        <v>0</v>
      </c>
      <c r="BB531" s="34">
        <v>0</v>
      </c>
      <c r="BC531" s="34">
        <v>0</v>
      </c>
      <c r="BD531" s="34">
        <v>0</v>
      </c>
      <c r="BE531" s="34">
        <v>15139.84</v>
      </c>
      <c r="BF531" s="34">
        <v>0</v>
      </c>
      <c r="BG531" s="34">
        <v>6177.03</v>
      </c>
      <c r="BH531" s="34">
        <v>21316.87</v>
      </c>
      <c r="BI531" s="34">
        <v>0</v>
      </c>
      <c r="BJ531" s="34">
        <v>0</v>
      </c>
      <c r="BK531" s="34">
        <v>0</v>
      </c>
      <c r="BL531" s="34">
        <v>0</v>
      </c>
      <c r="BM531" s="34">
        <v>0</v>
      </c>
      <c r="BN531" s="34">
        <v>0</v>
      </c>
      <c r="BO531" s="34">
        <v>0</v>
      </c>
      <c r="BP531" s="34">
        <v>0</v>
      </c>
      <c r="BQ531" s="34">
        <v>0</v>
      </c>
      <c r="BR531" s="34">
        <v>0</v>
      </c>
      <c r="BS531" s="34">
        <v>0</v>
      </c>
      <c r="BT531" s="34">
        <v>0</v>
      </c>
      <c r="BU531" s="34">
        <v>0</v>
      </c>
      <c r="BV531" s="34">
        <v>0</v>
      </c>
      <c r="BW531" s="34">
        <v>0</v>
      </c>
      <c r="BX531" s="34">
        <v>6177.03</v>
      </c>
      <c r="BY531" s="34">
        <v>0</v>
      </c>
      <c r="BZ531" s="34">
        <v>0</v>
      </c>
      <c r="CA531" s="34">
        <v>0</v>
      </c>
      <c r="CB531" s="34">
        <v>0</v>
      </c>
      <c r="CC531" s="34">
        <v>0</v>
      </c>
      <c r="CD531" s="34">
        <v>0</v>
      </c>
      <c r="CE531" s="34">
        <v>0</v>
      </c>
      <c r="CF531" s="34">
        <v>0</v>
      </c>
      <c r="CG531" s="34">
        <v>0</v>
      </c>
      <c r="CH531" s="27" t="s">
        <v>182</v>
      </c>
      <c r="CI531" s="276" t="s">
        <v>175</v>
      </c>
      <c r="CJ531" s="276" t="s">
        <v>80</v>
      </c>
      <c r="CK531" s="278" t="s">
        <v>80</v>
      </c>
      <c r="CL531" s="279" t="s">
        <v>80</v>
      </c>
    </row>
    <row r="532" spans="1:91" ht="54">
      <c r="A532" s="770"/>
      <c r="B532" s="118" t="s">
        <v>29</v>
      </c>
      <c r="C532" s="151" t="s">
        <v>80</v>
      </c>
      <c r="D532" s="67" t="s">
        <v>207</v>
      </c>
      <c r="E532" s="67" t="s">
        <v>1074</v>
      </c>
      <c r="F532" s="177">
        <v>71234454</v>
      </c>
      <c r="G532" s="152" t="s">
        <v>181</v>
      </c>
      <c r="H532" s="67" t="s">
        <v>310</v>
      </c>
      <c r="I532" s="19">
        <v>18354.3</v>
      </c>
      <c r="J532" s="19">
        <v>18354.3</v>
      </c>
      <c r="K532" s="19">
        <v>0</v>
      </c>
      <c r="L532" s="19">
        <v>0</v>
      </c>
      <c r="M532" s="19">
        <v>9363.4500000000007</v>
      </c>
      <c r="N532" s="19">
        <v>9363.4500000000007</v>
      </c>
      <c r="O532" s="179">
        <v>44196</v>
      </c>
      <c r="P532" s="19">
        <v>18354.3</v>
      </c>
      <c r="Q532" s="19">
        <v>0</v>
      </c>
      <c r="R532" s="19">
        <v>9123.9500000000007</v>
      </c>
      <c r="S532" s="19">
        <v>0</v>
      </c>
      <c r="T532" s="19">
        <v>9363.4500000000007</v>
      </c>
      <c r="U532" s="19">
        <v>18487.400000000001</v>
      </c>
      <c r="V532" s="19">
        <v>0</v>
      </c>
      <c r="W532" s="19">
        <v>0</v>
      </c>
      <c r="X532" s="19">
        <v>0</v>
      </c>
      <c r="Y532" s="19">
        <v>0</v>
      </c>
      <c r="Z532" s="19">
        <v>0</v>
      </c>
      <c r="AA532" s="19">
        <v>8040.2875800000002</v>
      </c>
      <c r="AB532" s="19">
        <v>0</v>
      </c>
      <c r="AC532" s="19">
        <v>0</v>
      </c>
      <c r="AD532" s="19">
        <v>0</v>
      </c>
      <c r="AE532" s="19">
        <v>0</v>
      </c>
      <c r="AF532" s="19">
        <v>0</v>
      </c>
      <c r="AG532" s="34">
        <v>0</v>
      </c>
      <c r="AH532" s="34">
        <v>0</v>
      </c>
      <c r="AI532" s="34">
        <v>0</v>
      </c>
      <c r="AJ532" s="34">
        <v>0</v>
      </c>
      <c r="AK532" s="34">
        <v>0</v>
      </c>
      <c r="AL532" s="34">
        <v>0</v>
      </c>
      <c r="AM532" s="34">
        <v>0</v>
      </c>
      <c r="AN532" s="34">
        <v>0</v>
      </c>
      <c r="AO532" s="19">
        <v>8040.2875800000002</v>
      </c>
      <c r="AP532" s="19">
        <v>0</v>
      </c>
      <c r="AQ532" s="19">
        <v>0</v>
      </c>
      <c r="AR532" s="19">
        <v>0</v>
      </c>
      <c r="AS532" s="19">
        <v>0</v>
      </c>
      <c r="AT532" s="19">
        <v>0</v>
      </c>
      <c r="AU532" s="19">
        <v>0</v>
      </c>
      <c r="AV532" s="19">
        <v>0</v>
      </c>
      <c r="AW532" s="19">
        <v>0</v>
      </c>
      <c r="AX532" s="19">
        <v>0</v>
      </c>
      <c r="AY532" s="19">
        <v>0</v>
      </c>
      <c r="AZ532" s="19">
        <v>0</v>
      </c>
      <c r="BA532" s="19">
        <v>0</v>
      </c>
      <c r="BB532" s="19">
        <v>0</v>
      </c>
      <c r="BC532" s="19">
        <v>0</v>
      </c>
      <c r="BD532" s="19">
        <v>0</v>
      </c>
      <c r="BE532" s="19">
        <v>0</v>
      </c>
      <c r="BF532" s="19">
        <v>0</v>
      </c>
      <c r="BG532" s="19">
        <v>0</v>
      </c>
      <c r="BH532" s="19">
        <v>0</v>
      </c>
      <c r="BI532" s="19">
        <v>0</v>
      </c>
      <c r="BJ532" s="19">
        <v>0</v>
      </c>
      <c r="BK532" s="19">
        <v>0</v>
      </c>
      <c r="BL532" s="19">
        <v>0</v>
      </c>
      <c r="BM532" s="19">
        <v>0</v>
      </c>
      <c r="BN532" s="19">
        <v>0</v>
      </c>
      <c r="BO532" s="19">
        <v>0</v>
      </c>
      <c r="BP532" s="19">
        <v>0</v>
      </c>
      <c r="BQ532" s="19">
        <v>0</v>
      </c>
      <c r="BR532" s="19">
        <v>0</v>
      </c>
      <c r="BS532" s="19">
        <v>0</v>
      </c>
      <c r="BT532" s="19">
        <v>0</v>
      </c>
      <c r="BU532" s="19">
        <v>0</v>
      </c>
      <c r="BV532" s="19">
        <v>0</v>
      </c>
      <c r="BW532" s="19">
        <v>0</v>
      </c>
      <c r="BX532" s="19">
        <v>0</v>
      </c>
      <c r="BY532" s="19">
        <v>0</v>
      </c>
      <c r="BZ532" s="19">
        <v>0</v>
      </c>
      <c r="CA532" s="19">
        <v>0</v>
      </c>
      <c r="CB532" s="19">
        <v>0</v>
      </c>
      <c r="CC532" s="19">
        <v>0</v>
      </c>
      <c r="CD532" s="19">
        <v>0</v>
      </c>
      <c r="CE532" s="19">
        <v>0</v>
      </c>
      <c r="CF532" s="19">
        <v>0</v>
      </c>
      <c r="CG532" s="19">
        <v>0</v>
      </c>
      <c r="CH532" s="67" t="s">
        <v>693</v>
      </c>
      <c r="CI532" s="276" t="s">
        <v>183</v>
      </c>
      <c r="CJ532" s="276" t="s">
        <v>80</v>
      </c>
      <c r="CK532" s="278" t="s">
        <v>80</v>
      </c>
      <c r="CL532" s="279" t="s">
        <v>80</v>
      </c>
    </row>
    <row r="533" spans="1:91" ht="46.5">
      <c r="A533" s="770"/>
      <c r="B533" s="49" t="s">
        <v>30</v>
      </c>
      <c r="C533" s="92" t="s">
        <v>80</v>
      </c>
      <c r="D533" s="27" t="s">
        <v>208</v>
      </c>
      <c r="E533" s="27" t="s">
        <v>1075</v>
      </c>
      <c r="F533" s="136">
        <v>71229108</v>
      </c>
      <c r="G533" s="21" t="s">
        <v>184</v>
      </c>
      <c r="H533" s="37" t="s">
        <v>575</v>
      </c>
      <c r="I533" s="34">
        <v>28165</v>
      </c>
      <c r="J533" s="34">
        <v>28165</v>
      </c>
      <c r="K533" s="34">
        <v>0</v>
      </c>
      <c r="L533" s="34">
        <v>0</v>
      </c>
      <c r="M533" s="34">
        <v>5631.02</v>
      </c>
      <c r="N533" s="34">
        <v>5631.02</v>
      </c>
      <c r="O533" s="138">
        <v>44561</v>
      </c>
      <c r="P533" s="34">
        <v>0</v>
      </c>
      <c r="Q533" s="34">
        <v>0</v>
      </c>
      <c r="R533" s="34">
        <v>585.6</v>
      </c>
      <c r="S533" s="34">
        <v>0</v>
      </c>
      <c r="T533" s="34">
        <v>0</v>
      </c>
      <c r="U533" s="34">
        <v>585.6</v>
      </c>
      <c r="V533" s="34">
        <v>0</v>
      </c>
      <c r="W533" s="34">
        <v>22533.98</v>
      </c>
      <c r="X533" s="34">
        <v>0</v>
      </c>
      <c r="Y533" s="34">
        <v>5631.01</v>
      </c>
      <c r="Z533" s="34">
        <v>28164.989999999998</v>
      </c>
      <c r="AA533" s="34">
        <v>0</v>
      </c>
      <c r="AB533" s="34">
        <v>0</v>
      </c>
      <c r="AC533" s="34">
        <v>0</v>
      </c>
      <c r="AD533" s="34">
        <v>0</v>
      </c>
      <c r="AE533" s="34">
        <v>0</v>
      </c>
      <c r="AF533" s="34">
        <v>5631.02</v>
      </c>
      <c r="AG533" s="34">
        <v>0</v>
      </c>
      <c r="AH533" s="34">
        <v>0</v>
      </c>
      <c r="AI533" s="34">
        <v>0</v>
      </c>
      <c r="AJ533" s="34">
        <v>0</v>
      </c>
      <c r="AK533" s="34">
        <v>0</v>
      </c>
      <c r="AL533" s="34">
        <v>0</v>
      </c>
      <c r="AM533" s="34">
        <v>0</v>
      </c>
      <c r="AN533" s="34">
        <v>0</v>
      </c>
      <c r="AO533" s="34">
        <v>0</v>
      </c>
      <c r="AP533" s="34">
        <v>0</v>
      </c>
      <c r="AQ533" s="34">
        <v>0</v>
      </c>
      <c r="AR533" s="34">
        <v>0</v>
      </c>
      <c r="AS533" s="34">
        <v>0</v>
      </c>
      <c r="AT533" s="34">
        <v>0</v>
      </c>
      <c r="AU533" s="34">
        <v>0</v>
      </c>
      <c r="AV533" s="34">
        <v>0</v>
      </c>
      <c r="AW533" s="34">
        <v>0</v>
      </c>
      <c r="AX533" s="34">
        <v>0</v>
      </c>
      <c r="AY533" s="34">
        <v>0</v>
      </c>
      <c r="AZ533" s="34">
        <v>0</v>
      </c>
      <c r="BA533" s="34">
        <v>0</v>
      </c>
      <c r="BB533" s="34">
        <v>0</v>
      </c>
      <c r="BC533" s="34">
        <v>0</v>
      </c>
      <c r="BD533" s="34">
        <v>0</v>
      </c>
      <c r="BE533" s="34">
        <v>22533.98</v>
      </c>
      <c r="BF533" s="34">
        <v>0</v>
      </c>
      <c r="BG533" s="34">
        <v>5631.01</v>
      </c>
      <c r="BH533" s="34">
        <v>28164.989999999998</v>
      </c>
      <c r="BI533" s="34">
        <v>0</v>
      </c>
      <c r="BJ533" s="34">
        <v>0</v>
      </c>
      <c r="BK533" s="34">
        <v>0</v>
      </c>
      <c r="BL533" s="34">
        <v>0</v>
      </c>
      <c r="BM533" s="34">
        <v>0</v>
      </c>
      <c r="BN533" s="34">
        <v>0</v>
      </c>
      <c r="BO533" s="34">
        <v>0</v>
      </c>
      <c r="BP533" s="34">
        <v>0</v>
      </c>
      <c r="BQ533" s="34">
        <v>0</v>
      </c>
      <c r="BR533" s="34">
        <v>0</v>
      </c>
      <c r="BS533" s="34">
        <v>0</v>
      </c>
      <c r="BT533" s="34">
        <v>0</v>
      </c>
      <c r="BU533" s="34">
        <v>0</v>
      </c>
      <c r="BV533" s="34">
        <v>0</v>
      </c>
      <c r="BW533" s="34">
        <v>0</v>
      </c>
      <c r="BX533" s="34">
        <v>5631.02</v>
      </c>
      <c r="BY533" s="34">
        <v>0</v>
      </c>
      <c r="BZ533" s="34">
        <v>0</v>
      </c>
      <c r="CA533" s="34">
        <v>0</v>
      </c>
      <c r="CB533" s="34">
        <v>0</v>
      </c>
      <c r="CC533" s="34">
        <v>0</v>
      </c>
      <c r="CD533" s="34">
        <v>0</v>
      </c>
      <c r="CE533" s="34">
        <v>0</v>
      </c>
      <c r="CF533" s="34">
        <v>0</v>
      </c>
      <c r="CG533" s="34">
        <v>0</v>
      </c>
      <c r="CH533" s="27" t="s">
        <v>182</v>
      </c>
      <c r="CI533" s="276" t="s">
        <v>175</v>
      </c>
      <c r="CJ533" s="276" t="s">
        <v>80</v>
      </c>
      <c r="CK533" s="278" t="s">
        <v>80</v>
      </c>
      <c r="CL533" s="279" t="s">
        <v>80</v>
      </c>
    </row>
    <row r="534" spans="1:91" ht="46.5">
      <c r="A534" s="770"/>
      <c r="B534" s="49" t="s">
        <v>31</v>
      </c>
      <c r="C534" s="92" t="s">
        <v>80</v>
      </c>
      <c r="D534" s="27" t="s">
        <v>206</v>
      </c>
      <c r="E534" s="27" t="s">
        <v>1073</v>
      </c>
      <c r="F534" s="136">
        <v>49534955</v>
      </c>
      <c r="G534" s="21" t="s">
        <v>185</v>
      </c>
      <c r="H534" s="37" t="s">
        <v>1007</v>
      </c>
      <c r="I534" s="15">
        <v>23614.06</v>
      </c>
      <c r="J534" s="34">
        <v>23614.06</v>
      </c>
      <c r="K534" s="34">
        <v>0</v>
      </c>
      <c r="L534" s="34">
        <v>0</v>
      </c>
      <c r="M534" s="34">
        <v>7168.15</v>
      </c>
      <c r="N534" s="34">
        <v>7168.15</v>
      </c>
      <c r="O534" s="138">
        <v>44926</v>
      </c>
      <c r="P534" s="34">
        <v>0</v>
      </c>
      <c r="Q534" s="34">
        <v>0</v>
      </c>
      <c r="R534" s="34">
        <v>847</v>
      </c>
      <c r="S534" s="34">
        <v>0</v>
      </c>
      <c r="T534" s="34">
        <v>0</v>
      </c>
      <c r="U534" s="34">
        <v>847</v>
      </c>
      <c r="V534" s="34">
        <v>0</v>
      </c>
      <c r="W534" s="34">
        <v>16445.910000000003</v>
      </c>
      <c r="X534" s="34">
        <v>0</v>
      </c>
      <c r="Y534" s="34">
        <v>7168.15</v>
      </c>
      <c r="Z534" s="34">
        <v>23614.060000000005</v>
      </c>
      <c r="AA534" s="34">
        <v>0</v>
      </c>
      <c r="AB534" s="34">
        <v>0</v>
      </c>
      <c r="AC534" s="34">
        <v>0</v>
      </c>
      <c r="AD534" s="34">
        <v>0</v>
      </c>
      <c r="AE534" s="34">
        <v>0</v>
      </c>
      <c r="AF534" s="34">
        <v>7168.15</v>
      </c>
      <c r="AG534" s="34">
        <v>0</v>
      </c>
      <c r="AH534" s="34">
        <v>0</v>
      </c>
      <c r="AI534" s="34">
        <v>0</v>
      </c>
      <c r="AJ534" s="34">
        <v>0</v>
      </c>
      <c r="AK534" s="34">
        <v>0</v>
      </c>
      <c r="AL534" s="34">
        <v>0</v>
      </c>
      <c r="AM534" s="34">
        <v>0</v>
      </c>
      <c r="AN534" s="34">
        <v>0</v>
      </c>
      <c r="AO534" s="34">
        <v>0</v>
      </c>
      <c r="AP534" s="34">
        <v>0</v>
      </c>
      <c r="AQ534" s="34">
        <v>0</v>
      </c>
      <c r="AR534" s="34">
        <v>0</v>
      </c>
      <c r="AS534" s="34">
        <v>0</v>
      </c>
      <c r="AT534" s="34">
        <v>0</v>
      </c>
      <c r="AU534" s="34">
        <v>0</v>
      </c>
      <c r="AV534" s="34">
        <v>0</v>
      </c>
      <c r="AW534" s="34">
        <v>0</v>
      </c>
      <c r="AX534" s="34">
        <v>0</v>
      </c>
      <c r="AY534" s="34">
        <v>0</v>
      </c>
      <c r="AZ534" s="34">
        <v>0</v>
      </c>
      <c r="BA534" s="34">
        <v>0</v>
      </c>
      <c r="BB534" s="34">
        <v>0</v>
      </c>
      <c r="BC534" s="34">
        <v>0</v>
      </c>
      <c r="BD534" s="34">
        <v>0</v>
      </c>
      <c r="BE534" s="34">
        <v>16445.910000000003</v>
      </c>
      <c r="BF534" s="34">
        <v>0</v>
      </c>
      <c r="BG534" s="34">
        <v>7168.15</v>
      </c>
      <c r="BH534" s="34">
        <v>23614.060000000005</v>
      </c>
      <c r="BI534" s="34">
        <v>0</v>
      </c>
      <c r="BJ534" s="34">
        <v>0</v>
      </c>
      <c r="BK534" s="34">
        <v>0</v>
      </c>
      <c r="BL534" s="34">
        <v>0</v>
      </c>
      <c r="BM534" s="34">
        <v>0</v>
      </c>
      <c r="BN534" s="34">
        <v>0</v>
      </c>
      <c r="BO534" s="34">
        <v>0</v>
      </c>
      <c r="BP534" s="34">
        <v>0</v>
      </c>
      <c r="BQ534" s="34">
        <v>0</v>
      </c>
      <c r="BR534" s="34">
        <v>0</v>
      </c>
      <c r="BS534" s="34">
        <v>0</v>
      </c>
      <c r="BT534" s="34">
        <v>0</v>
      </c>
      <c r="BU534" s="34">
        <v>0</v>
      </c>
      <c r="BV534" s="34">
        <v>0</v>
      </c>
      <c r="BW534" s="34">
        <v>0</v>
      </c>
      <c r="BX534" s="34">
        <v>7168.15</v>
      </c>
      <c r="BY534" s="34">
        <v>0</v>
      </c>
      <c r="BZ534" s="34">
        <v>0</v>
      </c>
      <c r="CA534" s="34">
        <v>0</v>
      </c>
      <c r="CB534" s="34">
        <v>0</v>
      </c>
      <c r="CC534" s="34">
        <v>0</v>
      </c>
      <c r="CD534" s="34">
        <v>0</v>
      </c>
      <c r="CE534" s="34">
        <v>0</v>
      </c>
      <c r="CF534" s="34">
        <v>0</v>
      </c>
      <c r="CG534" s="34">
        <v>0</v>
      </c>
      <c r="CH534" s="27" t="s">
        <v>182</v>
      </c>
      <c r="CI534" s="276" t="s">
        <v>175</v>
      </c>
      <c r="CJ534" s="276" t="s">
        <v>1862</v>
      </c>
      <c r="CK534" s="278" t="s">
        <v>80</v>
      </c>
      <c r="CL534" s="279" t="s">
        <v>80</v>
      </c>
    </row>
    <row r="535" spans="1:91" ht="46.5">
      <c r="A535" s="770"/>
      <c r="B535" s="49" t="s">
        <v>32</v>
      </c>
      <c r="C535" s="92" t="s">
        <v>80</v>
      </c>
      <c r="D535" s="27" t="s">
        <v>209</v>
      </c>
      <c r="E535" s="27" t="s">
        <v>1076</v>
      </c>
      <c r="F535" s="136">
        <v>71234403</v>
      </c>
      <c r="G535" s="21" t="s">
        <v>186</v>
      </c>
      <c r="H535" s="37" t="s">
        <v>1007</v>
      </c>
      <c r="I535" s="34">
        <v>23924.400000000001</v>
      </c>
      <c r="J535" s="34">
        <v>23924.400000000001</v>
      </c>
      <c r="K535" s="34">
        <v>0</v>
      </c>
      <c r="L535" s="34">
        <v>0</v>
      </c>
      <c r="M535" s="34">
        <v>7598</v>
      </c>
      <c r="N535" s="34">
        <v>7598</v>
      </c>
      <c r="O535" s="138">
        <v>44561</v>
      </c>
      <c r="P535" s="34">
        <v>0</v>
      </c>
      <c r="Q535" s="34">
        <v>0</v>
      </c>
      <c r="R535" s="34">
        <v>1439.9</v>
      </c>
      <c r="S535" s="34">
        <v>0</v>
      </c>
      <c r="T535" s="34">
        <v>0</v>
      </c>
      <c r="U535" s="34">
        <v>1439.9</v>
      </c>
      <c r="V535" s="34">
        <v>0</v>
      </c>
      <c r="W535" s="34">
        <v>16323.65</v>
      </c>
      <c r="X535" s="34">
        <v>0</v>
      </c>
      <c r="Y535" s="34">
        <v>7598</v>
      </c>
      <c r="Z535" s="34">
        <v>23921.65</v>
      </c>
      <c r="AA535" s="34">
        <v>0</v>
      </c>
      <c r="AB535" s="34">
        <v>0</v>
      </c>
      <c r="AC535" s="34">
        <v>0</v>
      </c>
      <c r="AD535" s="34">
        <v>0</v>
      </c>
      <c r="AE535" s="34">
        <v>0</v>
      </c>
      <c r="AF535" s="34">
        <v>7598</v>
      </c>
      <c r="AG535" s="34">
        <v>0</v>
      </c>
      <c r="AH535" s="34">
        <v>0</v>
      </c>
      <c r="AI535" s="34">
        <v>0</v>
      </c>
      <c r="AJ535" s="34">
        <v>0</v>
      </c>
      <c r="AK535" s="34">
        <v>0</v>
      </c>
      <c r="AL535" s="34">
        <v>0</v>
      </c>
      <c r="AM535" s="34">
        <v>0</v>
      </c>
      <c r="AN535" s="34">
        <v>0</v>
      </c>
      <c r="AO535" s="34">
        <v>0</v>
      </c>
      <c r="AP535" s="34">
        <v>0</v>
      </c>
      <c r="AQ535" s="34">
        <v>0</v>
      </c>
      <c r="AR535" s="34">
        <v>0</v>
      </c>
      <c r="AS535" s="34">
        <v>0</v>
      </c>
      <c r="AT535" s="34">
        <v>0</v>
      </c>
      <c r="AU535" s="34">
        <v>0</v>
      </c>
      <c r="AV535" s="34">
        <v>0</v>
      </c>
      <c r="AW535" s="34">
        <v>0</v>
      </c>
      <c r="AX535" s="34">
        <v>0</v>
      </c>
      <c r="AY535" s="34">
        <v>0</v>
      </c>
      <c r="AZ535" s="34">
        <v>0</v>
      </c>
      <c r="BA535" s="34">
        <v>0</v>
      </c>
      <c r="BB535" s="34">
        <v>0</v>
      </c>
      <c r="BC535" s="34">
        <v>0</v>
      </c>
      <c r="BD535" s="34">
        <v>0</v>
      </c>
      <c r="BE535" s="34">
        <v>16323.65</v>
      </c>
      <c r="BF535" s="34">
        <v>0</v>
      </c>
      <c r="BG535" s="34">
        <v>7598</v>
      </c>
      <c r="BH535" s="34">
        <v>23921.65</v>
      </c>
      <c r="BI535" s="34">
        <v>0</v>
      </c>
      <c r="BJ535" s="34">
        <v>0</v>
      </c>
      <c r="BK535" s="34">
        <v>0</v>
      </c>
      <c r="BL535" s="34">
        <v>0</v>
      </c>
      <c r="BM535" s="34">
        <v>0</v>
      </c>
      <c r="BN535" s="34">
        <v>0</v>
      </c>
      <c r="BO535" s="34">
        <v>0</v>
      </c>
      <c r="BP535" s="34">
        <v>0</v>
      </c>
      <c r="BQ535" s="34">
        <v>0</v>
      </c>
      <c r="BR535" s="34">
        <v>0</v>
      </c>
      <c r="BS535" s="34">
        <v>0</v>
      </c>
      <c r="BT535" s="34">
        <v>0</v>
      </c>
      <c r="BU535" s="34">
        <v>0</v>
      </c>
      <c r="BV535" s="34">
        <v>0</v>
      </c>
      <c r="BW535" s="34">
        <v>0</v>
      </c>
      <c r="BX535" s="34">
        <v>7598</v>
      </c>
      <c r="BY535" s="34">
        <v>0</v>
      </c>
      <c r="BZ535" s="34">
        <v>0</v>
      </c>
      <c r="CA535" s="34">
        <v>0</v>
      </c>
      <c r="CB535" s="34">
        <v>0</v>
      </c>
      <c r="CC535" s="34">
        <v>0</v>
      </c>
      <c r="CD535" s="34">
        <v>0</v>
      </c>
      <c r="CE535" s="34">
        <v>0</v>
      </c>
      <c r="CF535" s="34">
        <v>0</v>
      </c>
      <c r="CG535" s="34">
        <v>0</v>
      </c>
      <c r="CH535" s="27" t="s">
        <v>182</v>
      </c>
      <c r="CI535" s="276" t="s">
        <v>175</v>
      </c>
      <c r="CJ535" s="276" t="s">
        <v>80</v>
      </c>
      <c r="CK535" s="278" t="s">
        <v>80</v>
      </c>
      <c r="CL535" s="279" t="s">
        <v>80</v>
      </c>
    </row>
    <row r="536" spans="1:91" ht="46.5">
      <c r="A536" s="770"/>
      <c r="B536" s="49" t="s">
        <v>760</v>
      </c>
      <c r="C536" s="92" t="s">
        <v>80</v>
      </c>
      <c r="D536" s="27" t="s">
        <v>210</v>
      </c>
      <c r="E536" s="27" t="s">
        <v>1077</v>
      </c>
      <c r="F536" s="136">
        <v>874671</v>
      </c>
      <c r="G536" s="21" t="s">
        <v>187</v>
      </c>
      <c r="H536" s="37" t="s">
        <v>1007</v>
      </c>
      <c r="I536" s="34">
        <v>25541.83</v>
      </c>
      <c r="J536" s="34">
        <v>25541.83</v>
      </c>
      <c r="K536" s="34">
        <v>0</v>
      </c>
      <c r="L536" s="34">
        <v>0</v>
      </c>
      <c r="M536" s="34">
        <v>6070.92</v>
      </c>
      <c r="N536" s="34">
        <v>6070.92</v>
      </c>
      <c r="O536" s="138">
        <v>44561</v>
      </c>
      <c r="P536" s="34">
        <v>0</v>
      </c>
      <c r="Q536" s="34">
        <v>0</v>
      </c>
      <c r="R536" s="34">
        <v>1684.32</v>
      </c>
      <c r="S536" s="34">
        <v>0</v>
      </c>
      <c r="T536" s="34">
        <v>0</v>
      </c>
      <c r="U536" s="34">
        <v>1684.32</v>
      </c>
      <c r="V536" s="34">
        <v>0</v>
      </c>
      <c r="W536" s="34">
        <v>19470.919999999998</v>
      </c>
      <c r="X536" s="34">
        <v>0</v>
      </c>
      <c r="Y536" s="34">
        <v>6070.91</v>
      </c>
      <c r="Z536" s="34">
        <v>25541.829999999998</v>
      </c>
      <c r="AA536" s="34">
        <v>0</v>
      </c>
      <c r="AB536" s="34">
        <v>0</v>
      </c>
      <c r="AC536" s="34">
        <v>0</v>
      </c>
      <c r="AD536" s="34">
        <v>0</v>
      </c>
      <c r="AE536" s="34">
        <v>0</v>
      </c>
      <c r="AF536" s="34">
        <v>6070.91</v>
      </c>
      <c r="AG536" s="34">
        <v>0</v>
      </c>
      <c r="AH536" s="34">
        <v>0</v>
      </c>
      <c r="AI536" s="34">
        <v>0</v>
      </c>
      <c r="AJ536" s="34">
        <v>0</v>
      </c>
      <c r="AK536" s="34">
        <v>0</v>
      </c>
      <c r="AL536" s="34">
        <v>0</v>
      </c>
      <c r="AM536" s="34">
        <v>0</v>
      </c>
      <c r="AN536" s="34">
        <v>0</v>
      </c>
      <c r="AO536" s="34">
        <v>0</v>
      </c>
      <c r="AP536" s="34">
        <v>0</v>
      </c>
      <c r="AQ536" s="34">
        <v>0</v>
      </c>
      <c r="AR536" s="34">
        <v>0</v>
      </c>
      <c r="AS536" s="34">
        <v>0</v>
      </c>
      <c r="AT536" s="34">
        <v>0</v>
      </c>
      <c r="AU536" s="34">
        <v>0</v>
      </c>
      <c r="AV536" s="34">
        <v>0</v>
      </c>
      <c r="AW536" s="34">
        <v>0</v>
      </c>
      <c r="AX536" s="34">
        <v>0</v>
      </c>
      <c r="AY536" s="34">
        <v>0</v>
      </c>
      <c r="AZ536" s="34">
        <v>0</v>
      </c>
      <c r="BA536" s="34">
        <v>0</v>
      </c>
      <c r="BB536" s="34">
        <v>0</v>
      </c>
      <c r="BC536" s="34">
        <v>0</v>
      </c>
      <c r="BD536" s="34">
        <v>0</v>
      </c>
      <c r="BE536" s="34">
        <v>19470.919999999998</v>
      </c>
      <c r="BF536" s="34">
        <v>0</v>
      </c>
      <c r="BG536" s="34">
        <v>6070.91</v>
      </c>
      <c r="BH536" s="34">
        <v>25541.829999999998</v>
      </c>
      <c r="BI536" s="34">
        <v>0</v>
      </c>
      <c r="BJ536" s="34">
        <v>0</v>
      </c>
      <c r="BK536" s="34">
        <v>0</v>
      </c>
      <c r="BL536" s="34">
        <v>0</v>
      </c>
      <c r="BM536" s="34">
        <v>0</v>
      </c>
      <c r="BN536" s="34">
        <v>0</v>
      </c>
      <c r="BO536" s="34">
        <v>0</v>
      </c>
      <c r="BP536" s="34">
        <v>0</v>
      </c>
      <c r="BQ536" s="34">
        <v>0</v>
      </c>
      <c r="BR536" s="34">
        <v>0</v>
      </c>
      <c r="BS536" s="34">
        <v>0</v>
      </c>
      <c r="BT536" s="34">
        <v>0</v>
      </c>
      <c r="BU536" s="34">
        <v>0</v>
      </c>
      <c r="BV536" s="34">
        <v>0</v>
      </c>
      <c r="BW536" s="34">
        <v>0</v>
      </c>
      <c r="BX536" s="34">
        <v>6070.91</v>
      </c>
      <c r="BY536" s="34">
        <v>0</v>
      </c>
      <c r="BZ536" s="34">
        <v>0</v>
      </c>
      <c r="CA536" s="34">
        <v>0</v>
      </c>
      <c r="CB536" s="34">
        <v>0</v>
      </c>
      <c r="CC536" s="34">
        <v>0</v>
      </c>
      <c r="CD536" s="34">
        <v>0</v>
      </c>
      <c r="CE536" s="34">
        <v>0</v>
      </c>
      <c r="CF536" s="34">
        <v>0</v>
      </c>
      <c r="CG536" s="34">
        <v>0</v>
      </c>
      <c r="CH536" s="27" t="s">
        <v>182</v>
      </c>
      <c r="CI536" s="276" t="s">
        <v>175</v>
      </c>
      <c r="CJ536" s="276" t="s">
        <v>80</v>
      </c>
      <c r="CK536" s="278" t="s">
        <v>80</v>
      </c>
      <c r="CL536" s="279" t="s">
        <v>80</v>
      </c>
    </row>
    <row r="537" spans="1:91" ht="54">
      <c r="A537" s="770"/>
      <c r="B537" s="345" t="s">
        <v>33</v>
      </c>
      <c r="C537" s="92" t="s">
        <v>80</v>
      </c>
      <c r="D537" s="27" t="s">
        <v>211</v>
      </c>
      <c r="E537" s="27" t="s">
        <v>1078</v>
      </c>
      <c r="F537" s="136">
        <v>71234462</v>
      </c>
      <c r="G537" s="21" t="s">
        <v>188</v>
      </c>
      <c r="H537" s="37" t="s">
        <v>1007</v>
      </c>
      <c r="I537" s="15">
        <v>100000</v>
      </c>
      <c r="J537" s="34">
        <v>100000</v>
      </c>
      <c r="K537" s="34">
        <v>0</v>
      </c>
      <c r="L537" s="34">
        <v>0</v>
      </c>
      <c r="M537" s="34">
        <v>40000</v>
      </c>
      <c r="N537" s="34">
        <v>40000</v>
      </c>
      <c r="O537" s="138">
        <v>45291</v>
      </c>
      <c r="P537" s="34">
        <v>0</v>
      </c>
      <c r="Q537" s="34">
        <v>0</v>
      </c>
      <c r="R537" s="34">
        <v>0</v>
      </c>
      <c r="S537" s="34">
        <v>0</v>
      </c>
      <c r="T537" s="34">
        <v>0</v>
      </c>
      <c r="U537" s="34">
        <v>0</v>
      </c>
      <c r="V537" s="34">
        <v>0</v>
      </c>
      <c r="W537" s="34">
        <v>0</v>
      </c>
      <c r="X537" s="34">
        <v>0</v>
      </c>
      <c r="Y537" s="34">
        <v>0</v>
      </c>
      <c r="Z537" s="34">
        <v>0</v>
      </c>
      <c r="AA537" s="34">
        <v>0</v>
      </c>
      <c r="AB537" s="34">
        <v>60000</v>
      </c>
      <c r="AC537" s="34">
        <v>0</v>
      </c>
      <c r="AD537" s="34">
        <v>40000</v>
      </c>
      <c r="AE537" s="34">
        <v>100000</v>
      </c>
      <c r="AF537" s="34">
        <v>0</v>
      </c>
      <c r="AG537" s="34">
        <v>6393.64</v>
      </c>
      <c r="AH537" s="34">
        <v>0</v>
      </c>
      <c r="AI537" s="34">
        <v>0</v>
      </c>
      <c r="AJ537" s="34">
        <v>6393.64</v>
      </c>
      <c r="AK537" s="34">
        <v>6393.64</v>
      </c>
      <c r="AL537" s="34">
        <v>0</v>
      </c>
      <c r="AM537" s="34">
        <v>0</v>
      </c>
      <c r="AN537" s="34">
        <v>6393.64</v>
      </c>
      <c r="AO537" s="34">
        <v>0</v>
      </c>
      <c r="AP537" s="34">
        <v>0</v>
      </c>
      <c r="AQ537" s="34">
        <v>0</v>
      </c>
      <c r="AR537" s="34">
        <v>0</v>
      </c>
      <c r="AS537" s="34">
        <v>0</v>
      </c>
      <c r="AT537" s="34">
        <v>0</v>
      </c>
      <c r="AU537" s="34">
        <v>0</v>
      </c>
      <c r="AV537" s="34">
        <v>0</v>
      </c>
      <c r="AW537" s="34">
        <v>0</v>
      </c>
      <c r="AX537" s="34">
        <v>0</v>
      </c>
      <c r="AY537" s="34">
        <v>0</v>
      </c>
      <c r="AZ537" s="34">
        <v>0</v>
      </c>
      <c r="BA537" s="34">
        <v>0</v>
      </c>
      <c r="BB537" s="34">
        <v>0</v>
      </c>
      <c r="BC537" s="34">
        <v>0</v>
      </c>
      <c r="BD537" s="34">
        <v>0</v>
      </c>
      <c r="BE537" s="34">
        <v>0</v>
      </c>
      <c r="BF537" s="34">
        <v>0</v>
      </c>
      <c r="BG537" s="34">
        <v>0</v>
      </c>
      <c r="BH537" s="34">
        <v>0</v>
      </c>
      <c r="BI537" s="34">
        <v>0</v>
      </c>
      <c r="BJ537" s="34">
        <v>0</v>
      </c>
      <c r="BK537" s="34">
        <v>0</v>
      </c>
      <c r="BL537" s="34">
        <v>0</v>
      </c>
      <c r="BM537" s="34">
        <v>0</v>
      </c>
      <c r="BN537" s="34">
        <v>0</v>
      </c>
      <c r="BO537" s="34">
        <v>60000</v>
      </c>
      <c r="BP537" s="34">
        <v>0</v>
      </c>
      <c r="BQ537" s="34">
        <v>40000</v>
      </c>
      <c r="BR537" s="34">
        <v>100000</v>
      </c>
      <c r="BS537" s="34">
        <v>0</v>
      </c>
      <c r="BT537" s="34">
        <v>0</v>
      </c>
      <c r="BU537" s="34">
        <v>0</v>
      </c>
      <c r="BV537" s="34">
        <v>0</v>
      </c>
      <c r="BW537" s="34">
        <v>0</v>
      </c>
      <c r="BX537" s="34">
        <v>0</v>
      </c>
      <c r="BY537" s="34">
        <v>0</v>
      </c>
      <c r="BZ537" s="34">
        <v>0</v>
      </c>
      <c r="CA537" s="34">
        <v>0</v>
      </c>
      <c r="CB537" s="34">
        <v>0</v>
      </c>
      <c r="CC537" s="34">
        <v>0</v>
      </c>
      <c r="CD537" s="34">
        <v>0</v>
      </c>
      <c r="CE537" s="34">
        <v>40000</v>
      </c>
      <c r="CF537" s="34">
        <v>0</v>
      </c>
      <c r="CG537" s="34">
        <v>0</v>
      </c>
      <c r="CH537" s="27" t="s">
        <v>182</v>
      </c>
      <c r="CI537" s="276" t="s">
        <v>175</v>
      </c>
      <c r="CJ537" s="278" t="s">
        <v>1753</v>
      </c>
      <c r="CK537" s="278" t="s">
        <v>1753</v>
      </c>
      <c r="CL537" s="279" t="s">
        <v>80</v>
      </c>
    </row>
    <row r="538" spans="1:91" ht="46.5">
      <c r="A538" s="770"/>
      <c r="B538" s="118" t="s">
        <v>34</v>
      </c>
      <c r="C538" s="151" t="s">
        <v>80</v>
      </c>
      <c r="D538" s="67" t="s">
        <v>212</v>
      </c>
      <c r="E538" s="67" t="s">
        <v>1079</v>
      </c>
      <c r="F538" s="177">
        <v>874680</v>
      </c>
      <c r="G538" s="152" t="s">
        <v>189</v>
      </c>
      <c r="H538" s="67" t="s">
        <v>310</v>
      </c>
      <c r="I538" s="19">
        <v>13005.9</v>
      </c>
      <c r="J538" s="19">
        <v>13005.9</v>
      </c>
      <c r="K538" s="19">
        <v>0</v>
      </c>
      <c r="L538" s="19">
        <v>0</v>
      </c>
      <c r="M538" s="19">
        <v>3820.23</v>
      </c>
      <c r="N538" s="19">
        <v>3820.23</v>
      </c>
      <c r="O538" s="179">
        <v>44196</v>
      </c>
      <c r="P538" s="19">
        <v>13005.9</v>
      </c>
      <c r="Q538" s="19">
        <v>3820.23</v>
      </c>
      <c r="R538" s="19">
        <v>8585.67</v>
      </c>
      <c r="S538" s="19">
        <v>0</v>
      </c>
      <c r="T538" s="19">
        <v>3820.23</v>
      </c>
      <c r="U538" s="19">
        <v>12405.9</v>
      </c>
      <c r="V538" s="19">
        <v>0</v>
      </c>
      <c r="W538" s="19">
        <v>0</v>
      </c>
      <c r="X538" s="19">
        <v>0</v>
      </c>
      <c r="Y538" s="19">
        <v>0</v>
      </c>
      <c r="Z538" s="19">
        <v>0</v>
      </c>
      <c r="AA538" s="19">
        <v>3820.23</v>
      </c>
      <c r="AB538" s="19">
        <v>0</v>
      </c>
      <c r="AC538" s="19">
        <v>0</v>
      </c>
      <c r="AD538" s="19">
        <v>0</v>
      </c>
      <c r="AE538" s="19">
        <v>0</v>
      </c>
      <c r="AF538" s="19">
        <v>0</v>
      </c>
      <c r="AG538" s="34">
        <v>0</v>
      </c>
      <c r="AH538" s="34">
        <v>0</v>
      </c>
      <c r="AI538" s="34">
        <v>0</v>
      </c>
      <c r="AJ538" s="34">
        <v>0</v>
      </c>
      <c r="AK538" s="34">
        <v>0</v>
      </c>
      <c r="AL538" s="34">
        <v>0</v>
      </c>
      <c r="AM538" s="34">
        <v>0</v>
      </c>
      <c r="AN538" s="34">
        <v>0</v>
      </c>
      <c r="AO538" s="19">
        <v>3820.23</v>
      </c>
      <c r="AP538" s="19">
        <v>0</v>
      </c>
      <c r="AQ538" s="19">
        <v>0</v>
      </c>
      <c r="AR538" s="19">
        <v>0</v>
      </c>
      <c r="AS538" s="19">
        <v>0</v>
      </c>
      <c r="AT538" s="19">
        <v>3820.23</v>
      </c>
      <c r="AU538" s="19">
        <v>0</v>
      </c>
      <c r="AV538" s="19">
        <v>0</v>
      </c>
      <c r="AW538" s="19">
        <v>0</v>
      </c>
      <c r="AX538" s="19">
        <v>0</v>
      </c>
      <c r="AY538" s="19">
        <v>0</v>
      </c>
      <c r="AZ538" s="19">
        <v>0</v>
      </c>
      <c r="BA538" s="19">
        <v>0</v>
      </c>
      <c r="BB538" s="19">
        <v>0</v>
      </c>
      <c r="BC538" s="19">
        <v>0</v>
      </c>
      <c r="BD538" s="19">
        <v>0</v>
      </c>
      <c r="BE538" s="19">
        <v>0</v>
      </c>
      <c r="BF538" s="19">
        <v>0</v>
      </c>
      <c r="BG538" s="19">
        <v>0</v>
      </c>
      <c r="BH538" s="19">
        <v>0</v>
      </c>
      <c r="BI538" s="19">
        <v>0</v>
      </c>
      <c r="BJ538" s="19">
        <v>0</v>
      </c>
      <c r="BK538" s="19">
        <v>0</v>
      </c>
      <c r="BL538" s="19">
        <v>0</v>
      </c>
      <c r="BM538" s="19">
        <v>0</v>
      </c>
      <c r="BN538" s="19">
        <v>0</v>
      </c>
      <c r="BO538" s="19">
        <v>0</v>
      </c>
      <c r="BP538" s="19">
        <v>0</v>
      </c>
      <c r="BQ538" s="19">
        <v>0</v>
      </c>
      <c r="BR538" s="19">
        <v>0</v>
      </c>
      <c r="BS538" s="19">
        <v>0</v>
      </c>
      <c r="BT538" s="19">
        <v>0</v>
      </c>
      <c r="BU538" s="19">
        <v>0</v>
      </c>
      <c r="BV538" s="19">
        <v>0</v>
      </c>
      <c r="BW538" s="19">
        <v>0</v>
      </c>
      <c r="BX538" s="19">
        <v>0</v>
      </c>
      <c r="BY538" s="19">
        <v>0</v>
      </c>
      <c r="BZ538" s="19">
        <v>0</v>
      </c>
      <c r="CA538" s="19">
        <v>0</v>
      </c>
      <c r="CB538" s="19">
        <v>0</v>
      </c>
      <c r="CC538" s="19">
        <v>0</v>
      </c>
      <c r="CD538" s="19">
        <v>0</v>
      </c>
      <c r="CE538" s="19">
        <v>0</v>
      </c>
      <c r="CF538" s="19">
        <v>0</v>
      </c>
      <c r="CG538" s="19">
        <v>0</v>
      </c>
      <c r="CH538" s="67" t="s">
        <v>1752</v>
      </c>
      <c r="CI538" s="276" t="s">
        <v>175</v>
      </c>
      <c r="CJ538" s="276" t="s">
        <v>80</v>
      </c>
      <c r="CK538" s="300" t="s">
        <v>80</v>
      </c>
      <c r="CL538" s="301" t="s">
        <v>80</v>
      </c>
    </row>
    <row r="539" spans="1:91" ht="54">
      <c r="A539" s="770"/>
      <c r="B539" s="345" t="s">
        <v>35</v>
      </c>
      <c r="C539" s="92" t="s">
        <v>80</v>
      </c>
      <c r="D539" s="27" t="s">
        <v>213</v>
      </c>
      <c r="E539" s="27" t="s">
        <v>1080</v>
      </c>
      <c r="F539" s="136">
        <v>42727227</v>
      </c>
      <c r="G539" s="21" t="s">
        <v>190</v>
      </c>
      <c r="H539" s="37" t="s">
        <v>1007</v>
      </c>
      <c r="I539" s="15">
        <v>200000</v>
      </c>
      <c r="J539" s="34">
        <v>200000</v>
      </c>
      <c r="K539" s="34">
        <v>0</v>
      </c>
      <c r="L539" s="34">
        <v>0</v>
      </c>
      <c r="M539" s="34">
        <v>80000</v>
      </c>
      <c r="N539" s="34">
        <v>80000</v>
      </c>
      <c r="O539" s="138">
        <v>45291</v>
      </c>
      <c r="P539" s="34">
        <v>0</v>
      </c>
      <c r="Q539" s="34">
        <v>0</v>
      </c>
      <c r="R539" s="34">
        <v>0</v>
      </c>
      <c r="S539" s="34">
        <v>0</v>
      </c>
      <c r="T539" s="34">
        <v>0</v>
      </c>
      <c r="U539" s="34">
        <v>0</v>
      </c>
      <c r="V539" s="34">
        <v>0</v>
      </c>
      <c r="W539" s="34">
        <v>0</v>
      </c>
      <c r="X539" s="34">
        <v>0</v>
      </c>
      <c r="Y539" s="34">
        <v>0</v>
      </c>
      <c r="Z539" s="34">
        <v>0</v>
      </c>
      <c r="AA539" s="34">
        <v>0</v>
      </c>
      <c r="AB539" s="34">
        <v>120000</v>
      </c>
      <c r="AC539" s="34">
        <v>0</v>
      </c>
      <c r="AD539" s="34">
        <v>80000</v>
      </c>
      <c r="AE539" s="34">
        <v>200000</v>
      </c>
      <c r="AF539" s="34">
        <v>0</v>
      </c>
      <c r="AG539" s="34">
        <v>6110.5</v>
      </c>
      <c r="AH539" s="34">
        <v>0</v>
      </c>
      <c r="AI539" s="34">
        <v>0</v>
      </c>
      <c r="AJ539" s="34">
        <v>6110.5</v>
      </c>
      <c r="AK539" s="34">
        <v>6110.5</v>
      </c>
      <c r="AL539" s="34">
        <v>0</v>
      </c>
      <c r="AM539" s="34">
        <v>0</v>
      </c>
      <c r="AN539" s="34">
        <v>6110.5</v>
      </c>
      <c r="AO539" s="34">
        <v>0</v>
      </c>
      <c r="AP539" s="34">
        <v>0</v>
      </c>
      <c r="AQ539" s="34">
        <v>0</v>
      </c>
      <c r="AR539" s="34">
        <v>0</v>
      </c>
      <c r="AS539" s="34">
        <v>0</v>
      </c>
      <c r="AT539" s="34">
        <v>0</v>
      </c>
      <c r="AU539" s="34">
        <v>0</v>
      </c>
      <c r="AV539" s="34">
        <v>0</v>
      </c>
      <c r="AW539" s="34">
        <v>0</v>
      </c>
      <c r="AX539" s="34">
        <v>0</v>
      </c>
      <c r="AY539" s="34">
        <v>0</v>
      </c>
      <c r="AZ539" s="34">
        <v>0</v>
      </c>
      <c r="BA539" s="34">
        <v>0</v>
      </c>
      <c r="BB539" s="34">
        <v>0</v>
      </c>
      <c r="BC539" s="34">
        <v>0</v>
      </c>
      <c r="BD539" s="34">
        <v>0</v>
      </c>
      <c r="BE539" s="34">
        <v>0</v>
      </c>
      <c r="BF539" s="34">
        <v>0</v>
      </c>
      <c r="BG539" s="34">
        <v>0</v>
      </c>
      <c r="BH539" s="34">
        <v>0</v>
      </c>
      <c r="BI539" s="34">
        <v>0</v>
      </c>
      <c r="BJ539" s="34">
        <v>0</v>
      </c>
      <c r="BK539" s="34">
        <v>0</v>
      </c>
      <c r="BL539" s="34">
        <v>0</v>
      </c>
      <c r="BM539" s="34">
        <v>0</v>
      </c>
      <c r="BN539" s="34">
        <v>0</v>
      </c>
      <c r="BO539" s="34">
        <v>120000</v>
      </c>
      <c r="BP539" s="34">
        <v>0</v>
      </c>
      <c r="BQ539" s="34">
        <v>80000</v>
      </c>
      <c r="BR539" s="34">
        <v>200000</v>
      </c>
      <c r="BS539" s="34">
        <v>0</v>
      </c>
      <c r="BT539" s="34">
        <v>0</v>
      </c>
      <c r="BU539" s="34">
        <v>0</v>
      </c>
      <c r="BV539" s="34">
        <v>0</v>
      </c>
      <c r="BW539" s="34">
        <v>0</v>
      </c>
      <c r="BX539" s="34">
        <v>0</v>
      </c>
      <c r="BY539" s="34">
        <v>0</v>
      </c>
      <c r="BZ539" s="34">
        <v>0</v>
      </c>
      <c r="CA539" s="34">
        <v>0</v>
      </c>
      <c r="CB539" s="34">
        <v>0</v>
      </c>
      <c r="CC539" s="34">
        <v>0</v>
      </c>
      <c r="CD539" s="34">
        <v>0</v>
      </c>
      <c r="CE539" s="34">
        <v>80000</v>
      </c>
      <c r="CF539" s="34">
        <v>0</v>
      </c>
      <c r="CG539" s="34">
        <v>0</v>
      </c>
      <c r="CH539" s="27" t="s">
        <v>182</v>
      </c>
      <c r="CI539" s="276" t="s">
        <v>175</v>
      </c>
      <c r="CJ539" s="278" t="s">
        <v>1753</v>
      </c>
      <c r="CK539" s="278" t="s">
        <v>1753</v>
      </c>
      <c r="CL539" s="301" t="s">
        <v>80</v>
      </c>
    </row>
    <row r="540" spans="1:91" ht="46.5">
      <c r="A540" s="770"/>
      <c r="B540" s="49" t="s">
        <v>36</v>
      </c>
      <c r="C540" s="92" t="s">
        <v>80</v>
      </c>
      <c r="D540" s="27" t="s">
        <v>214</v>
      </c>
      <c r="E540" s="27" t="s">
        <v>1081</v>
      </c>
      <c r="F540" s="136">
        <v>71234411</v>
      </c>
      <c r="G540" s="21" t="s">
        <v>191</v>
      </c>
      <c r="H540" s="37" t="s">
        <v>575</v>
      </c>
      <c r="I540" s="35">
        <v>6354.41</v>
      </c>
      <c r="J540" s="35">
        <v>6354.41</v>
      </c>
      <c r="K540" s="34">
        <v>0</v>
      </c>
      <c r="L540" s="34">
        <v>0</v>
      </c>
      <c r="M540" s="34">
        <v>1994.11</v>
      </c>
      <c r="N540" s="34">
        <v>1994.11</v>
      </c>
      <c r="O540" s="138">
        <v>44561</v>
      </c>
      <c r="P540" s="34">
        <v>6354.41</v>
      </c>
      <c r="Q540" s="34">
        <v>0</v>
      </c>
      <c r="R540" s="34">
        <v>4075.4385000000002</v>
      </c>
      <c r="S540" s="34">
        <v>0</v>
      </c>
      <c r="T540" s="34">
        <v>1994.106</v>
      </c>
      <c r="U540" s="34">
        <v>6069.5445</v>
      </c>
      <c r="V540" s="34">
        <v>0</v>
      </c>
      <c r="W540" s="34">
        <v>849.66</v>
      </c>
      <c r="X540" s="34">
        <v>0</v>
      </c>
      <c r="Y540" s="34">
        <v>0</v>
      </c>
      <c r="Z540" s="34">
        <v>849.66</v>
      </c>
      <c r="AA540" s="34">
        <v>1994.106</v>
      </c>
      <c r="AB540" s="34">
        <v>0</v>
      </c>
      <c r="AC540" s="34">
        <v>0</v>
      </c>
      <c r="AD540" s="34">
        <v>0</v>
      </c>
      <c r="AE540" s="34">
        <v>0</v>
      </c>
      <c r="AF540" s="34">
        <v>0</v>
      </c>
      <c r="AG540" s="34">
        <v>0</v>
      </c>
      <c r="AH540" s="34">
        <v>0</v>
      </c>
      <c r="AI540" s="34">
        <v>0</v>
      </c>
      <c r="AJ540" s="34">
        <v>0</v>
      </c>
      <c r="AK540" s="34">
        <v>0</v>
      </c>
      <c r="AL540" s="34">
        <v>0</v>
      </c>
      <c r="AM540" s="34">
        <v>0</v>
      </c>
      <c r="AN540" s="34">
        <v>0</v>
      </c>
      <c r="AO540" s="34">
        <v>0</v>
      </c>
      <c r="AP540" s="34">
        <v>0</v>
      </c>
      <c r="AQ540" s="34">
        <v>0</v>
      </c>
      <c r="AR540" s="34">
        <v>0</v>
      </c>
      <c r="AS540" s="34">
        <v>0</v>
      </c>
      <c r="AT540" s="34">
        <v>0</v>
      </c>
      <c r="AU540" s="34">
        <v>0</v>
      </c>
      <c r="AV540" s="34">
        <v>0</v>
      </c>
      <c r="AW540" s="34">
        <v>0</v>
      </c>
      <c r="AX540" s="34">
        <v>0</v>
      </c>
      <c r="AY540" s="34">
        <v>0</v>
      </c>
      <c r="AZ540" s="34">
        <v>849.66</v>
      </c>
      <c r="BA540" s="34">
        <v>0</v>
      </c>
      <c r="BB540" s="34">
        <v>0</v>
      </c>
      <c r="BC540" s="34">
        <v>849.66</v>
      </c>
      <c r="BD540" s="34">
        <v>1994.106</v>
      </c>
      <c r="BE540" s="34">
        <v>0</v>
      </c>
      <c r="BF540" s="34">
        <v>0</v>
      </c>
      <c r="BG540" s="34">
        <v>0</v>
      </c>
      <c r="BH540" s="34">
        <v>0</v>
      </c>
      <c r="BI540" s="34">
        <v>0</v>
      </c>
      <c r="BJ540" s="34">
        <v>0</v>
      </c>
      <c r="BK540" s="34">
        <v>0</v>
      </c>
      <c r="BL540" s="34">
        <v>0</v>
      </c>
      <c r="BM540" s="34">
        <v>0</v>
      </c>
      <c r="BN540" s="34">
        <v>0</v>
      </c>
      <c r="BO540" s="34">
        <v>0</v>
      </c>
      <c r="BP540" s="34">
        <v>0</v>
      </c>
      <c r="BQ540" s="34">
        <v>0</v>
      </c>
      <c r="BR540" s="34">
        <v>0</v>
      </c>
      <c r="BS540" s="34">
        <v>0</v>
      </c>
      <c r="BT540" s="34">
        <v>0</v>
      </c>
      <c r="BU540" s="34">
        <v>0</v>
      </c>
      <c r="BV540" s="34">
        <v>0</v>
      </c>
      <c r="BW540" s="34">
        <v>0</v>
      </c>
      <c r="BX540" s="34">
        <v>0</v>
      </c>
      <c r="BY540" s="34">
        <v>0</v>
      </c>
      <c r="BZ540" s="34">
        <v>0</v>
      </c>
      <c r="CA540" s="34">
        <v>0</v>
      </c>
      <c r="CB540" s="34">
        <v>0</v>
      </c>
      <c r="CC540" s="34">
        <v>0</v>
      </c>
      <c r="CD540" s="34">
        <v>0</v>
      </c>
      <c r="CE540" s="34">
        <v>0</v>
      </c>
      <c r="CF540" s="34">
        <v>0</v>
      </c>
      <c r="CG540" s="34">
        <v>0</v>
      </c>
      <c r="CH540" s="27" t="s">
        <v>693</v>
      </c>
      <c r="CI540" s="276" t="s">
        <v>175</v>
      </c>
      <c r="CJ540" s="276" t="s">
        <v>80</v>
      </c>
      <c r="CK540" s="300" t="s">
        <v>80</v>
      </c>
      <c r="CL540" s="301" t="s">
        <v>80</v>
      </c>
    </row>
    <row r="541" spans="1:91" ht="36">
      <c r="A541" s="770"/>
      <c r="B541" s="49" t="s">
        <v>240</v>
      </c>
      <c r="C541" s="92" t="s">
        <v>80</v>
      </c>
      <c r="D541" s="27" t="s">
        <v>241</v>
      </c>
      <c r="E541" s="27" t="s">
        <v>1079</v>
      </c>
      <c r="F541" s="136">
        <v>874680</v>
      </c>
      <c r="G541" s="21" t="s">
        <v>319</v>
      </c>
      <c r="H541" s="117" t="s">
        <v>758</v>
      </c>
      <c r="I541" s="35">
        <v>10493.07</v>
      </c>
      <c r="J541" s="35">
        <v>10493.07</v>
      </c>
      <c r="K541" s="34">
        <v>0</v>
      </c>
      <c r="L541" s="34">
        <v>0</v>
      </c>
      <c r="M541" s="34">
        <v>8869.0499999999993</v>
      </c>
      <c r="N541" s="34">
        <v>8869.0499999999993</v>
      </c>
      <c r="O541" s="138">
        <v>44561</v>
      </c>
      <c r="P541" s="34">
        <v>10493.07</v>
      </c>
      <c r="Q541" s="34">
        <v>0</v>
      </c>
      <c r="R541" s="34">
        <v>0</v>
      </c>
      <c r="S541" s="34">
        <v>0</v>
      </c>
      <c r="T541" s="34">
        <v>0</v>
      </c>
      <c r="U541" s="34">
        <v>0</v>
      </c>
      <c r="V541" s="34">
        <v>0</v>
      </c>
      <c r="W541" s="34">
        <v>0</v>
      </c>
      <c r="X541" s="34">
        <v>0</v>
      </c>
      <c r="Y541" s="34">
        <v>0</v>
      </c>
      <c r="Z541" s="34">
        <v>0</v>
      </c>
      <c r="AA541" s="34">
        <v>7378.2804999999998</v>
      </c>
      <c r="AB541" s="34">
        <v>0</v>
      </c>
      <c r="AC541" s="34">
        <v>0</v>
      </c>
      <c r="AD541" s="34">
        <v>0</v>
      </c>
      <c r="AE541" s="34">
        <v>0</v>
      </c>
      <c r="AF541" s="34">
        <v>0</v>
      </c>
      <c r="AG541" s="34">
        <v>0</v>
      </c>
      <c r="AH541" s="34">
        <v>0</v>
      </c>
      <c r="AI541" s="34">
        <v>0</v>
      </c>
      <c r="AJ541" s="34">
        <v>0</v>
      </c>
      <c r="AK541" s="34">
        <v>0</v>
      </c>
      <c r="AL541" s="34">
        <v>0</v>
      </c>
      <c r="AM541" s="34">
        <v>0</v>
      </c>
      <c r="AN541" s="34">
        <v>0</v>
      </c>
      <c r="AO541" s="34">
        <v>0</v>
      </c>
      <c r="AP541" s="34">
        <v>0</v>
      </c>
      <c r="AQ541" s="34">
        <v>0</v>
      </c>
      <c r="AR541" s="34">
        <v>0</v>
      </c>
      <c r="AS541" s="34">
        <v>0</v>
      </c>
      <c r="AT541" s="34">
        <v>0</v>
      </c>
      <c r="AU541" s="34">
        <v>0</v>
      </c>
      <c r="AV541" s="34">
        <v>0</v>
      </c>
      <c r="AW541" s="34">
        <v>0</v>
      </c>
      <c r="AX541" s="34">
        <v>0</v>
      </c>
      <c r="AY541" s="34">
        <v>0</v>
      </c>
      <c r="AZ541" s="34">
        <v>0</v>
      </c>
      <c r="BA541" s="34">
        <v>0</v>
      </c>
      <c r="BB541" s="34">
        <v>0</v>
      </c>
      <c r="BC541" s="34">
        <v>0</v>
      </c>
      <c r="BD541" s="34">
        <v>0</v>
      </c>
      <c r="BE541" s="34">
        <v>0</v>
      </c>
      <c r="BF541" s="34">
        <v>0</v>
      </c>
      <c r="BG541" s="34">
        <v>0</v>
      </c>
      <c r="BH541" s="34">
        <v>0</v>
      </c>
      <c r="BI541" s="34">
        <v>7378.2804999999998</v>
      </c>
      <c r="BJ541" s="34">
        <v>0</v>
      </c>
      <c r="BK541" s="34">
        <v>0</v>
      </c>
      <c r="BL541" s="34">
        <v>0</v>
      </c>
      <c r="BM541" s="34">
        <v>0</v>
      </c>
      <c r="BN541" s="34">
        <v>0</v>
      </c>
      <c r="BO541" s="34">
        <v>0</v>
      </c>
      <c r="BP541" s="34">
        <v>0</v>
      </c>
      <c r="BQ541" s="34">
        <v>0</v>
      </c>
      <c r="BR541" s="34">
        <v>0</v>
      </c>
      <c r="BS541" s="34">
        <v>0</v>
      </c>
      <c r="BT541" s="34">
        <v>0</v>
      </c>
      <c r="BU541" s="34">
        <v>0</v>
      </c>
      <c r="BV541" s="34">
        <v>0</v>
      </c>
      <c r="BW541" s="34">
        <v>0</v>
      </c>
      <c r="BX541" s="34">
        <v>0</v>
      </c>
      <c r="BY541" s="34">
        <v>0</v>
      </c>
      <c r="BZ541" s="34">
        <v>0</v>
      </c>
      <c r="CA541" s="34">
        <v>0</v>
      </c>
      <c r="CB541" s="34">
        <v>0</v>
      </c>
      <c r="CC541" s="34">
        <v>0</v>
      </c>
      <c r="CD541" s="34">
        <v>0</v>
      </c>
      <c r="CE541" s="34">
        <v>0</v>
      </c>
      <c r="CF541" s="34">
        <v>0</v>
      </c>
      <c r="CG541" s="34">
        <v>0</v>
      </c>
      <c r="CH541" s="27" t="s">
        <v>1666</v>
      </c>
      <c r="CI541" s="276" t="s">
        <v>242</v>
      </c>
      <c r="CJ541" s="276" t="s">
        <v>80</v>
      </c>
      <c r="CK541" s="300" t="s">
        <v>80</v>
      </c>
      <c r="CL541" s="301" t="s">
        <v>80</v>
      </c>
    </row>
    <row r="542" spans="1:91" s="41" customFormat="1" ht="23.25">
      <c r="A542" s="770"/>
      <c r="B542" s="77" t="s">
        <v>270</v>
      </c>
      <c r="C542" s="64" t="s">
        <v>80</v>
      </c>
      <c r="D542" s="64" t="s">
        <v>80</v>
      </c>
      <c r="E542" s="64" t="s">
        <v>80</v>
      </c>
      <c r="F542" s="64" t="s">
        <v>80</v>
      </c>
      <c r="G542" s="94" t="s">
        <v>80</v>
      </c>
      <c r="H542" s="64" t="s">
        <v>80</v>
      </c>
      <c r="I542" s="45">
        <f>SUM(I519:I541)</f>
        <v>1610980.6930000002</v>
      </c>
      <c r="J542" s="45">
        <f t="shared" ref="J542:BU542" si="54">SUM(J519:J541)</f>
        <v>1609979.6460000002</v>
      </c>
      <c r="K542" s="45">
        <f t="shared" si="54"/>
        <v>1001.0470000000003</v>
      </c>
      <c r="L542" s="45">
        <f t="shared" si="54"/>
        <v>1012462.0117</v>
      </c>
      <c r="M542" s="45">
        <f t="shared" si="54"/>
        <v>212648.12999999998</v>
      </c>
      <c r="N542" s="45">
        <f t="shared" si="54"/>
        <v>308304.12999999995</v>
      </c>
      <c r="O542" s="45">
        <f t="shared" si="54"/>
        <v>714436</v>
      </c>
      <c r="P542" s="45">
        <f t="shared" si="54"/>
        <v>85077.180789999984</v>
      </c>
      <c r="Q542" s="45">
        <f t="shared" si="54"/>
        <v>5755.7</v>
      </c>
      <c r="R542" s="45">
        <f t="shared" si="54"/>
        <v>65406.795279999991</v>
      </c>
      <c r="S542" s="45">
        <f t="shared" si="54"/>
        <v>0</v>
      </c>
      <c r="T542" s="45">
        <f t="shared" si="54"/>
        <v>55321.662130000004</v>
      </c>
      <c r="U542" s="45">
        <f t="shared" si="54"/>
        <v>120728.45740999999</v>
      </c>
      <c r="V542" s="45">
        <f t="shared" si="54"/>
        <v>0</v>
      </c>
      <c r="W542" s="45">
        <f t="shared" si="54"/>
        <v>111000.15886</v>
      </c>
      <c r="X542" s="45">
        <f t="shared" si="54"/>
        <v>50</v>
      </c>
      <c r="Y542" s="45">
        <f t="shared" si="54"/>
        <v>43565.56</v>
      </c>
      <c r="Z542" s="45">
        <f t="shared" si="54"/>
        <v>154615.71885999999</v>
      </c>
      <c r="AA542" s="45">
        <f t="shared" si="54"/>
        <v>23168.374079999998</v>
      </c>
      <c r="AB542" s="45">
        <f t="shared" si="54"/>
        <v>208098.43</v>
      </c>
      <c r="AC542" s="45">
        <f t="shared" si="54"/>
        <v>0</v>
      </c>
      <c r="AD542" s="45">
        <f t="shared" si="54"/>
        <v>245756.22999999998</v>
      </c>
      <c r="AE542" s="45">
        <f t="shared" si="54"/>
        <v>453854.66000000003</v>
      </c>
      <c r="AF542" s="45">
        <f t="shared" si="54"/>
        <v>51115.58</v>
      </c>
      <c r="AG542" s="45">
        <f t="shared" si="54"/>
        <v>28370.759120000002</v>
      </c>
      <c r="AH542" s="45">
        <f t="shared" si="54"/>
        <v>0</v>
      </c>
      <c r="AI542" s="45">
        <f t="shared" si="54"/>
        <v>11117.27117</v>
      </c>
      <c r="AJ542" s="45">
        <f t="shared" si="54"/>
        <v>39488.030290000002</v>
      </c>
      <c r="AK542" s="45">
        <f t="shared" si="54"/>
        <v>19269.162470000003</v>
      </c>
      <c r="AL542" s="45">
        <f t="shared" si="54"/>
        <v>0</v>
      </c>
      <c r="AM542" s="45">
        <f t="shared" si="54"/>
        <v>0.93479999999999996</v>
      </c>
      <c r="AN542" s="45">
        <f t="shared" si="54"/>
        <v>19270.097270000002</v>
      </c>
      <c r="AO542" s="45">
        <f t="shared" si="54"/>
        <v>13795.987579999999</v>
      </c>
      <c r="AP542" s="45">
        <f t="shared" si="54"/>
        <v>5745.0317349999996</v>
      </c>
      <c r="AQ542" s="45">
        <f t="shared" si="54"/>
        <v>0</v>
      </c>
      <c r="AR542" s="45">
        <f t="shared" si="54"/>
        <v>0</v>
      </c>
      <c r="AS542" s="45">
        <f t="shared" si="54"/>
        <v>5745.0317349999996</v>
      </c>
      <c r="AT542" s="45">
        <f t="shared" si="54"/>
        <v>5756</v>
      </c>
      <c r="AU542" s="45">
        <f t="shared" si="54"/>
        <v>2282.377125</v>
      </c>
      <c r="AV542" s="45">
        <f t="shared" si="54"/>
        <v>0</v>
      </c>
      <c r="AW542" s="45">
        <f t="shared" si="54"/>
        <v>7000</v>
      </c>
      <c r="AX542" s="45">
        <f t="shared" si="54"/>
        <v>9282.3771249999991</v>
      </c>
      <c r="AY542" s="45">
        <f t="shared" si="54"/>
        <v>32593</v>
      </c>
      <c r="AZ542" s="45">
        <f t="shared" si="54"/>
        <v>8436.93</v>
      </c>
      <c r="BA542" s="45">
        <f t="shared" si="54"/>
        <v>0</v>
      </c>
      <c r="BB542" s="45">
        <f t="shared" si="54"/>
        <v>982.78</v>
      </c>
      <c r="BC542" s="45">
        <f t="shared" si="54"/>
        <v>9419.7100000000009</v>
      </c>
      <c r="BD542" s="45">
        <f t="shared" si="54"/>
        <v>1994.106</v>
      </c>
      <c r="BE542" s="45">
        <f t="shared" si="54"/>
        <v>94535.819999999992</v>
      </c>
      <c r="BF542" s="45">
        <f t="shared" si="54"/>
        <v>50</v>
      </c>
      <c r="BG542" s="45">
        <f t="shared" si="54"/>
        <v>35582.78</v>
      </c>
      <c r="BH542" s="45">
        <f t="shared" si="54"/>
        <v>130168.59999999999</v>
      </c>
      <c r="BI542" s="45">
        <f t="shared" si="54"/>
        <v>7378.2804999999998</v>
      </c>
      <c r="BJ542" s="45">
        <f t="shared" si="54"/>
        <v>27873.43</v>
      </c>
      <c r="BK542" s="45">
        <f t="shared" si="54"/>
        <v>0</v>
      </c>
      <c r="BL542" s="45">
        <f t="shared" si="54"/>
        <v>125756.23</v>
      </c>
      <c r="BM542" s="45">
        <f t="shared" si="54"/>
        <v>153629.66</v>
      </c>
      <c r="BN542" s="45">
        <f t="shared" si="54"/>
        <v>0</v>
      </c>
      <c r="BO542" s="45">
        <f t="shared" si="54"/>
        <v>180075</v>
      </c>
      <c r="BP542" s="45">
        <f t="shared" si="54"/>
        <v>0</v>
      </c>
      <c r="BQ542" s="45">
        <f t="shared" si="54"/>
        <v>120000</v>
      </c>
      <c r="BR542" s="45">
        <f t="shared" si="54"/>
        <v>300075</v>
      </c>
      <c r="BS542" s="45">
        <f t="shared" si="54"/>
        <v>14550</v>
      </c>
      <c r="BT542" s="45">
        <f t="shared" si="54"/>
        <v>75</v>
      </c>
      <c r="BU542" s="45">
        <f t="shared" si="54"/>
        <v>0</v>
      </c>
      <c r="BV542" s="45">
        <f t="shared" ref="BV542:CG542" si="55">SUM(BV519:BV541)</f>
        <v>0</v>
      </c>
      <c r="BW542" s="45">
        <f t="shared" si="55"/>
        <v>75</v>
      </c>
      <c r="BX542" s="45">
        <f t="shared" si="55"/>
        <v>36565.58</v>
      </c>
      <c r="BY542" s="45">
        <f t="shared" si="55"/>
        <v>75</v>
      </c>
      <c r="BZ542" s="45">
        <f t="shared" si="55"/>
        <v>0</v>
      </c>
      <c r="CA542" s="45">
        <f t="shared" si="55"/>
        <v>0</v>
      </c>
      <c r="CB542" s="45">
        <f t="shared" si="55"/>
        <v>75</v>
      </c>
      <c r="CC542" s="45">
        <f t="shared" si="55"/>
        <v>0</v>
      </c>
      <c r="CD542" s="45">
        <f t="shared" si="55"/>
        <v>1106.83304</v>
      </c>
      <c r="CE542" s="45">
        <f t="shared" si="55"/>
        <v>245756.22999999998</v>
      </c>
      <c r="CF542" s="45">
        <f t="shared" si="55"/>
        <v>0</v>
      </c>
      <c r="CG542" s="45">
        <f t="shared" si="55"/>
        <v>0</v>
      </c>
      <c r="CH542" s="64" t="s">
        <v>80</v>
      </c>
      <c r="CI542" s="297" t="s">
        <v>80</v>
      </c>
      <c r="CJ542" s="318" t="s">
        <v>80</v>
      </c>
      <c r="CK542" s="298" t="s">
        <v>80</v>
      </c>
      <c r="CL542" s="299" t="s">
        <v>80</v>
      </c>
      <c r="CM542" s="50"/>
    </row>
    <row r="543" spans="1:91" s="50" customFormat="1" ht="126">
      <c r="A543" s="770"/>
      <c r="B543" s="48" t="s">
        <v>3</v>
      </c>
      <c r="C543" s="27" t="s">
        <v>697</v>
      </c>
      <c r="D543" s="27" t="s">
        <v>82</v>
      </c>
      <c r="E543" s="27" t="s">
        <v>80</v>
      </c>
      <c r="F543" s="136" t="s">
        <v>80</v>
      </c>
      <c r="G543" s="21">
        <v>4152</v>
      </c>
      <c r="H543" s="37" t="s">
        <v>297</v>
      </c>
      <c r="I543" s="35">
        <v>18575.498250000001</v>
      </c>
      <c r="J543" s="35">
        <v>18575.498250000001</v>
      </c>
      <c r="K543" s="35">
        <v>0</v>
      </c>
      <c r="L543" s="35">
        <v>0</v>
      </c>
      <c r="M543" s="35">
        <v>12013.857</v>
      </c>
      <c r="N543" s="35">
        <v>12013.857</v>
      </c>
      <c r="O543" s="35" t="s">
        <v>1082</v>
      </c>
      <c r="P543" s="35">
        <v>17756.558980000002</v>
      </c>
      <c r="Q543" s="35">
        <v>12013.857</v>
      </c>
      <c r="R543" s="35">
        <v>5742.7019800000007</v>
      </c>
      <c r="S543" s="35">
        <v>0</v>
      </c>
      <c r="T543" s="35">
        <v>0</v>
      </c>
      <c r="U543" s="35">
        <v>5742.7019800000007</v>
      </c>
      <c r="V543" s="35">
        <v>0</v>
      </c>
      <c r="W543" s="35">
        <v>0</v>
      </c>
      <c r="X543" s="35">
        <v>0</v>
      </c>
      <c r="Y543" s="35">
        <v>0</v>
      </c>
      <c r="Z543" s="35">
        <v>0</v>
      </c>
      <c r="AA543" s="35">
        <v>0</v>
      </c>
      <c r="AB543" s="35">
        <v>0</v>
      </c>
      <c r="AC543" s="35">
        <v>0</v>
      </c>
      <c r="AD543" s="35">
        <v>0</v>
      </c>
      <c r="AE543" s="35">
        <v>0</v>
      </c>
      <c r="AF543" s="35">
        <v>0</v>
      </c>
      <c r="AG543" s="35">
        <v>0</v>
      </c>
      <c r="AH543" s="35">
        <v>0</v>
      </c>
      <c r="AI543" s="35">
        <v>0</v>
      </c>
      <c r="AJ543" s="35">
        <v>0</v>
      </c>
      <c r="AK543" s="35">
        <v>0</v>
      </c>
      <c r="AL543" s="35">
        <v>0</v>
      </c>
      <c r="AM543" s="35">
        <v>0</v>
      </c>
      <c r="AN543" s="35">
        <v>0</v>
      </c>
      <c r="AO543" s="35">
        <v>0</v>
      </c>
      <c r="AP543" s="35">
        <v>0</v>
      </c>
      <c r="AQ543" s="35">
        <v>0</v>
      </c>
      <c r="AR543" s="35">
        <v>0</v>
      </c>
      <c r="AS543" s="35">
        <v>0</v>
      </c>
      <c r="AT543" s="35">
        <v>0</v>
      </c>
      <c r="AU543" s="35">
        <v>0</v>
      </c>
      <c r="AV543" s="35">
        <v>0</v>
      </c>
      <c r="AW543" s="35">
        <v>0</v>
      </c>
      <c r="AX543" s="35">
        <v>0</v>
      </c>
      <c r="AY543" s="35">
        <v>0</v>
      </c>
      <c r="AZ543" s="35">
        <v>0</v>
      </c>
      <c r="BA543" s="35">
        <v>0</v>
      </c>
      <c r="BB543" s="35">
        <v>0</v>
      </c>
      <c r="BC543" s="35">
        <v>0</v>
      </c>
      <c r="BD543" s="35">
        <v>0</v>
      </c>
      <c r="BE543" s="35">
        <v>0</v>
      </c>
      <c r="BF543" s="35">
        <v>0</v>
      </c>
      <c r="BG543" s="35">
        <v>0</v>
      </c>
      <c r="BH543" s="34">
        <v>0</v>
      </c>
      <c r="BI543" s="34">
        <v>0</v>
      </c>
      <c r="BJ543" s="34">
        <v>0</v>
      </c>
      <c r="BK543" s="34">
        <v>0</v>
      </c>
      <c r="BL543" s="34">
        <v>0</v>
      </c>
      <c r="BM543" s="34">
        <v>0</v>
      </c>
      <c r="BN543" s="34">
        <v>0</v>
      </c>
      <c r="BO543" s="34">
        <v>0</v>
      </c>
      <c r="BP543" s="34">
        <v>0</v>
      </c>
      <c r="BQ543" s="34">
        <v>0</v>
      </c>
      <c r="BR543" s="34">
        <v>0</v>
      </c>
      <c r="BS543" s="34">
        <v>0</v>
      </c>
      <c r="BT543" s="34">
        <v>0</v>
      </c>
      <c r="BU543" s="34">
        <v>0</v>
      </c>
      <c r="BV543" s="34">
        <v>0</v>
      </c>
      <c r="BW543" s="34">
        <v>0</v>
      </c>
      <c r="BX543" s="34">
        <v>0</v>
      </c>
      <c r="BY543" s="34">
        <v>0</v>
      </c>
      <c r="BZ543" s="34">
        <v>0</v>
      </c>
      <c r="CA543" s="34">
        <v>0</v>
      </c>
      <c r="CB543" s="34">
        <v>0</v>
      </c>
      <c r="CC543" s="34">
        <v>0</v>
      </c>
      <c r="CD543" s="34">
        <v>818.93926999999996</v>
      </c>
      <c r="CE543" s="34">
        <v>0</v>
      </c>
      <c r="CF543" s="34">
        <v>0</v>
      </c>
      <c r="CG543" s="34">
        <v>0</v>
      </c>
      <c r="CH543" s="27" t="s">
        <v>693</v>
      </c>
      <c r="CI543" s="276" t="s">
        <v>172</v>
      </c>
      <c r="CJ543" s="276" t="s">
        <v>1312</v>
      </c>
      <c r="CK543" s="278" t="s">
        <v>1008</v>
      </c>
      <c r="CL543" s="279">
        <v>43616</v>
      </c>
    </row>
    <row r="544" spans="1:91" ht="54">
      <c r="A544" s="770"/>
      <c r="B544" s="231" t="s">
        <v>1083</v>
      </c>
      <c r="C544" s="183" t="s">
        <v>80</v>
      </c>
      <c r="D544" s="183" t="s">
        <v>82</v>
      </c>
      <c r="E544" s="183" t="s">
        <v>80</v>
      </c>
      <c r="F544" s="232" t="s">
        <v>80</v>
      </c>
      <c r="G544" s="233" t="s">
        <v>80</v>
      </c>
      <c r="H544" s="234" t="s">
        <v>296</v>
      </c>
      <c r="I544" s="235">
        <v>3903</v>
      </c>
      <c r="J544" s="235">
        <v>3903</v>
      </c>
      <c r="K544" s="235">
        <v>0</v>
      </c>
      <c r="L544" s="235">
        <v>0</v>
      </c>
      <c r="M544" s="235">
        <v>2850.75</v>
      </c>
      <c r="N544" s="235">
        <v>2850.75</v>
      </c>
      <c r="O544" s="235" t="s">
        <v>80</v>
      </c>
      <c r="P544" s="235">
        <v>0</v>
      </c>
      <c r="Q544" s="235">
        <v>0</v>
      </c>
      <c r="R544" s="235">
        <v>0</v>
      </c>
      <c r="S544" s="235">
        <v>0</v>
      </c>
      <c r="T544" s="235">
        <v>0</v>
      </c>
      <c r="U544" s="235">
        <v>0</v>
      </c>
      <c r="V544" s="235">
        <v>0</v>
      </c>
      <c r="W544" s="235">
        <v>1052.25</v>
      </c>
      <c r="X544" s="235">
        <v>0</v>
      </c>
      <c r="Y544" s="235">
        <v>2850.75</v>
      </c>
      <c r="Z544" s="235">
        <v>3903</v>
      </c>
      <c r="AA544" s="235">
        <v>0</v>
      </c>
      <c r="AB544" s="235">
        <v>0</v>
      </c>
      <c r="AC544" s="235">
        <v>0</v>
      </c>
      <c r="AD544" s="235">
        <v>0</v>
      </c>
      <c r="AE544" s="235">
        <v>0</v>
      </c>
      <c r="AF544" s="235">
        <v>0</v>
      </c>
      <c r="AG544" s="171">
        <v>0</v>
      </c>
      <c r="AH544" s="171">
        <v>0</v>
      </c>
      <c r="AI544" s="171">
        <v>0</v>
      </c>
      <c r="AJ544" s="171">
        <v>0</v>
      </c>
      <c r="AK544" s="171">
        <v>0</v>
      </c>
      <c r="AL544" s="171">
        <v>0</v>
      </c>
      <c r="AM544" s="171">
        <v>0</v>
      </c>
      <c r="AN544" s="171">
        <v>0</v>
      </c>
      <c r="AO544" s="235">
        <v>0</v>
      </c>
      <c r="AP544" s="235">
        <v>1052.25</v>
      </c>
      <c r="AQ544" s="235">
        <v>0</v>
      </c>
      <c r="AR544" s="235">
        <v>2850.75</v>
      </c>
      <c r="AS544" s="235">
        <v>3903</v>
      </c>
      <c r="AT544" s="235">
        <v>0</v>
      </c>
      <c r="AU544" s="235">
        <v>0</v>
      </c>
      <c r="AV544" s="235">
        <v>0</v>
      </c>
      <c r="AW544" s="235">
        <v>0</v>
      </c>
      <c r="AX544" s="235">
        <v>0</v>
      </c>
      <c r="AY544" s="235">
        <v>0</v>
      </c>
      <c r="AZ544" s="235">
        <v>0</v>
      </c>
      <c r="BA544" s="235">
        <v>0</v>
      </c>
      <c r="BB544" s="235">
        <v>0</v>
      </c>
      <c r="BC544" s="235">
        <v>0</v>
      </c>
      <c r="BD544" s="235">
        <v>0</v>
      </c>
      <c r="BE544" s="235">
        <v>0</v>
      </c>
      <c r="BF544" s="235">
        <v>0</v>
      </c>
      <c r="BG544" s="235">
        <v>0</v>
      </c>
      <c r="BH544" s="185">
        <v>0</v>
      </c>
      <c r="BI544" s="185">
        <v>0</v>
      </c>
      <c r="BJ544" s="185">
        <v>0</v>
      </c>
      <c r="BK544" s="185">
        <v>0</v>
      </c>
      <c r="BL544" s="185">
        <v>0</v>
      </c>
      <c r="BM544" s="185">
        <v>0</v>
      </c>
      <c r="BN544" s="185">
        <v>0</v>
      </c>
      <c r="BO544" s="185">
        <v>0</v>
      </c>
      <c r="BP544" s="185">
        <v>0</v>
      </c>
      <c r="BQ544" s="185">
        <v>0</v>
      </c>
      <c r="BR544" s="185">
        <v>0</v>
      </c>
      <c r="BS544" s="185">
        <v>0</v>
      </c>
      <c r="BT544" s="185">
        <v>0</v>
      </c>
      <c r="BU544" s="185">
        <v>0</v>
      </c>
      <c r="BV544" s="185">
        <v>0</v>
      </c>
      <c r="BW544" s="185">
        <v>0</v>
      </c>
      <c r="BX544" s="185">
        <v>0</v>
      </c>
      <c r="BY544" s="185">
        <v>0</v>
      </c>
      <c r="BZ544" s="185">
        <v>0</v>
      </c>
      <c r="CA544" s="185">
        <v>0</v>
      </c>
      <c r="CB544" s="185">
        <v>0</v>
      </c>
      <c r="CC544" s="185">
        <v>0</v>
      </c>
      <c r="CD544" s="185">
        <v>0</v>
      </c>
      <c r="CE544" s="185">
        <v>0</v>
      </c>
      <c r="CF544" s="185">
        <v>0</v>
      </c>
      <c r="CG544" s="185">
        <v>0</v>
      </c>
      <c r="CH544" s="183" t="s">
        <v>1319</v>
      </c>
      <c r="CI544" s="276" t="s">
        <v>1084</v>
      </c>
      <c r="CJ544" s="276" t="s">
        <v>1523</v>
      </c>
      <c r="CK544" s="278" t="s">
        <v>80</v>
      </c>
      <c r="CL544" s="279" t="s">
        <v>80</v>
      </c>
    </row>
    <row r="545" spans="1:90" ht="36">
      <c r="A545" s="770"/>
      <c r="B545" s="116" t="s">
        <v>1338</v>
      </c>
      <c r="C545" s="23" t="s">
        <v>80</v>
      </c>
      <c r="D545" s="23" t="s">
        <v>82</v>
      </c>
      <c r="E545" s="23" t="s">
        <v>80</v>
      </c>
      <c r="F545" s="137" t="s">
        <v>80</v>
      </c>
      <c r="G545" s="5" t="s">
        <v>80</v>
      </c>
      <c r="H545" s="69" t="s">
        <v>296</v>
      </c>
      <c r="I545" s="4">
        <v>5897.2</v>
      </c>
      <c r="J545" s="4">
        <v>5897.2</v>
      </c>
      <c r="K545" s="4">
        <v>0</v>
      </c>
      <c r="L545" s="4">
        <v>0</v>
      </c>
      <c r="M545" s="4">
        <v>4422.8999999999996</v>
      </c>
      <c r="N545" s="4">
        <v>4422.8999999999996</v>
      </c>
      <c r="O545" s="4" t="s">
        <v>80</v>
      </c>
      <c r="P545" s="4">
        <v>0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1474.3</v>
      </c>
      <c r="X545" s="4">
        <v>0</v>
      </c>
      <c r="Y545" s="4">
        <v>4422.8999999999996</v>
      </c>
      <c r="Z545" s="4">
        <v>5897.2</v>
      </c>
      <c r="AA545" s="4">
        <v>0</v>
      </c>
      <c r="AB545" s="4">
        <v>0</v>
      </c>
      <c r="AC545" s="4">
        <v>0</v>
      </c>
      <c r="AD545" s="4">
        <v>0</v>
      </c>
      <c r="AE545" s="4">
        <v>0</v>
      </c>
      <c r="AF545" s="4">
        <v>0</v>
      </c>
      <c r="AG545" s="4">
        <v>0</v>
      </c>
      <c r="AH545" s="4">
        <v>0</v>
      </c>
      <c r="AI545" s="4">
        <v>0</v>
      </c>
      <c r="AJ545" s="4">
        <v>0</v>
      </c>
      <c r="AK545" s="4">
        <v>0</v>
      </c>
      <c r="AL545" s="4">
        <v>0</v>
      </c>
      <c r="AM545" s="4">
        <v>0</v>
      </c>
      <c r="AN545" s="4">
        <v>0</v>
      </c>
      <c r="AO545" s="4">
        <v>0</v>
      </c>
      <c r="AP545" s="4">
        <v>1474.3</v>
      </c>
      <c r="AQ545" s="4">
        <v>0</v>
      </c>
      <c r="AR545" s="4">
        <v>4422.8999999999996</v>
      </c>
      <c r="AS545" s="4">
        <v>5897.2</v>
      </c>
      <c r="AT545" s="4">
        <v>0</v>
      </c>
      <c r="AU545" s="4">
        <v>0</v>
      </c>
      <c r="AV545" s="4">
        <v>0</v>
      </c>
      <c r="AW545" s="4">
        <v>0</v>
      </c>
      <c r="AX545" s="4">
        <v>0</v>
      </c>
      <c r="AY545" s="4">
        <v>0</v>
      </c>
      <c r="AZ545" s="4">
        <v>0</v>
      </c>
      <c r="BA545" s="4">
        <v>0</v>
      </c>
      <c r="BB545" s="4">
        <v>0</v>
      </c>
      <c r="BC545" s="4">
        <v>0</v>
      </c>
      <c r="BD545" s="4">
        <v>0</v>
      </c>
      <c r="BE545" s="4">
        <v>0</v>
      </c>
      <c r="BF545" s="4">
        <v>0</v>
      </c>
      <c r="BG545" s="4">
        <v>0</v>
      </c>
      <c r="BH545" s="33">
        <v>0</v>
      </c>
      <c r="BI545" s="33">
        <v>0</v>
      </c>
      <c r="BJ545" s="33">
        <v>0</v>
      </c>
      <c r="BK545" s="33">
        <v>0</v>
      </c>
      <c r="BL545" s="33">
        <v>0</v>
      </c>
      <c r="BM545" s="33">
        <v>0</v>
      </c>
      <c r="BN545" s="33">
        <v>0</v>
      </c>
      <c r="BO545" s="33">
        <v>0</v>
      </c>
      <c r="BP545" s="33">
        <v>0</v>
      </c>
      <c r="BQ545" s="33">
        <v>0</v>
      </c>
      <c r="BR545" s="33">
        <v>0</v>
      </c>
      <c r="BS545" s="33">
        <v>0</v>
      </c>
      <c r="BT545" s="33">
        <v>0</v>
      </c>
      <c r="BU545" s="33">
        <v>0</v>
      </c>
      <c r="BV545" s="33">
        <v>0</v>
      </c>
      <c r="BW545" s="33">
        <v>0</v>
      </c>
      <c r="BX545" s="33">
        <v>0</v>
      </c>
      <c r="BY545" s="33">
        <v>0</v>
      </c>
      <c r="BZ545" s="33">
        <v>0</v>
      </c>
      <c r="CA545" s="33">
        <v>0</v>
      </c>
      <c r="CB545" s="33">
        <v>0</v>
      </c>
      <c r="CC545" s="33">
        <v>0</v>
      </c>
      <c r="CD545" s="33">
        <v>0</v>
      </c>
      <c r="CE545" s="35">
        <v>4422.8999999999996</v>
      </c>
      <c r="CF545" s="33">
        <v>0</v>
      </c>
      <c r="CG545" s="33">
        <v>0</v>
      </c>
      <c r="CH545" s="23" t="s">
        <v>1666</v>
      </c>
      <c r="CI545" s="289" t="s">
        <v>1339</v>
      </c>
      <c r="CJ545" s="289" t="s">
        <v>80</v>
      </c>
      <c r="CK545" s="290" t="s">
        <v>80</v>
      </c>
      <c r="CL545" s="291" t="s">
        <v>80</v>
      </c>
    </row>
    <row r="546" spans="1:90" s="40" customFormat="1" ht="36">
      <c r="A546" s="770"/>
      <c r="B546" s="236" t="s">
        <v>1340</v>
      </c>
      <c r="C546" s="31" t="s">
        <v>80</v>
      </c>
      <c r="D546" s="31" t="s">
        <v>82</v>
      </c>
      <c r="E546" s="31" t="s">
        <v>80</v>
      </c>
      <c r="F546" s="237" t="s">
        <v>80</v>
      </c>
      <c r="G546" s="211" t="s">
        <v>80</v>
      </c>
      <c r="H546" s="149" t="s">
        <v>296</v>
      </c>
      <c r="I546" s="150">
        <v>18732.023000000001</v>
      </c>
      <c r="J546" s="150">
        <v>18732.023000000001</v>
      </c>
      <c r="K546" s="150">
        <v>0</v>
      </c>
      <c r="L546" s="150">
        <v>0</v>
      </c>
      <c r="M546" s="150">
        <v>14049.017250000001</v>
      </c>
      <c r="N546" s="150">
        <v>14049.017250000001</v>
      </c>
      <c r="O546" s="150" t="s">
        <v>80</v>
      </c>
      <c r="P546" s="150">
        <v>0</v>
      </c>
      <c r="Q546" s="150">
        <v>0</v>
      </c>
      <c r="R546" s="150">
        <v>0</v>
      </c>
      <c r="S546" s="150">
        <v>0</v>
      </c>
      <c r="T546" s="150">
        <v>0</v>
      </c>
      <c r="U546" s="150">
        <v>0</v>
      </c>
      <c r="V546" s="150">
        <v>0</v>
      </c>
      <c r="W546" s="150">
        <v>4683.0057500000003</v>
      </c>
      <c r="X546" s="150">
        <v>0</v>
      </c>
      <c r="Y546" s="150">
        <v>14049.017250000001</v>
      </c>
      <c r="Z546" s="150">
        <v>18732.023000000001</v>
      </c>
      <c r="AA546" s="150">
        <v>0</v>
      </c>
      <c r="AB546" s="150">
        <v>0</v>
      </c>
      <c r="AC546" s="150">
        <v>0</v>
      </c>
      <c r="AD546" s="150">
        <v>0</v>
      </c>
      <c r="AE546" s="150">
        <v>0</v>
      </c>
      <c r="AF546" s="150">
        <v>0</v>
      </c>
      <c r="AG546" s="4">
        <v>0</v>
      </c>
      <c r="AH546" s="4">
        <v>0</v>
      </c>
      <c r="AI546" s="4">
        <v>0</v>
      </c>
      <c r="AJ546" s="4">
        <v>0</v>
      </c>
      <c r="AK546" s="4">
        <v>0</v>
      </c>
      <c r="AL546" s="4">
        <v>0</v>
      </c>
      <c r="AM546" s="4">
        <v>0</v>
      </c>
      <c r="AN546" s="4">
        <v>0</v>
      </c>
      <c r="AO546" s="150">
        <v>0</v>
      </c>
      <c r="AP546" s="150">
        <v>4683.0057500000003</v>
      </c>
      <c r="AQ546" s="150">
        <v>0</v>
      </c>
      <c r="AR546" s="150">
        <v>14049.017250000001</v>
      </c>
      <c r="AS546" s="150">
        <v>18732.023000000001</v>
      </c>
      <c r="AT546" s="150">
        <v>0</v>
      </c>
      <c r="AU546" s="150">
        <v>0</v>
      </c>
      <c r="AV546" s="150">
        <v>0</v>
      </c>
      <c r="AW546" s="150">
        <v>0</v>
      </c>
      <c r="AX546" s="150">
        <v>0</v>
      </c>
      <c r="AY546" s="150">
        <v>0</v>
      </c>
      <c r="AZ546" s="150">
        <v>0</v>
      </c>
      <c r="BA546" s="150">
        <v>0</v>
      </c>
      <c r="BB546" s="150">
        <v>0</v>
      </c>
      <c r="BC546" s="150">
        <v>0</v>
      </c>
      <c r="BD546" s="150">
        <v>0</v>
      </c>
      <c r="BE546" s="150">
        <v>0</v>
      </c>
      <c r="BF546" s="150">
        <v>0</v>
      </c>
      <c r="BG546" s="150">
        <v>0</v>
      </c>
      <c r="BH546" s="30">
        <v>0</v>
      </c>
      <c r="BI546" s="30">
        <v>0</v>
      </c>
      <c r="BJ546" s="30">
        <v>0</v>
      </c>
      <c r="BK546" s="30">
        <v>0</v>
      </c>
      <c r="BL546" s="30">
        <v>0</v>
      </c>
      <c r="BM546" s="30">
        <v>0</v>
      </c>
      <c r="BN546" s="30">
        <v>0</v>
      </c>
      <c r="BO546" s="30">
        <v>0</v>
      </c>
      <c r="BP546" s="30">
        <v>0</v>
      </c>
      <c r="BQ546" s="30">
        <v>0</v>
      </c>
      <c r="BR546" s="30">
        <v>0</v>
      </c>
      <c r="BS546" s="30">
        <v>0</v>
      </c>
      <c r="BT546" s="30">
        <v>0</v>
      </c>
      <c r="BU546" s="30">
        <v>0</v>
      </c>
      <c r="BV546" s="30">
        <v>0</v>
      </c>
      <c r="BW546" s="30">
        <v>0</v>
      </c>
      <c r="BX546" s="30">
        <v>0</v>
      </c>
      <c r="BY546" s="30">
        <v>0</v>
      </c>
      <c r="BZ546" s="30">
        <v>0</v>
      </c>
      <c r="CA546" s="30">
        <v>0</v>
      </c>
      <c r="CB546" s="30">
        <v>0</v>
      </c>
      <c r="CC546" s="30">
        <v>0</v>
      </c>
      <c r="CD546" s="30">
        <v>0</v>
      </c>
      <c r="CE546" s="30">
        <v>14049.017250000001</v>
      </c>
      <c r="CF546" s="30">
        <v>0</v>
      </c>
      <c r="CG546" s="30">
        <v>0</v>
      </c>
      <c r="CH546" s="31" t="s">
        <v>1319</v>
      </c>
      <c r="CI546" s="289" t="s">
        <v>1341</v>
      </c>
      <c r="CJ546" s="289" t="s">
        <v>1754</v>
      </c>
      <c r="CK546" s="290" t="s">
        <v>80</v>
      </c>
      <c r="CL546" s="291" t="s">
        <v>80</v>
      </c>
    </row>
    <row r="547" spans="1:90" s="40" customFormat="1" ht="144">
      <c r="A547" s="770"/>
      <c r="B547" s="118" t="s">
        <v>293</v>
      </c>
      <c r="C547" s="67" t="s">
        <v>698</v>
      </c>
      <c r="D547" s="67" t="s">
        <v>82</v>
      </c>
      <c r="E547" s="67" t="s">
        <v>80</v>
      </c>
      <c r="F547" s="177" t="s">
        <v>80</v>
      </c>
      <c r="G547" s="152" t="s">
        <v>294</v>
      </c>
      <c r="H547" s="153" t="s">
        <v>296</v>
      </c>
      <c r="I547" s="171">
        <v>11319.301869999999</v>
      </c>
      <c r="J547" s="171">
        <v>11319.301869999999</v>
      </c>
      <c r="K547" s="19">
        <v>0</v>
      </c>
      <c r="L547" s="34">
        <v>0</v>
      </c>
      <c r="M547" s="19">
        <v>4827.8010000000004</v>
      </c>
      <c r="N547" s="19">
        <v>0</v>
      </c>
      <c r="O547" s="19" t="s">
        <v>80</v>
      </c>
      <c r="P547" s="19">
        <v>10764.032869999999</v>
      </c>
      <c r="Q547" s="19">
        <v>0</v>
      </c>
      <c r="R547" s="34">
        <v>5936.2318700000005</v>
      </c>
      <c r="S547" s="34">
        <v>0</v>
      </c>
      <c r="T547" s="34">
        <v>0</v>
      </c>
      <c r="U547" s="34">
        <v>5936.2318700000005</v>
      </c>
      <c r="V547" s="34">
        <v>0</v>
      </c>
      <c r="W547" s="34">
        <v>0</v>
      </c>
      <c r="X547" s="34">
        <v>0</v>
      </c>
      <c r="Y547" s="34">
        <v>0</v>
      </c>
      <c r="Z547" s="34">
        <v>0</v>
      </c>
      <c r="AA547" s="34">
        <v>4827.8010000000004</v>
      </c>
      <c r="AB547" s="34">
        <v>0</v>
      </c>
      <c r="AC547" s="34">
        <v>0</v>
      </c>
      <c r="AD547" s="34">
        <v>0</v>
      </c>
      <c r="AE547" s="34">
        <v>0</v>
      </c>
      <c r="AF547" s="34">
        <v>0</v>
      </c>
      <c r="AG547" s="34">
        <v>0</v>
      </c>
      <c r="AH547" s="34">
        <v>0</v>
      </c>
      <c r="AI547" s="34">
        <v>0</v>
      </c>
      <c r="AJ547" s="34">
        <v>0</v>
      </c>
      <c r="AK547" s="34">
        <v>0</v>
      </c>
      <c r="AL547" s="34">
        <v>0</v>
      </c>
      <c r="AM547" s="34">
        <v>0</v>
      </c>
      <c r="AN547" s="34">
        <v>0</v>
      </c>
      <c r="AO547" s="34">
        <v>4827.8010000000004</v>
      </c>
      <c r="AP547" s="19">
        <v>0</v>
      </c>
      <c r="AQ547" s="19">
        <v>0</v>
      </c>
      <c r="AR547" s="19">
        <v>0</v>
      </c>
      <c r="AS547" s="19">
        <v>0</v>
      </c>
      <c r="AT547" s="19">
        <v>0</v>
      </c>
      <c r="AU547" s="19">
        <v>0</v>
      </c>
      <c r="AV547" s="19">
        <v>0</v>
      </c>
      <c r="AW547" s="19">
        <v>0</v>
      </c>
      <c r="AX547" s="19">
        <v>0</v>
      </c>
      <c r="AY547" s="19">
        <v>4827.8010000000004</v>
      </c>
      <c r="AZ547" s="19">
        <v>0</v>
      </c>
      <c r="BA547" s="19">
        <v>0</v>
      </c>
      <c r="BB547" s="19">
        <v>0</v>
      </c>
      <c r="BC547" s="19">
        <v>0</v>
      </c>
      <c r="BD547" s="19">
        <v>0</v>
      </c>
      <c r="BE547" s="19">
        <v>0</v>
      </c>
      <c r="BF547" s="19">
        <v>0</v>
      </c>
      <c r="BG547" s="19">
        <v>0</v>
      </c>
      <c r="BH547" s="19">
        <v>0</v>
      </c>
      <c r="BI547" s="19">
        <v>0</v>
      </c>
      <c r="BJ547" s="19">
        <v>0</v>
      </c>
      <c r="BK547" s="19">
        <v>0</v>
      </c>
      <c r="BL547" s="19">
        <v>0</v>
      </c>
      <c r="BM547" s="19">
        <v>0</v>
      </c>
      <c r="BN547" s="19">
        <v>0</v>
      </c>
      <c r="BO547" s="19">
        <v>0</v>
      </c>
      <c r="BP547" s="19">
        <v>0</v>
      </c>
      <c r="BQ547" s="19">
        <v>0</v>
      </c>
      <c r="BR547" s="19">
        <v>0</v>
      </c>
      <c r="BS547" s="19">
        <v>0</v>
      </c>
      <c r="BT547" s="19">
        <v>0</v>
      </c>
      <c r="BU547" s="19">
        <v>0</v>
      </c>
      <c r="BV547" s="19">
        <v>0</v>
      </c>
      <c r="BW547" s="19">
        <v>0</v>
      </c>
      <c r="BX547" s="19">
        <v>0</v>
      </c>
      <c r="BY547" s="19">
        <v>0</v>
      </c>
      <c r="BZ547" s="19">
        <v>0</v>
      </c>
      <c r="CA547" s="19">
        <v>0</v>
      </c>
      <c r="CB547" s="19">
        <v>0</v>
      </c>
      <c r="CC547" s="19">
        <v>0</v>
      </c>
      <c r="CD547" s="19">
        <v>0</v>
      </c>
      <c r="CE547" s="19">
        <v>0</v>
      </c>
      <c r="CF547" s="19">
        <v>555.26900000000001</v>
      </c>
      <c r="CG547" s="19">
        <v>0</v>
      </c>
      <c r="CH547" s="67" t="s">
        <v>693</v>
      </c>
      <c r="CI547" s="276" t="s">
        <v>295</v>
      </c>
      <c r="CJ547" s="276" t="s">
        <v>80</v>
      </c>
      <c r="CK547" s="278" t="s">
        <v>1342</v>
      </c>
      <c r="CL547" s="301">
        <v>43830</v>
      </c>
    </row>
    <row r="548" spans="1:90" ht="42" customHeight="1">
      <c r="A548" s="770"/>
      <c r="B548" s="49" t="s">
        <v>1343</v>
      </c>
      <c r="C548" s="27" t="s">
        <v>80</v>
      </c>
      <c r="D548" s="27" t="s">
        <v>82</v>
      </c>
      <c r="E548" s="27" t="s">
        <v>80</v>
      </c>
      <c r="F548" s="136" t="s">
        <v>80</v>
      </c>
      <c r="G548" s="21" t="s">
        <v>80</v>
      </c>
      <c r="H548" s="37" t="s">
        <v>1344</v>
      </c>
      <c r="I548" s="35">
        <v>4153.21</v>
      </c>
      <c r="J548" s="35">
        <v>4153.21</v>
      </c>
      <c r="K548" s="34">
        <v>0</v>
      </c>
      <c r="L548" s="34">
        <v>0</v>
      </c>
      <c r="M548" s="34">
        <v>2153.21</v>
      </c>
      <c r="N548" s="34">
        <v>2153.21</v>
      </c>
      <c r="O548" s="34">
        <v>0</v>
      </c>
      <c r="P548" s="34">
        <v>0</v>
      </c>
      <c r="Q548" s="34">
        <v>0</v>
      </c>
      <c r="R548" s="34">
        <v>0</v>
      </c>
      <c r="S548" s="34">
        <v>0</v>
      </c>
      <c r="T548" s="34">
        <v>0</v>
      </c>
      <c r="U548" s="34">
        <v>0</v>
      </c>
      <c r="V548" s="34">
        <v>0</v>
      </c>
      <c r="W548" s="34">
        <v>2000</v>
      </c>
      <c r="X548" s="34">
        <v>0</v>
      </c>
      <c r="Y548" s="34">
        <v>2153.21</v>
      </c>
      <c r="Z548" s="34">
        <v>4153.21</v>
      </c>
      <c r="AA548" s="34">
        <v>0</v>
      </c>
      <c r="AB548" s="34">
        <v>0</v>
      </c>
      <c r="AC548" s="34">
        <v>0</v>
      </c>
      <c r="AD548" s="34">
        <v>0</v>
      </c>
      <c r="AE548" s="34">
        <v>0</v>
      </c>
      <c r="AF548" s="34">
        <v>0</v>
      </c>
      <c r="AG548" s="34">
        <v>0</v>
      </c>
      <c r="AH548" s="34">
        <v>0</v>
      </c>
      <c r="AI548" s="34">
        <v>0</v>
      </c>
      <c r="AJ548" s="34">
        <v>0</v>
      </c>
      <c r="AK548" s="34">
        <v>0</v>
      </c>
      <c r="AL548" s="34">
        <v>0</v>
      </c>
      <c r="AM548" s="34">
        <v>0</v>
      </c>
      <c r="AN548" s="34">
        <v>0</v>
      </c>
      <c r="AO548" s="34">
        <v>0</v>
      </c>
      <c r="AP548" s="34">
        <v>0</v>
      </c>
      <c r="AQ548" s="34">
        <v>0</v>
      </c>
      <c r="AR548" s="34">
        <v>0</v>
      </c>
      <c r="AS548" s="34">
        <v>0</v>
      </c>
      <c r="AT548" s="34">
        <v>0</v>
      </c>
      <c r="AU548" s="34">
        <v>2000</v>
      </c>
      <c r="AV548" s="34">
        <v>0</v>
      </c>
      <c r="AW548" s="34">
        <v>2153.21</v>
      </c>
      <c r="AX548" s="34">
        <v>4153.21</v>
      </c>
      <c r="AY548" s="34">
        <v>0</v>
      </c>
      <c r="AZ548" s="34">
        <v>0</v>
      </c>
      <c r="BA548" s="34">
        <v>0</v>
      </c>
      <c r="BB548" s="34">
        <v>0</v>
      </c>
      <c r="BC548" s="34">
        <v>0</v>
      </c>
      <c r="BD548" s="34">
        <v>0</v>
      </c>
      <c r="BE548" s="34">
        <v>0</v>
      </c>
      <c r="BF548" s="34">
        <v>0</v>
      </c>
      <c r="BG548" s="34">
        <v>0</v>
      </c>
      <c r="BH548" s="34">
        <v>0</v>
      </c>
      <c r="BI548" s="34">
        <v>0</v>
      </c>
      <c r="BJ548" s="34">
        <v>0</v>
      </c>
      <c r="BK548" s="34">
        <v>0</v>
      </c>
      <c r="BL548" s="34">
        <v>0</v>
      </c>
      <c r="BM548" s="34">
        <v>0</v>
      </c>
      <c r="BN548" s="34">
        <v>0</v>
      </c>
      <c r="BO548" s="34">
        <v>0</v>
      </c>
      <c r="BP548" s="34">
        <v>0</v>
      </c>
      <c r="BQ548" s="34">
        <v>0</v>
      </c>
      <c r="BR548" s="34">
        <v>0</v>
      </c>
      <c r="BS548" s="34">
        <v>0</v>
      </c>
      <c r="BT548" s="34">
        <v>0</v>
      </c>
      <c r="BU548" s="34">
        <v>0</v>
      </c>
      <c r="BV548" s="34">
        <v>0</v>
      </c>
      <c r="BW548" s="34">
        <v>0</v>
      </c>
      <c r="BX548" s="34">
        <v>0</v>
      </c>
      <c r="BY548" s="34">
        <v>0</v>
      </c>
      <c r="BZ548" s="34">
        <v>0</v>
      </c>
      <c r="CA548" s="34">
        <v>0</v>
      </c>
      <c r="CB548" s="34">
        <v>0</v>
      </c>
      <c r="CC548" s="34">
        <v>0</v>
      </c>
      <c r="CD548" s="34">
        <v>0</v>
      </c>
      <c r="CE548" s="34">
        <v>0</v>
      </c>
      <c r="CF548" s="34">
        <v>0</v>
      </c>
      <c r="CG548" s="34">
        <v>0</v>
      </c>
      <c r="CH548" s="27" t="s">
        <v>182</v>
      </c>
      <c r="CI548" s="276" t="s">
        <v>1864</v>
      </c>
      <c r="CJ548" s="276" t="s">
        <v>80</v>
      </c>
      <c r="CK548" s="278" t="s">
        <v>80</v>
      </c>
      <c r="CL548" s="279" t="s">
        <v>80</v>
      </c>
    </row>
    <row r="549" spans="1:90" ht="93">
      <c r="A549" s="770"/>
      <c r="B549" s="49" t="s">
        <v>1345</v>
      </c>
      <c r="C549" s="136">
        <v>1190900383</v>
      </c>
      <c r="D549" s="49" t="s">
        <v>1346</v>
      </c>
      <c r="E549" s="49" t="s">
        <v>1347</v>
      </c>
      <c r="F549" s="238">
        <v>71209867</v>
      </c>
      <c r="G549" s="21" t="s">
        <v>80</v>
      </c>
      <c r="H549" s="37" t="s">
        <v>1333</v>
      </c>
      <c r="I549" s="35">
        <v>75.5</v>
      </c>
      <c r="J549" s="35">
        <v>45.5</v>
      </c>
      <c r="K549" s="34">
        <v>30</v>
      </c>
      <c r="L549" s="34">
        <v>0</v>
      </c>
      <c r="M549" s="34">
        <v>45.5</v>
      </c>
      <c r="N549" s="34">
        <v>45.5</v>
      </c>
      <c r="O549" s="138" t="s">
        <v>1466</v>
      </c>
      <c r="P549" s="34">
        <v>0</v>
      </c>
      <c r="Q549" s="34">
        <v>0</v>
      </c>
      <c r="R549" s="34">
        <v>0</v>
      </c>
      <c r="S549" s="34">
        <v>0</v>
      </c>
      <c r="T549" s="34">
        <v>0</v>
      </c>
      <c r="U549" s="34">
        <v>0</v>
      </c>
      <c r="V549" s="34">
        <v>0</v>
      </c>
      <c r="W549" s="34">
        <v>0</v>
      </c>
      <c r="X549" s="34">
        <v>30</v>
      </c>
      <c r="Y549" s="34">
        <v>45.5</v>
      </c>
      <c r="Z549" s="34">
        <v>75.5</v>
      </c>
      <c r="AA549" s="34">
        <v>0</v>
      </c>
      <c r="AB549" s="34">
        <v>0</v>
      </c>
      <c r="AC549" s="34">
        <v>0</v>
      </c>
      <c r="AD549" s="34">
        <v>0</v>
      </c>
      <c r="AE549" s="34">
        <v>0</v>
      </c>
      <c r="AF549" s="34">
        <v>45.5</v>
      </c>
      <c r="AG549" s="34">
        <v>0</v>
      </c>
      <c r="AH549" s="34">
        <v>0</v>
      </c>
      <c r="AI549" s="34">
        <v>0</v>
      </c>
      <c r="AJ549" s="34">
        <v>0</v>
      </c>
      <c r="AK549" s="34">
        <v>0</v>
      </c>
      <c r="AL549" s="34">
        <v>0</v>
      </c>
      <c r="AM549" s="34">
        <v>0</v>
      </c>
      <c r="AN549" s="34">
        <v>0</v>
      </c>
      <c r="AO549" s="34">
        <v>0</v>
      </c>
      <c r="AP549" s="34">
        <v>0</v>
      </c>
      <c r="AQ549" s="34">
        <v>30</v>
      </c>
      <c r="AR549" s="34">
        <v>45.5</v>
      </c>
      <c r="AS549" s="34">
        <v>75.5</v>
      </c>
      <c r="AT549" s="34">
        <v>0</v>
      </c>
      <c r="AU549" s="34">
        <v>0</v>
      </c>
      <c r="AV549" s="34">
        <v>0</v>
      </c>
      <c r="AW549" s="34">
        <v>0</v>
      </c>
      <c r="AX549" s="34">
        <v>0</v>
      </c>
      <c r="AY549" s="34">
        <v>0</v>
      </c>
      <c r="AZ549" s="34">
        <v>0</v>
      </c>
      <c r="BA549" s="34">
        <v>0</v>
      </c>
      <c r="BB549" s="34">
        <v>0</v>
      </c>
      <c r="BC549" s="34">
        <v>0</v>
      </c>
      <c r="BD549" s="34">
        <v>0</v>
      </c>
      <c r="BE549" s="34">
        <v>0</v>
      </c>
      <c r="BF549" s="34">
        <v>0</v>
      </c>
      <c r="BG549" s="34">
        <v>0</v>
      </c>
      <c r="BH549" s="34">
        <v>0</v>
      </c>
      <c r="BI549" s="34">
        <v>0</v>
      </c>
      <c r="BJ549" s="34">
        <v>0</v>
      </c>
      <c r="BK549" s="34">
        <v>0</v>
      </c>
      <c r="BL549" s="34">
        <v>0</v>
      </c>
      <c r="BM549" s="34">
        <v>0</v>
      </c>
      <c r="BN549" s="34">
        <v>0</v>
      </c>
      <c r="BO549" s="34">
        <v>0</v>
      </c>
      <c r="BP549" s="34">
        <v>0</v>
      </c>
      <c r="BQ549" s="34">
        <v>0</v>
      </c>
      <c r="BR549" s="34">
        <v>0</v>
      </c>
      <c r="BS549" s="34">
        <v>0</v>
      </c>
      <c r="BT549" s="34">
        <v>0</v>
      </c>
      <c r="BU549" s="34">
        <v>0</v>
      </c>
      <c r="BV549" s="34">
        <v>0</v>
      </c>
      <c r="BW549" s="34">
        <v>0</v>
      </c>
      <c r="BX549" s="34">
        <v>0</v>
      </c>
      <c r="BY549" s="34">
        <v>0</v>
      </c>
      <c r="BZ549" s="34">
        <v>0</v>
      </c>
      <c r="CA549" s="34">
        <v>0</v>
      </c>
      <c r="CB549" s="34">
        <v>0</v>
      </c>
      <c r="CC549" s="34">
        <v>45.5</v>
      </c>
      <c r="CD549" s="34">
        <v>0</v>
      </c>
      <c r="CE549" s="34">
        <v>0</v>
      </c>
      <c r="CF549" s="34">
        <v>0</v>
      </c>
      <c r="CG549" s="34">
        <v>0</v>
      </c>
      <c r="CH549" s="23" t="s">
        <v>1666</v>
      </c>
      <c r="CI549" s="276" t="s">
        <v>1348</v>
      </c>
      <c r="CJ549" s="276" t="s">
        <v>80</v>
      </c>
      <c r="CK549" s="278" t="s">
        <v>80</v>
      </c>
      <c r="CL549" s="279" t="s">
        <v>80</v>
      </c>
    </row>
    <row r="550" spans="1:90" ht="69.75">
      <c r="A550" s="770"/>
      <c r="B550" s="239" t="s">
        <v>1349</v>
      </c>
      <c r="C550" s="232" t="s">
        <v>1524</v>
      </c>
      <c r="D550" s="239" t="s">
        <v>1350</v>
      </c>
      <c r="E550" s="239" t="s">
        <v>1351</v>
      </c>
      <c r="F550" s="240">
        <v>71229078</v>
      </c>
      <c r="G550" s="233" t="s">
        <v>80</v>
      </c>
      <c r="H550" s="234" t="s">
        <v>1333</v>
      </c>
      <c r="I550" s="235">
        <v>105.5</v>
      </c>
      <c r="J550" s="235">
        <v>63.5</v>
      </c>
      <c r="K550" s="185">
        <v>42</v>
      </c>
      <c r="L550" s="185">
        <v>0</v>
      </c>
      <c r="M550" s="185">
        <v>63.5</v>
      </c>
      <c r="N550" s="185">
        <v>63.5</v>
      </c>
      <c r="O550" s="241" t="s">
        <v>1466</v>
      </c>
      <c r="P550" s="185">
        <v>0</v>
      </c>
      <c r="Q550" s="185">
        <v>0</v>
      </c>
      <c r="R550" s="185">
        <v>0</v>
      </c>
      <c r="S550" s="185">
        <v>0</v>
      </c>
      <c r="T550" s="185">
        <v>0</v>
      </c>
      <c r="U550" s="185">
        <v>0</v>
      </c>
      <c r="V550" s="185">
        <v>0</v>
      </c>
      <c r="W550" s="185">
        <v>0</v>
      </c>
      <c r="X550" s="185">
        <v>42</v>
      </c>
      <c r="Y550" s="185">
        <v>63.5</v>
      </c>
      <c r="Z550" s="185">
        <v>105.5</v>
      </c>
      <c r="AA550" s="185">
        <v>0</v>
      </c>
      <c r="AB550" s="185">
        <v>0</v>
      </c>
      <c r="AC550" s="185">
        <v>0</v>
      </c>
      <c r="AD550" s="185">
        <v>0</v>
      </c>
      <c r="AE550" s="185">
        <v>0</v>
      </c>
      <c r="AF550" s="185">
        <v>0</v>
      </c>
      <c r="AG550" s="185">
        <v>0</v>
      </c>
      <c r="AH550" s="185">
        <v>0</v>
      </c>
      <c r="AI550" s="185">
        <v>0</v>
      </c>
      <c r="AJ550" s="185">
        <v>0</v>
      </c>
      <c r="AK550" s="185">
        <v>0</v>
      </c>
      <c r="AL550" s="185">
        <v>0</v>
      </c>
      <c r="AM550" s="185">
        <v>0</v>
      </c>
      <c r="AN550" s="185">
        <v>0</v>
      </c>
      <c r="AO550" s="185">
        <v>0</v>
      </c>
      <c r="AP550" s="185">
        <v>0</v>
      </c>
      <c r="AQ550" s="185">
        <v>42</v>
      </c>
      <c r="AR550" s="185">
        <v>63.5</v>
      </c>
      <c r="AS550" s="185">
        <v>105.5</v>
      </c>
      <c r="AT550" s="185">
        <v>0</v>
      </c>
      <c r="AU550" s="185">
        <v>0</v>
      </c>
      <c r="AV550" s="185">
        <v>0</v>
      </c>
      <c r="AW550" s="185">
        <v>0</v>
      </c>
      <c r="AX550" s="185">
        <v>0</v>
      </c>
      <c r="AY550" s="185">
        <v>0</v>
      </c>
      <c r="AZ550" s="185">
        <v>0</v>
      </c>
      <c r="BA550" s="185">
        <v>0</v>
      </c>
      <c r="BB550" s="185">
        <v>0</v>
      </c>
      <c r="BC550" s="185">
        <v>0</v>
      </c>
      <c r="BD550" s="185">
        <v>0</v>
      </c>
      <c r="BE550" s="185">
        <v>0</v>
      </c>
      <c r="BF550" s="185">
        <v>0</v>
      </c>
      <c r="BG550" s="185">
        <v>0</v>
      </c>
      <c r="BH550" s="185">
        <v>0</v>
      </c>
      <c r="BI550" s="185">
        <v>0</v>
      </c>
      <c r="BJ550" s="185">
        <v>0</v>
      </c>
      <c r="BK550" s="185">
        <v>0</v>
      </c>
      <c r="BL550" s="185">
        <v>0</v>
      </c>
      <c r="BM550" s="185">
        <v>0</v>
      </c>
      <c r="BN550" s="185">
        <v>0</v>
      </c>
      <c r="BO550" s="185">
        <v>0</v>
      </c>
      <c r="BP550" s="185">
        <v>0</v>
      </c>
      <c r="BQ550" s="185">
        <v>0</v>
      </c>
      <c r="BR550" s="185">
        <v>0</v>
      </c>
      <c r="BS550" s="185">
        <v>0</v>
      </c>
      <c r="BT550" s="185">
        <v>0</v>
      </c>
      <c r="BU550" s="185">
        <v>0</v>
      </c>
      <c r="BV550" s="185">
        <v>0</v>
      </c>
      <c r="BW550" s="185">
        <v>0</v>
      </c>
      <c r="BX550" s="185">
        <v>0</v>
      </c>
      <c r="BY550" s="185">
        <v>0</v>
      </c>
      <c r="BZ550" s="185">
        <v>0</v>
      </c>
      <c r="CA550" s="185">
        <v>0</v>
      </c>
      <c r="CB550" s="185">
        <v>0</v>
      </c>
      <c r="CC550" s="185">
        <v>0</v>
      </c>
      <c r="CD550" s="185">
        <v>0</v>
      </c>
      <c r="CE550" s="185">
        <v>0</v>
      </c>
      <c r="CF550" s="185">
        <v>0</v>
      </c>
      <c r="CG550" s="185">
        <v>0</v>
      </c>
      <c r="CH550" s="183" t="s">
        <v>1319</v>
      </c>
      <c r="CI550" s="276" t="s">
        <v>1348</v>
      </c>
      <c r="CJ550" s="276" t="s">
        <v>1525</v>
      </c>
      <c r="CK550" s="278" t="s">
        <v>80</v>
      </c>
      <c r="CL550" s="279" t="s">
        <v>80</v>
      </c>
    </row>
    <row r="551" spans="1:90" ht="93">
      <c r="A551" s="770"/>
      <c r="B551" s="49" t="s">
        <v>1352</v>
      </c>
      <c r="C551" s="136">
        <v>1190900389</v>
      </c>
      <c r="D551" s="49" t="s">
        <v>1353</v>
      </c>
      <c r="E551" s="49" t="s">
        <v>1354</v>
      </c>
      <c r="F551" s="238">
        <v>71229141</v>
      </c>
      <c r="G551" s="21" t="s">
        <v>80</v>
      </c>
      <c r="H551" s="37" t="s">
        <v>1333</v>
      </c>
      <c r="I551" s="35">
        <v>135.5</v>
      </c>
      <c r="J551" s="35">
        <v>81.5</v>
      </c>
      <c r="K551" s="34">
        <v>54</v>
      </c>
      <c r="L551" s="34">
        <v>0</v>
      </c>
      <c r="M551" s="34">
        <v>81.5</v>
      </c>
      <c r="N551" s="34">
        <v>81.5</v>
      </c>
      <c r="O551" s="138" t="s">
        <v>1466</v>
      </c>
      <c r="P551" s="34">
        <v>0</v>
      </c>
      <c r="Q551" s="34">
        <v>0</v>
      </c>
      <c r="R551" s="34">
        <v>0</v>
      </c>
      <c r="S551" s="34">
        <v>0</v>
      </c>
      <c r="T551" s="34">
        <v>0</v>
      </c>
      <c r="U551" s="34">
        <v>0</v>
      </c>
      <c r="V551" s="34">
        <v>0</v>
      </c>
      <c r="W551" s="34">
        <v>0</v>
      </c>
      <c r="X551" s="34">
        <v>54</v>
      </c>
      <c r="Y551" s="34">
        <v>81.5</v>
      </c>
      <c r="Z551" s="34">
        <v>135.5</v>
      </c>
      <c r="AA551" s="34">
        <v>0</v>
      </c>
      <c r="AB551" s="34">
        <v>0</v>
      </c>
      <c r="AC551" s="34">
        <v>0</v>
      </c>
      <c r="AD551" s="34">
        <v>0</v>
      </c>
      <c r="AE551" s="34">
        <v>0</v>
      </c>
      <c r="AF551" s="34">
        <v>81.5</v>
      </c>
      <c r="AG551" s="34">
        <v>0</v>
      </c>
      <c r="AH551" s="34">
        <v>0</v>
      </c>
      <c r="AI551" s="34">
        <v>0</v>
      </c>
      <c r="AJ551" s="34">
        <v>0</v>
      </c>
      <c r="AK551" s="34">
        <v>0</v>
      </c>
      <c r="AL551" s="34">
        <v>0</v>
      </c>
      <c r="AM551" s="34">
        <v>0</v>
      </c>
      <c r="AN551" s="34">
        <v>0</v>
      </c>
      <c r="AO551" s="34">
        <v>0</v>
      </c>
      <c r="AP551" s="34">
        <v>0</v>
      </c>
      <c r="AQ551" s="34">
        <v>54</v>
      </c>
      <c r="AR551" s="34">
        <v>81.5</v>
      </c>
      <c r="AS551" s="34">
        <v>135.5</v>
      </c>
      <c r="AT551" s="34">
        <v>0</v>
      </c>
      <c r="AU551" s="34">
        <v>0</v>
      </c>
      <c r="AV551" s="34">
        <v>0</v>
      </c>
      <c r="AW551" s="34">
        <v>0</v>
      </c>
      <c r="AX551" s="34">
        <v>0</v>
      </c>
      <c r="AY551" s="34">
        <v>0</v>
      </c>
      <c r="AZ551" s="34">
        <v>0</v>
      </c>
      <c r="BA551" s="34">
        <v>0</v>
      </c>
      <c r="BB551" s="34">
        <v>0</v>
      </c>
      <c r="BC551" s="34">
        <v>0</v>
      </c>
      <c r="BD551" s="34">
        <v>0</v>
      </c>
      <c r="BE551" s="34">
        <v>0</v>
      </c>
      <c r="BF551" s="34">
        <v>0</v>
      </c>
      <c r="BG551" s="34">
        <v>0</v>
      </c>
      <c r="BH551" s="34">
        <v>0</v>
      </c>
      <c r="BI551" s="34">
        <v>0</v>
      </c>
      <c r="BJ551" s="34">
        <v>0</v>
      </c>
      <c r="BK551" s="34">
        <v>0</v>
      </c>
      <c r="BL551" s="34">
        <v>0</v>
      </c>
      <c r="BM551" s="34">
        <v>0</v>
      </c>
      <c r="BN551" s="34">
        <v>0</v>
      </c>
      <c r="BO551" s="34">
        <v>0</v>
      </c>
      <c r="BP551" s="34">
        <v>0</v>
      </c>
      <c r="BQ551" s="34">
        <v>0</v>
      </c>
      <c r="BR551" s="34">
        <v>0</v>
      </c>
      <c r="BS551" s="34">
        <v>0</v>
      </c>
      <c r="BT551" s="34">
        <v>0</v>
      </c>
      <c r="BU551" s="34">
        <v>0</v>
      </c>
      <c r="BV551" s="34">
        <v>0</v>
      </c>
      <c r="BW551" s="34">
        <v>0</v>
      </c>
      <c r="BX551" s="34">
        <v>0</v>
      </c>
      <c r="BY551" s="34">
        <v>0</v>
      </c>
      <c r="BZ551" s="34">
        <v>0</v>
      </c>
      <c r="CA551" s="34">
        <v>0</v>
      </c>
      <c r="CB551" s="34">
        <v>0</v>
      </c>
      <c r="CC551" s="34">
        <v>81.5</v>
      </c>
      <c r="CD551" s="34">
        <v>0</v>
      </c>
      <c r="CE551" s="34">
        <v>0</v>
      </c>
      <c r="CF551" s="34">
        <v>0</v>
      </c>
      <c r="CG551" s="34">
        <v>0</v>
      </c>
      <c r="CH551" s="23" t="s">
        <v>1666</v>
      </c>
      <c r="CI551" s="276" t="s">
        <v>1348</v>
      </c>
      <c r="CJ551" s="276" t="s">
        <v>80</v>
      </c>
      <c r="CK551" s="278" t="s">
        <v>80</v>
      </c>
      <c r="CL551" s="279" t="s">
        <v>80</v>
      </c>
    </row>
    <row r="552" spans="1:90" ht="116.25">
      <c r="A552" s="770"/>
      <c r="B552" s="49" t="s">
        <v>1355</v>
      </c>
      <c r="C552" s="136">
        <v>1190900377</v>
      </c>
      <c r="D552" s="49" t="s">
        <v>1356</v>
      </c>
      <c r="E552" s="49" t="s">
        <v>1357</v>
      </c>
      <c r="F552" s="238">
        <v>873624</v>
      </c>
      <c r="G552" s="21" t="s">
        <v>80</v>
      </c>
      <c r="H552" s="37" t="s">
        <v>1333</v>
      </c>
      <c r="I552" s="35">
        <v>150.5</v>
      </c>
      <c r="J552" s="35">
        <v>90.5</v>
      </c>
      <c r="K552" s="34">
        <v>60</v>
      </c>
      <c r="L552" s="34">
        <v>0</v>
      </c>
      <c r="M552" s="34">
        <v>90.5</v>
      </c>
      <c r="N552" s="34">
        <v>90.5</v>
      </c>
      <c r="O552" s="138" t="s">
        <v>1466</v>
      </c>
      <c r="P552" s="34">
        <v>0</v>
      </c>
      <c r="Q552" s="34">
        <v>0</v>
      </c>
      <c r="R552" s="34">
        <v>0</v>
      </c>
      <c r="S552" s="34">
        <v>0</v>
      </c>
      <c r="T552" s="34">
        <v>0</v>
      </c>
      <c r="U552" s="34">
        <v>0</v>
      </c>
      <c r="V552" s="34">
        <v>0</v>
      </c>
      <c r="W552" s="34">
        <v>0</v>
      </c>
      <c r="X552" s="34">
        <v>60</v>
      </c>
      <c r="Y552" s="34">
        <v>90.5</v>
      </c>
      <c r="Z552" s="34">
        <v>150.5</v>
      </c>
      <c r="AA552" s="34">
        <v>0</v>
      </c>
      <c r="AB552" s="34">
        <v>0</v>
      </c>
      <c r="AC552" s="34">
        <v>0</v>
      </c>
      <c r="AD552" s="34">
        <v>0</v>
      </c>
      <c r="AE552" s="34">
        <v>0</v>
      </c>
      <c r="AF552" s="34">
        <v>90.5</v>
      </c>
      <c r="AG552" s="34">
        <v>0</v>
      </c>
      <c r="AH552" s="34">
        <v>0</v>
      </c>
      <c r="AI552" s="34">
        <v>0</v>
      </c>
      <c r="AJ552" s="34">
        <v>0</v>
      </c>
      <c r="AK552" s="34">
        <v>0</v>
      </c>
      <c r="AL552" s="34">
        <v>0</v>
      </c>
      <c r="AM552" s="34">
        <v>0</v>
      </c>
      <c r="AN552" s="34">
        <v>0</v>
      </c>
      <c r="AO552" s="34">
        <v>0</v>
      </c>
      <c r="AP552" s="34">
        <v>0</v>
      </c>
      <c r="AQ552" s="34">
        <v>60</v>
      </c>
      <c r="AR552" s="34">
        <v>90.5</v>
      </c>
      <c r="AS552" s="34">
        <v>150.5</v>
      </c>
      <c r="AT552" s="34">
        <v>0</v>
      </c>
      <c r="AU552" s="34">
        <v>0</v>
      </c>
      <c r="AV552" s="34">
        <v>0</v>
      </c>
      <c r="AW552" s="34">
        <v>0</v>
      </c>
      <c r="AX552" s="34">
        <v>0</v>
      </c>
      <c r="AY552" s="34">
        <v>0</v>
      </c>
      <c r="AZ552" s="34">
        <v>0</v>
      </c>
      <c r="BA552" s="34">
        <v>0</v>
      </c>
      <c r="BB552" s="34">
        <v>0</v>
      </c>
      <c r="BC552" s="34">
        <v>0</v>
      </c>
      <c r="BD552" s="34">
        <v>0</v>
      </c>
      <c r="BE552" s="34">
        <v>0</v>
      </c>
      <c r="BF552" s="34">
        <v>0</v>
      </c>
      <c r="BG552" s="34">
        <v>0</v>
      </c>
      <c r="BH552" s="34">
        <v>0</v>
      </c>
      <c r="BI552" s="34">
        <v>0</v>
      </c>
      <c r="BJ552" s="34">
        <v>0</v>
      </c>
      <c r="BK552" s="34">
        <v>0</v>
      </c>
      <c r="BL552" s="34">
        <v>0</v>
      </c>
      <c r="BM552" s="34">
        <v>0</v>
      </c>
      <c r="BN552" s="34">
        <v>0</v>
      </c>
      <c r="BO552" s="34">
        <v>0</v>
      </c>
      <c r="BP552" s="34">
        <v>0</v>
      </c>
      <c r="BQ552" s="34">
        <v>0</v>
      </c>
      <c r="BR552" s="34">
        <v>0</v>
      </c>
      <c r="BS552" s="34">
        <v>0</v>
      </c>
      <c r="BT552" s="34">
        <v>0</v>
      </c>
      <c r="BU552" s="34">
        <v>0</v>
      </c>
      <c r="BV552" s="34">
        <v>0</v>
      </c>
      <c r="BW552" s="34">
        <v>0</v>
      </c>
      <c r="BX552" s="34">
        <v>0</v>
      </c>
      <c r="BY552" s="34">
        <v>0</v>
      </c>
      <c r="BZ552" s="34">
        <v>0</v>
      </c>
      <c r="CA552" s="34">
        <v>0</v>
      </c>
      <c r="CB552" s="34">
        <v>0</v>
      </c>
      <c r="CC552" s="34">
        <v>90.5</v>
      </c>
      <c r="CD552" s="34">
        <v>0</v>
      </c>
      <c r="CE552" s="34">
        <v>0</v>
      </c>
      <c r="CF552" s="34">
        <v>0</v>
      </c>
      <c r="CG552" s="34">
        <v>0</v>
      </c>
      <c r="CH552" s="23" t="s">
        <v>1755</v>
      </c>
      <c r="CI552" s="276" t="s">
        <v>1348</v>
      </c>
      <c r="CJ552" s="276" t="s">
        <v>80</v>
      </c>
      <c r="CK552" s="278" t="s">
        <v>80</v>
      </c>
      <c r="CL552" s="279" t="s">
        <v>80</v>
      </c>
    </row>
    <row r="553" spans="1:90" ht="69.75">
      <c r="A553" s="770"/>
      <c r="B553" s="118" t="s">
        <v>1358</v>
      </c>
      <c r="C553" s="177" t="s">
        <v>80</v>
      </c>
      <c r="D553" s="118" t="s">
        <v>1359</v>
      </c>
      <c r="E553" s="118" t="s">
        <v>1360</v>
      </c>
      <c r="F553" s="178">
        <v>69344035</v>
      </c>
      <c r="G553" s="152" t="s">
        <v>80</v>
      </c>
      <c r="H553" s="153" t="s">
        <v>1333</v>
      </c>
      <c r="I553" s="171">
        <v>150.5</v>
      </c>
      <c r="J553" s="171">
        <v>90.5</v>
      </c>
      <c r="K553" s="19">
        <v>60</v>
      </c>
      <c r="L553" s="19">
        <v>0</v>
      </c>
      <c r="M553" s="19">
        <v>90.5</v>
      </c>
      <c r="N553" s="19">
        <v>90.5</v>
      </c>
      <c r="O553" s="179" t="s">
        <v>1466</v>
      </c>
      <c r="P553" s="19">
        <v>0</v>
      </c>
      <c r="Q553" s="19">
        <v>0</v>
      </c>
      <c r="R553" s="19">
        <v>0</v>
      </c>
      <c r="S553" s="19">
        <v>0</v>
      </c>
      <c r="T553" s="19">
        <v>0</v>
      </c>
      <c r="U553" s="19">
        <v>0</v>
      </c>
      <c r="V553" s="19">
        <v>0</v>
      </c>
      <c r="W553" s="19">
        <v>0</v>
      </c>
      <c r="X553" s="19">
        <v>60</v>
      </c>
      <c r="Y553" s="19">
        <v>90.5</v>
      </c>
      <c r="Z553" s="19">
        <v>150.5</v>
      </c>
      <c r="AA553" s="19">
        <v>0</v>
      </c>
      <c r="AB553" s="19">
        <v>0</v>
      </c>
      <c r="AC553" s="19">
        <v>0</v>
      </c>
      <c r="AD553" s="19">
        <v>0</v>
      </c>
      <c r="AE553" s="19">
        <v>0</v>
      </c>
      <c r="AF553" s="19">
        <v>0</v>
      </c>
      <c r="AG553" s="34">
        <v>0</v>
      </c>
      <c r="AH553" s="34">
        <v>0</v>
      </c>
      <c r="AI553" s="34">
        <v>0</v>
      </c>
      <c r="AJ553" s="34">
        <v>0</v>
      </c>
      <c r="AK553" s="34">
        <v>0</v>
      </c>
      <c r="AL553" s="34">
        <v>0</v>
      </c>
      <c r="AM553" s="34">
        <v>0</v>
      </c>
      <c r="AN553" s="34">
        <v>0</v>
      </c>
      <c r="AO553" s="19">
        <v>0</v>
      </c>
      <c r="AP553" s="19">
        <v>0</v>
      </c>
      <c r="AQ553" s="19">
        <v>60</v>
      </c>
      <c r="AR553" s="19">
        <v>90.5</v>
      </c>
      <c r="AS553" s="19">
        <v>150.5</v>
      </c>
      <c r="AT553" s="19">
        <v>0</v>
      </c>
      <c r="AU553" s="19">
        <v>0</v>
      </c>
      <c r="AV553" s="19">
        <v>0</v>
      </c>
      <c r="AW553" s="19">
        <v>0</v>
      </c>
      <c r="AX553" s="19">
        <v>0</v>
      </c>
      <c r="AY553" s="19">
        <v>0</v>
      </c>
      <c r="AZ553" s="19">
        <v>0</v>
      </c>
      <c r="BA553" s="19">
        <v>0</v>
      </c>
      <c r="BB553" s="19">
        <v>0</v>
      </c>
      <c r="BC553" s="19">
        <v>0</v>
      </c>
      <c r="BD553" s="19">
        <v>0</v>
      </c>
      <c r="BE553" s="19">
        <v>0</v>
      </c>
      <c r="BF553" s="19">
        <v>0</v>
      </c>
      <c r="BG553" s="19">
        <v>0</v>
      </c>
      <c r="BH553" s="19">
        <v>0</v>
      </c>
      <c r="BI553" s="19">
        <v>0</v>
      </c>
      <c r="BJ553" s="19">
        <v>0</v>
      </c>
      <c r="BK553" s="19">
        <v>0</v>
      </c>
      <c r="BL553" s="19">
        <v>0</v>
      </c>
      <c r="BM553" s="19">
        <v>0</v>
      </c>
      <c r="BN553" s="19">
        <v>0</v>
      </c>
      <c r="BO553" s="19">
        <v>0</v>
      </c>
      <c r="BP553" s="19">
        <v>0</v>
      </c>
      <c r="BQ553" s="19">
        <v>0</v>
      </c>
      <c r="BR553" s="19">
        <v>0</v>
      </c>
      <c r="BS553" s="19">
        <v>0</v>
      </c>
      <c r="BT553" s="19">
        <v>0</v>
      </c>
      <c r="BU553" s="19">
        <v>0</v>
      </c>
      <c r="BV553" s="19">
        <v>0</v>
      </c>
      <c r="BW553" s="19">
        <v>0</v>
      </c>
      <c r="BX553" s="19">
        <v>0</v>
      </c>
      <c r="BY553" s="19">
        <v>0</v>
      </c>
      <c r="BZ553" s="19">
        <v>0</v>
      </c>
      <c r="CA553" s="19">
        <v>0</v>
      </c>
      <c r="CB553" s="19">
        <v>0</v>
      </c>
      <c r="CC553" s="19">
        <v>0</v>
      </c>
      <c r="CD553" s="19">
        <v>0</v>
      </c>
      <c r="CE553" s="19">
        <v>0</v>
      </c>
      <c r="CF553" s="19">
        <v>0</v>
      </c>
      <c r="CG553" s="19">
        <v>0</v>
      </c>
      <c r="CH553" s="67" t="s">
        <v>1319</v>
      </c>
      <c r="CI553" s="276" t="s">
        <v>1348</v>
      </c>
      <c r="CJ553" s="276" t="s">
        <v>1756</v>
      </c>
      <c r="CK553" s="300" t="s">
        <v>80</v>
      </c>
      <c r="CL553" s="301" t="s">
        <v>80</v>
      </c>
    </row>
    <row r="554" spans="1:90" ht="93">
      <c r="A554" s="770"/>
      <c r="B554" s="49" t="s">
        <v>1361</v>
      </c>
      <c r="C554" s="136">
        <v>1190900357</v>
      </c>
      <c r="D554" s="49" t="s">
        <v>1362</v>
      </c>
      <c r="E554" s="49" t="s">
        <v>1363</v>
      </c>
      <c r="F554" s="238">
        <v>71234462</v>
      </c>
      <c r="G554" s="21" t="s">
        <v>80</v>
      </c>
      <c r="H554" s="37" t="s">
        <v>1333</v>
      </c>
      <c r="I554" s="35">
        <v>150.5</v>
      </c>
      <c r="J554" s="35">
        <v>90.5</v>
      </c>
      <c r="K554" s="34">
        <v>60</v>
      </c>
      <c r="L554" s="34">
        <v>0</v>
      </c>
      <c r="M554" s="34">
        <v>90.5</v>
      </c>
      <c r="N554" s="34">
        <v>90.5</v>
      </c>
      <c r="O554" s="138" t="s">
        <v>1466</v>
      </c>
      <c r="P554" s="34">
        <v>0</v>
      </c>
      <c r="Q554" s="34">
        <v>0</v>
      </c>
      <c r="R554" s="34">
        <v>0</v>
      </c>
      <c r="S554" s="34">
        <v>0</v>
      </c>
      <c r="T554" s="34">
        <v>0</v>
      </c>
      <c r="U554" s="34">
        <v>0</v>
      </c>
      <c r="V554" s="34">
        <v>0</v>
      </c>
      <c r="W554" s="34">
        <v>0</v>
      </c>
      <c r="X554" s="34">
        <v>60</v>
      </c>
      <c r="Y554" s="34">
        <v>90.5</v>
      </c>
      <c r="Z554" s="34">
        <v>150.5</v>
      </c>
      <c r="AA554" s="34">
        <v>0</v>
      </c>
      <c r="AB554" s="34">
        <v>0</v>
      </c>
      <c r="AC554" s="34">
        <v>0</v>
      </c>
      <c r="AD554" s="34">
        <v>0</v>
      </c>
      <c r="AE554" s="34">
        <v>0</v>
      </c>
      <c r="AF554" s="34">
        <v>90.5</v>
      </c>
      <c r="AG554" s="34">
        <v>0</v>
      </c>
      <c r="AH554" s="34">
        <v>0</v>
      </c>
      <c r="AI554" s="34">
        <v>0</v>
      </c>
      <c r="AJ554" s="34">
        <v>0</v>
      </c>
      <c r="AK554" s="34">
        <v>0</v>
      </c>
      <c r="AL554" s="34">
        <v>0</v>
      </c>
      <c r="AM554" s="34">
        <v>0</v>
      </c>
      <c r="AN554" s="34">
        <v>0</v>
      </c>
      <c r="AO554" s="34">
        <v>0</v>
      </c>
      <c r="AP554" s="34">
        <v>0</v>
      </c>
      <c r="AQ554" s="34">
        <v>60</v>
      </c>
      <c r="AR554" s="34">
        <v>90.5</v>
      </c>
      <c r="AS554" s="34">
        <v>150.5</v>
      </c>
      <c r="AT554" s="34">
        <v>0</v>
      </c>
      <c r="AU554" s="34">
        <v>0</v>
      </c>
      <c r="AV554" s="34">
        <v>0</v>
      </c>
      <c r="AW554" s="34">
        <v>0</v>
      </c>
      <c r="AX554" s="34">
        <v>0</v>
      </c>
      <c r="AY554" s="34">
        <v>0</v>
      </c>
      <c r="AZ554" s="34">
        <v>0</v>
      </c>
      <c r="BA554" s="34">
        <v>0</v>
      </c>
      <c r="BB554" s="34">
        <v>0</v>
      </c>
      <c r="BC554" s="34">
        <v>0</v>
      </c>
      <c r="BD554" s="34">
        <v>0</v>
      </c>
      <c r="BE554" s="34">
        <v>0</v>
      </c>
      <c r="BF554" s="34">
        <v>0</v>
      </c>
      <c r="BG554" s="34">
        <v>0</v>
      </c>
      <c r="BH554" s="34">
        <v>0</v>
      </c>
      <c r="BI554" s="34">
        <v>0</v>
      </c>
      <c r="BJ554" s="34">
        <v>0</v>
      </c>
      <c r="BK554" s="34">
        <v>0</v>
      </c>
      <c r="BL554" s="34">
        <v>0</v>
      </c>
      <c r="BM554" s="34">
        <v>0</v>
      </c>
      <c r="BN554" s="34">
        <v>0</v>
      </c>
      <c r="BO554" s="34">
        <v>0</v>
      </c>
      <c r="BP554" s="34">
        <v>0</v>
      </c>
      <c r="BQ554" s="34">
        <v>0</v>
      </c>
      <c r="BR554" s="34">
        <v>0</v>
      </c>
      <c r="BS554" s="34">
        <v>0</v>
      </c>
      <c r="BT554" s="34">
        <v>0</v>
      </c>
      <c r="BU554" s="34">
        <v>0</v>
      </c>
      <c r="BV554" s="34">
        <v>0</v>
      </c>
      <c r="BW554" s="34">
        <v>0</v>
      </c>
      <c r="BX554" s="34">
        <v>0</v>
      </c>
      <c r="BY554" s="34">
        <v>0</v>
      </c>
      <c r="BZ554" s="34">
        <v>0</v>
      </c>
      <c r="CA554" s="34">
        <v>0</v>
      </c>
      <c r="CB554" s="34">
        <v>0</v>
      </c>
      <c r="CC554" s="34">
        <v>90.5</v>
      </c>
      <c r="CD554" s="34">
        <v>0</v>
      </c>
      <c r="CE554" s="34">
        <v>0</v>
      </c>
      <c r="CF554" s="34">
        <v>0</v>
      </c>
      <c r="CG554" s="34">
        <v>0</v>
      </c>
      <c r="CH554" s="23" t="s">
        <v>1666</v>
      </c>
      <c r="CI554" s="276" t="s">
        <v>1348</v>
      </c>
      <c r="CJ554" s="276" t="s">
        <v>80</v>
      </c>
      <c r="CK554" s="300" t="s">
        <v>80</v>
      </c>
      <c r="CL554" s="301" t="s">
        <v>80</v>
      </c>
    </row>
    <row r="555" spans="1:90" ht="93">
      <c r="A555" s="770"/>
      <c r="B555" s="49" t="s">
        <v>1364</v>
      </c>
      <c r="C555" s="136">
        <v>1190900352</v>
      </c>
      <c r="D555" s="49" t="s">
        <v>1365</v>
      </c>
      <c r="E555" s="49" t="s">
        <v>1366</v>
      </c>
      <c r="F555" s="238">
        <v>42727219</v>
      </c>
      <c r="G555" s="21" t="s">
        <v>80</v>
      </c>
      <c r="H555" s="37" t="s">
        <v>1333</v>
      </c>
      <c r="I555" s="35">
        <v>193.5</v>
      </c>
      <c r="J555" s="35">
        <v>115.5</v>
      </c>
      <c r="K555" s="34">
        <v>78</v>
      </c>
      <c r="L555" s="34">
        <v>0</v>
      </c>
      <c r="M555" s="34">
        <v>115.5</v>
      </c>
      <c r="N555" s="34">
        <v>115.5</v>
      </c>
      <c r="O555" s="138" t="s">
        <v>1466</v>
      </c>
      <c r="P555" s="34">
        <v>0</v>
      </c>
      <c r="Q555" s="34">
        <v>0</v>
      </c>
      <c r="R555" s="34">
        <v>0</v>
      </c>
      <c r="S555" s="34">
        <v>0</v>
      </c>
      <c r="T555" s="34">
        <v>0</v>
      </c>
      <c r="U555" s="34">
        <v>0</v>
      </c>
      <c r="V555" s="34">
        <v>0</v>
      </c>
      <c r="W555" s="34">
        <v>0</v>
      </c>
      <c r="X555" s="34">
        <v>78</v>
      </c>
      <c r="Y555" s="34">
        <v>115.5</v>
      </c>
      <c r="Z555" s="34">
        <v>193.5</v>
      </c>
      <c r="AA555" s="34">
        <v>0</v>
      </c>
      <c r="AB555" s="34">
        <v>0</v>
      </c>
      <c r="AC555" s="34">
        <v>0</v>
      </c>
      <c r="AD555" s="34">
        <v>0</v>
      </c>
      <c r="AE555" s="34">
        <v>0</v>
      </c>
      <c r="AF555" s="34">
        <v>115.5</v>
      </c>
      <c r="AG555" s="34">
        <v>0</v>
      </c>
      <c r="AH555" s="34">
        <v>0</v>
      </c>
      <c r="AI555" s="34">
        <v>0</v>
      </c>
      <c r="AJ555" s="34">
        <v>0</v>
      </c>
      <c r="AK555" s="34">
        <v>0</v>
      </c>
      <c r="AL555" s="34">
        <v>0</v>
      </c>
      <c r="AM555" s="34">
        <v>0</v>
      </c>
      <c r="AN555" s="34">
        <v>0</v>
      </c>
      <c r="AO555" s="34">
        <v>0</v>
      </c>
      <c r="AP555" s="34">
        <v>0</v>
      </c>
      <c r="AQ555" s="34">
        <v>78</v>
      </c>
      <c r="AR555" s="34">
        <v>115.5</v>
      </c>
      <c r="AS555" s="34">
        <v>193.5</v>
      </c>
      <c r="AT555" s="34">
        <v>0</v>
      </c>
      <c r="AU555" s="34">
        <v>0</v>
      </c>
      <c r="AV555" s="34">
        <v>0</v>
      </c>
      <c r="AW555" s="34">
        <v>0</v>
      </c>
      <c r="AX555" s="34">
        <v>0</v>
      </c>
      <c r="AY555" s="34">
        <v>0</v>
      </c>
      <c r="AZ555" s="34">
        <v>0</v>
      </c>
      <c r="BA555" s="34">
        <v>0</v>
      </c>
      <c r="BB555" s="34">
        <v>0</v>
      </c>
      <c r="BC555" s="34">
        <v>0</v>
      </c>
      <c r="BD555" s="34">
        <v>0</v>
      </c>
      <c r="BE555" s="34">
        <v>0</v>
      </c>
      <c r="BF555" s="34">
        <v>0</v>
      </c>
      <c r="BG555" s="34">
        <v>0</v>
      </c>
      <c r="BH555" s="34">
        <v>0</v>
      </c>
      <c r="BI555" s="34">
        <v>0</v>
      </c>
      <c r="BJ555" s="34">
        <v>0</v>
      </c>
      <c r="BK555" s="34">
        <v>0</v>
      </c>
      <c r="BL555" s="34">
        <v>0</v>
      </c>
      <c r="BM555" s="34">
        <v>0</v>
      </c>
      <c r="BN555" s="34">
        <v>0</v>
      </c>
      <c r="BO555" s="34">
        <v>0</v>
      </c>
      <c r="BP555" s="34">
        <v>0</v>
      </c>
      <c r="BQ555" s="34">
        <v>0</v>
      </c>
      <c r="BR555" s="34">
        <v>0</v>
      </c>
      <c r="BS555" s="34">
        <v>0</v>
      </c>
      <c r="BT555" s="34">
        <v>0</v>
      </c>
      <c r="BU555" s="34">
        <v>0</v>
      </c>
      <c r="BV555" s="34">
        <v>0</v>
      </c>
      <c r="BW555" s="34">
        <v>0</v>
      </c>
      <c r="BX555" s="34">
        <v>0</v>
      </c>
      <c r="BY555" s="34">
        <v>0</v>
      </c>
      <c r="BZ555" s="34">
        <v>0</v>
      </c>
      <c r="CA555" s="34">
        <v>0</v>
      </c>
      <c r="CB555" s="34">
        <v>0</v>
      </c>
      <c r="CC555" s="34">
        <v>115.5</v>
      </c>
      <c r="CD555" s="34">
        <v>0</v>
      </c>
      <c r="CE555" s="34">
        <v>0</v>
      </c>
      <c r="CF555" s="34">
        <v>0</v>
      </c>
      <c r="CG555" s="34">
        <v>0</v>
      </c>
      <c r="CH555" s="23" t="s">
        <v>1755</v>
      </c>
      <c r="CI555" s="276" t="s">
        <v>1348</v>
      </c>
      <c r="CJ555" s="276" t="s">
        <v>80</v>
      </c>
      <c r="CK555" s="300" t="s">
        <v>80</v>
      </c>
      <c r="CL555" s="301" t="s">
        <v>80</v>
      </c>
    </row>
    <row r="556" spans="1:90" ht="93">
      <c r="A556" s="770"/>
      <c r="B556" s="49" t="s">
        <v>1367</v>
      </c>
      <c r="C556" s="136">
        <v>1190900414</v>
      </c>
      <c r="D556" s="49" t="s">
        <v>1368</v>
      </c>
      <c r="E556" s="49" t="s">
        <v>1369</v>
      </c>
      <c r="F556" s="238">
        <v>71209905</v>
      </c>
      <c r="G556" s="21" t="s">
        <v>80</v>
      </c>
      <c r="H556" s="37" t="s">
        <v>1333</v>
      </c>
      <c r="I556" s="35">
        <v>259.5</v>
      </c>
      <c r="J556" s="35">
        <v>145.5</v>
      </c>
      <c r="K556" s="34">
        <v>114</v>
      </c>
      <c r="L556" s="34">
        <v>0</v>
      </c>
      <c r="M556" s="34">
        <v>145.5</v>
      </c>
      <c r="N556" s="34">
        <v>145.5</v>
      </c>
      <c r="O556" s="138" t="s">
        <v>1466</v>
      </c>
      <c r="P556" s="34">
        <v>0</v>
      </c>
      <c r="Q556" s="34">
        <v>0</v>
      </c>
      <c r="R556" s="34">
        <v>0</v>
      </c>
      <c r="S556" s="34">
        <v>0</v>
      </c>
      <c r="T556" s="34">
        <v>0</v>
      </c>
      <c r="U556" s="34">
        <v>0</v>
      </c>
      <c r="V556" s="34">
        <v>0</v>
      </c>
      <c r="W556" s="34">
        <v>0</v>
      </c>
      <c r="X556" s="34">
        <v>114</v>
      </c>
      <c r="Y556" s="34">
        <v>145.5</v>
      </c>
      <c r="Z556" s="34">
        <v>259.5</v>
      </c>
      <c r="AA556" s="34">
        <v>0</v>
      </c>
      <c r="AB556" s="34">
        <v>0</v>
      </c>
      <c r="AC556" s="34">
        <v>0</v>
      </c>
      <c r="AD556" s="34">
        <v>0</v>
      </c>
      <c r="AE556" s="34">
        <v>0</v>
      </c>
      <c r="AF556" s="34">
        <v>145.5</v>
      </c>
      <c r="AG556" s="34">
        <v>0</v>
      </c>
      <c r="AH556" s="34">
        <v>0</v>
      </c>
      <c r="AI556" s="34">
        <v>0</v>
      </c>
      <c r="AJ556" s="34">
        <v>0</v>
      </c>
      <c r="AK556" s="34">
        <v>0</v>
      </c>
      <c r="AL556" s="34">
        <v>0</v>
      </c>
      <c r="AM556" s="34">
        <v>0</v>
      </c>
      <c r="AN556" s="34">
        <v>0</v>
      </c>
      <c r="AO556" s="34">
        <v>0</v>
      </c>
      <c r="AP556" s="34">
        <v>0</v>
      </c>
      <c r="AQ556" s="34">
        <v>114</v>
      </c>
      <c r="AR556" s="34">
        <v>145.5</v>
      </c>
      <c r="AS556" s="34">
        <v>259.5</v>
      </c>
      <c r="AT556" s="34">
        <v>0</v>
      </c>
      <c r="AU556" s="34">
        <v>0</v>
      </c>
      <c r="AV556" s="34">
        <v>0</v>
      </c>
      <c r="AW556" s="34">
        <v>0</v>
      </c>
      <c r="AX556" s="34">
        <v>0</v>
      </c>
      <c r="AY556" s="34">
        <v>0</v>
      </c>
      <c r="AZ556" s="34">
        <v>0</v>
      </c>
      <c r="BA556" s="34">
        <v>0</v>
      </c>
      <c r="BB556" s="34">
        <v>0</v>
      </c>
      <c r="BC556" s="34">
        <v>0</v>
      </c>
      <c r="BD556" s="34">
        <v>0</v>
      </c>
      <c r="BE556" s="34">
        <v>0</v>
      </c>
      <c r="BF556" s="34">
        <v>0</v>
      </c>
      <c r="BG556" s="34">
        <v>0</v>
      </c>
      <c r="BH556" s="34">
        <v>0</v>
      </c>
      <c r="BI556" s="34">
        <v>0</v>
      </c>
      <c r="BJ556" s="34">
        <v>0</v>
      </c>
      <c r="BK556" s="34">
        <v>0</v>
      </c>
      <c r="BL556" s="34">
        <v>0</v>
      </c>
      <c r="BM556" s="34">
        <v>0</v>
      </c>
      <c r="BN556" s="34">
        <v>0</v>
      </c>
      <c r="BO556" s="34">
        <v>0</v>
      </c>
      <c r="BP556" s="34">
        <v>0</v>
      </c>
      <c r="BQ556" s="34">
        <v>0</v>
      </c>
      <c r="BR556" s="34">
        <v>0</v>
      </c>
      <c r="BS556" s="34">
        <v>0</v>
      </c>
      <c r="BT556" s="34">
        <v>0</v>
      </c>
      <c r="BU556" s="34">
        <v>0</v>
      </c>
      <c r="BV556" s="34">
        <v>0</v>
      </c>
      <c r="BW556" s="34">
        <v>0</v>
      </c>
      <c r="BX556" s="34">
        <v>0</v>
      </c>
      <c r="BY556" s="34">
        <v>0</v>
      </c>
      <c r="BZ556" s="34">
        <v>0</v>
      </c>
      <c r="CA556" s="34">
        <v>0</v>
      </c>
      <c r="CB556" s="34">
        <v>0</v>
      </c>
      <c r="CC556" s="34">
        <v>145.5</v>
      </c>
      <c r="CD556" s="34">
        <v>0</v>
      </c>
      <c r="CE556" s="34">
        <v>0</v>
      </c>
      <c r="CF556" s="34">
        <v>0</v>
      </c>
      <c r="CG556" s="34">
        <v>0</v>
      </c>
      <c r="CH556" s="23" t="s">
        <v>1666</v>
      </c>
      <c r="CI556" s="276" t="s">
        <v>1348</v>
      </c>
      <c r="CJ556" s="276" t="s">
        <v>80</v>
      </c>
      <c r="CK556" s="300" t="s">
        <v>80</v>
      </c>
      <c r="CL556" s="301" t="s">
        <v>80</v>
      </c>
    </row>
    <row r="557" spans="1:90" ht="69.75">
      <c r="A557" s="770"/>
      <c r="B557" s="49" t="s">
        <v>1370</v>
      </c>
      <c r="C557" s="136">
        <v>1190900382</v>
      </c>
      <c r="D557" s="49" t="s">
        <v>1371</v>
      </c>
      <c r="E557" s="49" t="s">
        <v>1081</v>
      </c>
      <c r="F557" s="238">
        <v>71234411</v>
      </c>
      <c r="G557" s="21" t="s">
        <v>80</v>
      </c>
      <c r="H557" s="37" t="s">
        <v>1333</v>
      </c>
      <c r="I557" s="35">
        <v>270.5</v>
      </c>
      <c r="J557" s="35">
        <v>150.5</v>
      </c>
      <c r="K557" s="34">
        <v>120</v>
      </c>
      <c r="L557" s="34">
        <v>0</v>
      </c>
      <c r="M557" s="34">
        <v>150.5</v>
      </c>
      <c r="N557" s="34">
        <v>150.5</v>
      </c>
      <c r="O557" s="138" t="s">
        <v>1466</v>
      </c>
      <c r="P557" s="34">
        <v>0</v>
      </c>
      <c r="Q557" s="34">
        <v>0</v>
      </c>
      <c r="R557" s="34">
        <v>0</v>
      </c>
      <c r="S557" s="34">
        <v>0</v>
      </c>
      <c r="T557" s="34">
        <v>0</v>
      </c>
      <c r="U557" s="34">
        <v>0</v>
      </c>
      <c r="V557" s="34">
        <v>0</v>
      </c>
      <c r="W557" s="34">
        <v>0</v>
      </c>
      <c r="X557" s="34">
        <v>120</v>
      </c>
      <c r="Y557" s="34">
        <v>150.5</v>
      </c>
      <c r="Z557" s="34">
        <v>270.5</v>
      </c>
      <c r="AA557" s="34">
        <v>0</v>
      </c>
      <c r="AB557" s="34">
        <v>0</v>
      </c>
      <c r="AC557" s="34">
        <v>0</v>
      </c>
      <c r="AD557" s="34">
        <v>0</v>
      </c>
      <c r="AE557" s="34">
        <v>0</v>
      </c>
      <c r="AF557" s="34">
        <v>150.5</v>
      </c>
      <c r="AG557" s="34">
        <v>0</v>
      </c>
      <c r="AH557" s="34">
        <v>0</v>
      </c>
      <c r="AI557" s="34">
        <v>0</v>
      </c>
      <c r="AJ557" s="34">
        <v>0</v>
      </c>
      <c r="AK557" s="34">
        <v>0</v>
      </c>
      <c r="AL557" s="34">
        <v>0</v>
      </c>
      <c r="AM557" s="34">
        <v>0</v>
      </c>
      <c r="AN557" s="34">
        <v>0</v>
      </c>
      <c r="AO557" s="34">
        <v>0</v>
      </c>
      <c r="AP557" s="34">
        <v>0</v>
      </c>
      <c r="AQ557" s="34">
        <v>120</v>
      </c>
      <c r="AR557" s="34">
        <v>150.5</v>
      </c>
      <c r="AS557" s="34">
        <v>270.5</v>
      </c>
      <c r="AT557" s="34">
        <v>0</v>
      </c>
      <c r="AU557" s="34">
        <v>0</v>
      </c>
      <c r="AV557" s="34">
        <v>0</v>
      </c>
      <c r="AW557" s="34">
        <v>0</v>
      </c>
      <c r="AX557" s="34">
        <v>0</v>
      </c>
      <c r="AY557" s="34">
        <v>0</v>
      </c>
      <c r="AZ557" s="34">
        <v>0</v>
      </c>
      <c r="BA557" s="34">
        <v>0</v>
      </c>
      <c r="BB557" s="34">
        <v>0</v>
      </c>
      <c r="BC557" s="34">
        <v>0</v>
      </c>
      <c r="BD557" s="34">
        <v>0</v>
      </c>
      <c r="BE557" s="34">
        <v>0</v>
      </c>
      <c r="BF557" s="34">
        <v>0</v>
      </c>
      <c r="BG557" s="34">
        <v>0</v>
      </c>
      <c r="BH557" s="34">
        <v>0</v>
      </c>
      <c r="BI557" s="34">
        <v>0</v>
      </c>
      <c r="BJ557" s="34">
        <v>0</v>
      </c>
      <c r="BK557" s="34">
        <v>0</v>
      </c>
      <c r="BL557" s="34">
        <v>0</v>
      </c>
      <c r="BM557" s="34">
        <v>0</v>
      </c>
      <c r="BN557" s="34">
        <v>0</v>
      </c>
      <c r="BO557" s="34">
        <v>0</v>
      </c>
      <c r="BP557" s="34">
        <v>0</v>
      </c>
      <c r="BQ557" s="34">
        <v>0</v>
      </c>
      <c r="BR557" s="34">
        <v>0</v>
      </c>
      <c r="BS557" s="34">
        <v>0</v>
      </c>
      <c r="BT557" s="34">
        <v>0</v>
      </c>
      <c r="BU557" s="34">
        <v>0</v>
      </c>
      <c r="BV557" s="34">
        <v>0</v>
      </c>
      <c r="BW557" s="34">
        <v>0</v>
      </c>
      <c r="BX557" s="34">
        <v>0</v>
      </c>
      <c r="BY557" s="34">
        <v>0</v>
      </c>
      <c r="BZ557" s="34">
        <v>0</v>
      </c>
      <c r="CA557" s="34">
        <v>0</v>
      </c>
      <c r="CB557" s="34">
        <v>0</v>
      </c>
      <c r="CC557" s="34">
        <v>150.5</v>
      </c>
      <c r="CD557" s="34">
        <v>0</v>
      </c>
      <c r="CE557" s="34">
        <v>0</v>
      </c>
      <c r="CF557" s="34">
        <v>0</v>
      </c>
      <c r="CG557" s="34">
        <v>0</v>
      </c>
      <c r="CH557" s="23" t="s">
        <v>1755</v>
      </c>
      <c r="CI557" s="276" t="s">
        <v>1348</v>
      </c>
      <c r="CJ557" s="276" t="s">
        <v>80</v>
      </c>
      <c r="CK557" s="300" t="s">
        <v>80</v>
      </c>
      <c r="CL557" s="301" t="s">
        <v>80</v>
      </c>
    </row>
    <row r="558" spans="1:90" ht="93">
      <c r="A558" s="770"/>
      <c r="B558" s="239" t="s">
        <v>1372</v>
      </c>
      <c r="C558" s="232" t="s">
        <v>1524</v>
      </c>
      <c r="D558" s="239" t="s">
        <v>1373</v>
      </c>
      <c r="E558" s="239" t="s">
        <v>1374</v>
      </c>
      <c r="F558" s="240">
        <v>71209859</v>
      </c>
      <c r="G558" s="233" t="s">
        <v>80</v>
      </c>
      <c r="H558" s="234" t="s">
        <v>1333</v>
      </c>
      <c r="I558" s="235">
        <v>303.5</v>
      </c>
      <c r="J558" s="235">
        <v>165.5</v>
      </c>
      <c r="K558" s="185">
        <v>138</v>
      </c>
      <c r="L558" s="185">
        <v>0</v>
      </c>
      <c r="M558" s="185">
        <v>165.5</v>
      </c>
      <c r="N558" s="185">
        <v>165.5</v>
      </c>
      <c r="O558" s="241" t="s">
        <v>1466</v>
      </c>
      <c r="P558" s="185">
        <v>0</v>
      </c>
      <c r="Q558" s="185">
        <v>0</v>
      </c>
      <c r="R558" s="185">
        <v>0</v>
      </c>
      <c r="S558" s="185">
        <v>0</v>
      </c>
      <c r="T558" s="185">
        <v>0</v>
      </c>
      <c r="U558" s="185">
        <v>0</v>
      </c>
      <c r="V558" s="185">
        <v>0</v>
      </c>
      <c r="W558" s="185">
        <v>0</v>
      </c>
      <c r="X558" s="185">
        <v>138</v>
      </c>
      <c r="Y558" s="185">
        <v>165.5</v>
      </c>
      <c r="Z558" s="185">
        <v>303.5</v>
      </c>
      <c r="AA558" s="185">
        <v>0</v>
      </c>
      <c r="AB558" s="185">
        <v>0</v>
      </c>
      <c r="AC558" s="185">
        <v>0</v>
      </c>
      <c r="AD558" s="185">
        <v>0</v>
      </c>
      <c r="AE558" s="185">
        <v>0</v>
      </c>
      <c r="AF558" s="185">
        <v>0</v>
      </c>
      <c r="AG558" s="185">
        <v>0</v>
      </c>
      <c r="AH558" s="185">
        <v>0</v>
      </c>
      <c r="AI558" s="185">
        <v>0</v>
      </c>
      <c r="AJ558" s="185">
        <v>0</v>
      </c>
      <c r="AK558" s="185">
        <v>0</v>
      </c>
      <c r="AL558" s="185">
        <v>0</v>
      </c>
      <c r="AM558" s="185">
        <v>0</v>
      </c>
      <c r="AN558" s="185">
        <v>0</v>
      </c>
      <c r="AO558" s="185">
        <v>0</v>
      </c>
      <c r="AP558" s="185">
        <v>0</v>
      </c>
      <c r="AQ558" s="185">
        <v>138</v>
      </c>
      <c r="AR558" s="185">
        <v>165.5</v>
      </c>
      <c r="AS558" s="185">
        <v>303.5</v>
      </c>
      <c r="AT558" s="185">
        <v>0</v>
      </c>
      <c r="AU558" s="185">
        <v>0</v>
      </c>
      <c r="AV558" s="185">
        <v>0</v>
      </c>
      <c r="AW558" s="185">
        <v>0</v>
      </c>
      <c r="AX558" s="185">
        <v>0</v>
      </c>
      <c r="AY558" s="185">
        <v>0</v>
      </c>
      <c r="AZ558" s="185">
        <v>0</v>
      </c>
      <c r="BA558" s="185">
        <v>0</v>
      </c>
      <c r="BB558" s="185">
        <v>0</v>
      </c>
      <c r="BC558" s="185">
        <v>0</v>
      </c>
      <c r="BD558" s="185">
        <v>0</v>
      </c>
      <c r="BE558" s="185">
        <v>0</v>
      </c>
      <c r="BF558" s="185">
        <v>0</v>
      </c>
      <c r="BG558" s="185">
        <v>0</v>
      </c>
      <c r="BH558" s="185">
        <v>0</v>
      </c>
      <c r="BI558" s="185">
        <v>0</v>
      </c>
      <c r="BJ558" s="185">
        <v>0</v>
      </c>
      <c r="BK558" s="185">
        <v>0</v>
      </c>
      <c r="BL558" s="185">
        <v>0</v>
      </c>
      <c r="BM558" s="185">
        <v>0</v>
      </c>
      <c r="BN558" s="185">
        <v>0</v>
      </c>
      <c r="BO558" s="185">
        <v>0</v>
      </c>
      <c r="BP558" s="185">
        <v>0</v>
      </c>
      <c r="BQ558" s="185">
        <v>0</v>
      </c>
      <c r="BR558" s="185">
        <v>0</v>
      </c>
      <c r="BS558" s="185">
        <v>0</v>
      </c>
      <c r="BT558" s="185">
        <v>0</v>
      </c>
      <c r="BU558" s="185">
        <v>0</v>
      </c>
      <c r="BV558" s="185">
        <v>0</v>
      </c>
      <c r="BW558" s="185">
        <v>0</v>
      </c>
      <c r="BX558" s="185">
        <v>0</v>
      </c>
      <c r="BY558" s="185">
        <v>0</v>
      </c>
      <c r="BZ558" s="185">
        <v>0</v>
      </c>
      <c r="CA558" s="185">
        <v>0</v>
      </c>
      <c r="CB558" s="185">
        <v>0</v>
      </c>
      <c r="CC558" s="185">
        <v>0</v>
      </c>
      <c r="CD558" s="185">
        <v>0</v>
      </c>
      <c r="CE558" s="185">
        <v>0</v>
      </c>
      <c r="CF558" s="185">
        <v>0</v>
      </c>
      <c r="CG558" s="185">
        <v>0</v>
      </c>
      <c r="CH558" s="183" t="s">
        <v>86</v>
      </c>
      <c r="CI558" s="276" t="s">
        <v>1348</v>
      </c>
      <c r="CJ558" s="276" t="s">
        <v>1526</v>
      </c>
      <c r="CK558" s="300" t="s">
        <v>80</v>
      </c>
      <c r="CL558" s="301" t="s">
        <v>80</v>
      </c>
    </row>
    <row r="559" spans="1:90" ht="93">
      <c r="A559" s="770"/>
      <c r="B559" s="239" t="s">
        <v>1375</v>
      </c>
      <c r="C559" s="232" t="s">
        <v>1524</v>
      </c>
      <c r="D559" s="239" t="s">
        <v>1376</v>
      </c>
      <c r="E559" s="239" t="s">
        <v>1377</v>
      </c>
      <c r="F559" s="240">
        <v>75009889</v>
      </c>
      <c r="G559" s="233" t="s">
        <v>80</v>
      </c>
      <c r="H559" s="234" t="s">
        <v>1333</v>
      </c>
      <c r="I559" s="235">
        <v>347.5</v>
      </c>
      <c r="J559" s="235">
        <v>185.5</v>
      </c>
      <c r="K559" s="185">
        <v>162</v>
      </c>
      <c r="L559" s="185">
        <v>0</v>
      </c>
      <c r="M559" s="185">
        <v>185.5</v>
      </c>
      <c r="N559" s="185">
        <v>185.5</v>
      </c>
      <c r="O559" s="241" t="s">
        <v>1466</v>
      </c>
      <c r="P559" s="185">
        <v>0</v>
      </c>
      <c r="Q559" s="185">
        <v>0</v>
      </c>
      <c r="R559" s="185">
        <v>0</v>
      </c>
      <c r="S559" s="185">
        <v>0</v>
      </c>
      <c r="T559" s="185">
        <v>0</v>
      </c>
      <c r="U559" s="185">
        <v>0</v>
      </c>
      <c r="V559" s="185">
        <v>0</v>
      </c>
      <c r="W559" s="185">
        <v>0</v>
      </c>
      <c r="X559" s="185">
        <v>162</v>
      </c>
      <c r="Y559" s="185">
        <v>185.5</v>
      </c>
      <c r="Z559" s="185">
        <v>347.5</v>
      </c>
      <c r="AA559" s="185">
        <v>0</v>
      </c>
      <c r="AB559" s="185">
        <v>0</v>
      </c>
      <c r="AC559" s="185">
        <v>0</v>
      </c>
      <c r="AD559" s="185">
        <v>0</v>
      </c>
      <c r="AE559" s="185">
        <v>0</v>
      </c>
      <c r="AF559" s="185">
        <v>0</v>
      </c>
      <c r="AG559" s="185">
        <v>0</v>
      </c>
      <c r="AH559" s="185">
        <v>0</v>
      </c>
      <c r="AI559" s="185">
        <v>0</v>
      </c>
      <c r="AJ559" s="185">
        <v>0</v>
      </c>
      <c r="AK559" s="185">
        <v>0</v>
      </c>
      <c r="AL559" s="185">
        <v>0</v>
      </c>
      <c r="AM559" s="185">
        <v>0</v>
      </c>
      <c r="AN559" s="185">
        <v>0</v>
      </c>
      <c r="AO559" s="185">
        <v>0</v>
      </c>
      <c r="AP559" s="185">
        <v>0</v>
      </c>
      <c r="AQ559" s="185">
        <v>162</v>
      </c>
      <c r="AR559" s="185">
        <v>185.5</v>
      </c>
      <c r="AS559" s="185">
        <v>347.5</v>
      </c>
      <c r="AT559" s="185">
        <v>0</v>
      </c>
      <c r="AU559" s="185">
        <v>0</v>
      </c>
      <c r="AV559" s="185">
        <v>0</v>
      </c>
      <c r="AW559" s="185">
        <v>0</v>
      </c>
      <c r="AX559" s="185">
        <v>0</v>
      </c>
      <c r="AY559" s="185">
        <v>0</v>
      </c>
      <c r="AZ559" s="185">
        <v>0</v>
      </c>
      <c r="BA559" s="185">
        <v>0</v>
      </c>
      <c r="BB559" s="185">
        <v>0</v>
      </c>
      <c r="BC559" s="185">
        <v>0</v>
      </c>
      <c r="BD559" s="185">
        <v>0</v>
      </c>
      <c r="BE559" s="185">
        <v>0</v>
      </c>
      <c r="BF559" s="185">
        <v>0</v>
      </c>
      <c r="BG559" s="185">
        <v>0</v>
      </c>
      <c r="BH559" s="185">
        <v>0</v>
      </c>
      <c r="BI559" s="185">
        <v>0</v>
      </c>
      <c r="BJ559" s="185">
        <v>0</v>
      </c>
      <c r="BK559" s="185">
        <v>0</v>
      </c>
      <c r="BL559" s="185">
        <v>0</v>
      </c>
      <c r="BM559" s="185">
        <v>0</v>
      </c>
      <c r="BN559" s="185">
        <v>0</v>
      </c>
      <c r="BO559" s="185">
        <v>0</v>
      </c>
      <c r="BP559" s="185">
        <v>0</v>
      </c>
      <c r="BQ559" s="185">
        <v>0</v>
      </c>
      <c r="BR559" s="185">
        <v>0</v>
      </c>
      <c r="BS559" s="185">
        <v>0</v>
      </c>
      <c r="BT559" s="185">
        <v>0</v>
      </c>
      <c r="BU559" s="185">
        <v>0</v>
      </c>
      <c r="BV559" s="185">
        <v>0</v>
      </c>
      <c r="BW559" s="185">
        <v>0</v>
      </c>
      <c r="BX559" s="185">
        <v>0</v>
      </c>
      <c r="BY559" s="185">
        <v>0</v>
      </c>
      <c r="BZ559" s="185">
        <v>0</v>
      </c>
      <c r="CA559" s="185">
        <v>0</v>
      </c>
      <c r="CB559" s="185">
        <v>0</v>
      </c>
      <c r="CC559" s="185">
        <v>0</v>
      </c>
      <c r="CD559" s="185">
        <v>0</v>
      </c>
      <c r="CE559" s="185">
        <v>0</v>
      </c>
      <c r="CF559" s="185">
        <v>0</v>
      </c>
      <c r="CG559" s="185">
        <v>0</v>
      </c>
      <c r="CH559" s="183" t="s">
        <v>86</v>
      </c>
      <c r="CI559" s="276" t="s">
        <v>1348</v>
      </c>
      <c r="CJ559" s="276" t="s">
        <v>1527</v>
      </c>
      <c r="CK559" s="300" t="s">
        <v>80</v>
      </c>
      <c r="CL559" s="301" t="s">
        <v>80</v>
      </c>
    </row>
    <row r="560" spans="1:90" ht="139.5">
      <c r="A560" s="770"/>
      <c r="B560" s="49" t="s">
        <v>1378</v>
      </c>
      <c r="C560" s="136">
        <v>1190900410</v>
      </c>
      <c r="D560" s="49" t="s">
        <v>1379</v>
      </c>
      <c r="E560" s="49" t="s">
        <v>1380</v>
      </c>
      <c r="F560" s="238">
        <v>874655</v>
      </c>
      <c r="G560" s="21" t="s">
        <v>80</v>
      </c>
      <c r="H560" s="37" t="s">
        <v>1333</v>
      </c>
      <c r="I560" s="35">
        <v>380.5</v>
      </c>
      <c r="J560" s="35">
        <v>200.5</v>
      </c>
      <c r="K560" s="34">
        <v>180</v>
      </c>
      <c r="L560" s="34">
        <v>0</v>
      </c>
      <c r="M560" s="34">
        <v>200.5</v>
      </c>
      <c r="N560" s="34">
        <v>200.5</v>
      </c>
      <c r="O560" s="138" t="s">
        <v>1466</v>
      </c>
      <c r="P560" s="34">
        <v>0</v>
      </c>
      <c r="Q560" s="34">
        <v>0</v>
      </c>
      <c r="R560" s="34">
        <v>0</v>
      </c>
      <c r="S560" s="34">
        <v>0</v>
      </c>
      <c r="T560" s="34">
        <v>0</v>
      </c>
      <c r="U560" s="34">
        <v>0</v>
      </c>
      <c r="V560" s="34">
        <v>0</v>
      </c>
      <c r="W560" s="34">
        <v>0</v>
      </c>
      <c r="X560" s="34">
        <v>180</v>
      </c>
      <c r="Y560" s="34">
        <v>200.5</v>
      </c>
      <c r="Z560" s="34">
        <v>380.5</v>
      </c>
      <c r="AA560" s="34">
        <v>0</v>
      </c>
      <c r="AB560" s="34">
        <v>0</v>
      </c>
      <c r="AC560" s="34">
        <v>0</v>
      </c>
      <c r="AD560" s="34">
        <v>0</v>
      </c>
      <c r="AE560" s="34">
        <v>0</v>
      </c>
      <c r="AF560" s="34">
        <v>200.5</v>
      </c>
      <c r="AG560" s="34">
        <v>0</v>
      </c>
      <c r="AH560" s="34">
        <v>0</v>
      </c>
      <c r="AI560" s="34">
        <v>0</v>
      </c>
      <c r="AJ560" s="34">
        <v>0</v>
      </c>
      <c r="AK560" s="34">
        <v>0</v>
      </c>
      <c r="AL560" s="34">
        <v>0</v>
      </c>
      <c r="AM560" s="34">
        <v>0</v>
      </c>
      <c r="AN560" s="34">
        <v>0</v>
      </c>
      <c r="AO560" s="34">
        <v>0</v>
      </c>
      <c r="AP560" s="34">
        <v>0</v>
      </c>
      <c r="AQ560" s="34">
        <v>180</v>
      </c>
      <c r="AR560" s="34">
        <v>200.5</v>
      </c>
      <c r="AS560" s="34">
        <v>380.5</v>
      </c>
      <c r="AT560" s="34">
        <v>0</v>
      </c>
      <c r="AU560" s="34">
        <v>0</v>
      </c>
      <c r="AV560" s="34">
        <v>0</v>
      </c>
      <c r="AW560" s="34">
        <v>0</v>
      </c>
      <c r="AX560" s="34">
        <v>0</v>
      </c>
      <c r="AY560" s="34">
        <v>0</v>
      </c>
      <c r="AZ560" s="34">
        <v>0</v>
      </c>
      <c r="BA560" s="34">
        <v>0</v>
      </c>
      <c r="BB560" s="34">
        <v>0</v>
      </c>
      <c r="BC560" s="34">
        <v>0</v>
      </c>
      <c r="BD560" s="34">
        <v>0</v>
      </c>
      <c r="BE560" s="34">
        <v>0</v>
      </c>
      <c r="BF560" s="34">
        <v>0</v>
      </c>
      <c r="BG560" s="34">
        <v>0</v>
      </c>
      <c r="BH560" s="34">
        <v>0</v>
      </c>
      <c r="BI560" s="34">
        <v>0</v>
      </c>
      <c r="BJ560" s="34">
        <v>0</v>
      </c>
      <c r="BK560" s="34">
        <v>0</v>
      </c>
      <c r="BL560" s="34">
        <v>0</v>
      </c>
      <c r="BM560" s="34">
        <v>0</v>
      </c>
      <c r="BN560" s="34">
        <v>0</v>
      </c>
      <c r="BO560" s="34">
        <v>0</v>
      </c>
      <c r="BP560" s="34">
        <v>0</v>
      </c>
      <c r="BQ560" s="34">
        <v>0</v>
      </c>
      <c r="BR560" s="34">
        <v>0</v>
      </c>
      <c r="BS560" s="34">
        <v>0</v>
      </c>
      <c r="BT560" s="34">
        <v>0</v>
      </c>
      <c r="BU560" s="34">
        <v>0</v>
      </c>
      <c r="BV560" s="34">
        <v>0</v>
      </c>
      <c r="BW560" s="34">
        <v>0</v>
      </c>
      <c r="BX560" s="34">
        <v>0</v>
      </c>
      <c r="BY560" s="34">
        <v>0</v>
      </c>
      <c r="BZ560" s="34">
        <v>0</v>
      </c>
      <c r="CA560" s="34">
        <v>0</v>
      </c>
      <c r="CB560" s="34">
        <v>0</v>
      </c>
      <c r="CC560" s="34">
        <v>200.5</v>
      </c>
      <c r="CD560" s="34">
        <v>0</v>
      </c>
      <c r="CE560" s="34">
        <v>0</v>
      </c>
      <c r="CF560" s="34">
        <v>0</v>
      </c>
      <c r="CG560" s="34">
        <v>0</v>
      </c>
      <c r="CH560" s="23" t="s">
        <v>1666</v>
      </c>
      <c r="CI560" s="276" t="s">
        <v>1348</v>
      </c>
      <c r="CJ560" s="276" t="s">
        <v>80</v>
      </c>
      <c r="CK560" s="300" t="s">
        <v>80</v>
      </c>
      <c r="CL560" s="301" t="s">
        <v>80</v>
      </c>
    </row>
    <row r="561" spans="1:91" ht="93">
      <c r="A561" s="770"/>
      <c r="B561" s="239" t="s">
        <v>1381</v>
      </c>
      <c r="C561" s="232" t="s">
        <v>1524</v>
      </c>
      <c r="D561" s="239" t="s">
        <v>1382</v>
      </c>
      <c r="E561" s="239" t="s">
        <v>1383</v>
      </c>
      <c r="F561" s="240">
        <v>44685165</v>
      </c>
      <c r="G561" s="233" t="s">
        <v>80</v>
      </c>
      <c r="H561" s="234" t="s">
        <v>1333</v>
      </c>
      <c r="I561" s="235">
        <v>435.5</v>
      </c>
      <c r="J561" s="235">
        <v>225.5</v>
      </c>
      <c r="K561" s="185">
        <v>210</v>
      </c>
      <c r="L561" s="185">
        <v>0</v>
      </c>
      <c r="M561" s="185">
        <v>225.5</v>
      </c>
      <c r="N561" s="185">
        <v>225.5</v>
      </c>
      <c r="O561" s="241" t="s">
        <v>1466</v>
      </c>
      <c r="P561" s="185">
        <v>0</v>
      </c>
      <c r="Q561" s="185">
        <v>0</v>
      </c>
      <c r="R561" s="185">
        <v>0</v>
      </c>
      <c r="S561" s="185">
        <v>0</v>
      </c>
      <c r="T561" s="185">
        <v>0</v>
      </c>
      <c r="U561" s="185">
        <v>0</v>
      </c>
      <c r="V561" s="185">
        <v>0</v>
      </c>
      <c r="W561" s="185">
        <v>0</v>
      </c>
      <c r="X561" s="185">
        <v>210</v>
      </c>
      <c r="Y561" s="185">
        <v>225.5</v>
      </c>
      <c r="Z561" s="185">
        <v>435.5</v>
      </c>
      <c r="AA561" s="185">
        <v>0</v>
      </c>
      <c r="AB561" s="185">
        <v>0</v>
      </c>
      <c r="AC561" s="185">
        <v>0</v>
      </c>
      <c r="AD561" s="185">
        <v>0</v>
      </c>
      <c r="AE561" s="185">
        <v>0</v>
      </c>
      <c r="AF561" s="185">
        <v>0</v>
      </c>
      <c r="AG561" s="185">
        <v>0</v>
      </c>
      <c r="AH561" s="185">
        <v>0</v>
      </c>
      <c r="AI561" s="185">
        <v>0</v>
      </c>
      <c r="AJ561" s="185">
        <v>0</v>
      </c>
      <c r="AK561" s="185">
        <v>0</v>
      </c>
      <c r="AL561" s="185">
        <v>0</v>
      </c>
      <c r="AM561" s="185">
        <v>0</v>
      </c>
      <c r="AN561" s="185">
        <v>0</v>
      </c>
      <c r="AO561" s="185">
        <v>0</v>
      </c>
      <c r="AP561" s="185">
        <v>0</v>
      </c>
      <c r="AQ561" s="185">
        <v>210</v>
      </c>
      <c r="AR561" s="185">
        <v>225.5</v>
      </c>
      <c r="AS561" s="185">
        <v>435.5</v>
      </c>
      <c r="AT561" s="185">
        <v>0</v>
      </c>
      <c r="AU561" s="185">
        <v>0</v>
      </c>
      <c r="AV561" s="185">
        <v>0</v>
      </c>
      <c r="AW561" s="185">
        <v>0</v>
      </c>
      <c r="AX561" s="185">
        <v>0</v>
      </c>
      <c r="AY561" s="185">
        <v>0</v>
      </c>
      <c r="AZ561" s="185">
        <v>0</v>
      </c>
      <c r="BA561" s="185">
        <v>0</v>
      </c>
      <c r="BB561" s="185">
        <v>0</v>
      </c>
      <c r="BC561" s="185">
        <v>0</v>
      </c>
      <c r="BD561" s="185">
        <v>0</v>
      </c>
      <c r="BE561" s="185">
        <v>0</v>
      </c>
      <c r="BF561" s="185">
        <v>0</v>
      </c>
      <c r="BG561" s="185">
        <v>0</v>
      </c>
      <c r="BH561" s="185">
        <v>0</v>
      </c>
      <c r="BI561" s="185">
        <v>0</v>
      </c>
      <c r="BJ561" s="185">
        <v>0</v>
      </c>
      <c r="BK561" s="185">
        <v>0</v>
      </c>
      <c r="BL561" s="185">
        <v>0</v>
      </c>
      <c r="BM561" s="185">
        <v>0</v>
      </c>
      <c r="BN561" s="185">
        <v>0</v>
      </c>
      <c r="BO561" s="185">
        <v>0</v>
      </c>
      <c r="BP561" s="185">
        <v>0</v>
      </c>
      <c r="BQ561" s="185">
        <v>0</v>
      </c>
      <c r="BR561" s="185">
        <v>0</v>
      </c>
      <c r="BS561" s="185">
        <v>0</v>
      </c>
      <c r="BT561" s="185">
        <v>0</v>
      </c>
      <c r="BU561" s="185">
        <v>0</v>
      </c>
      <c r="BV561" s="185">
        <v>0</v>
      </c>
      <c r="BW561" s="185">
        <v>0</v>
      </c>
      <c r="BX561" s="185">
        <v>0</v>
      </c>
      <c r="BY561" s="185">
        <v>0</v>
      </c>
      <c r="BZ561" s="185">
        <v>0</v>
      </c>
      <c r="CA561" s="185">
        <v>0</v>
      </c>
      <c r="CB561" s="185">
        <v>0</v>
      </c>
      <c r="CC561" s="185">
        <v>0</v>
      </c>
      <c r="CD561" s="185">
        <v>0</v>
      </c>
      <c r="CE561" s="185">
        <v>0</v>
      </c>
      <c r="CF561" s="185">
        <v>0</v>
      </c>
      <c r="CG561" s="185">
        <v>0</v>
      </c>
      <c r="CH561" s="183" t="s">
        <v>86</v>
      </c>
      <c r="CI561" s="276" t="s">
        <v>1348</v>
      </c>
      <c r="CJ561" s="276" t="s">
        <v>1527</v>
      </c>
      <c r="CK561" s="300" t="s">
        <v>80</v>
      </c>
      <c r="CL561" s="301" t="s">
        <v>80</v>
      </c>
    </row>
    <row r="562" spans="1:91" s="41" customFormat="1" ht="54" customHeight="1">
      <c r="A562" s="770"/>
      <c r="B562" s="75" t="s">
        <v>271</v>
      </c>
      <c r="C562" s="63" t="s">
        <v>80</v>
      </c>
      <c r="D562" s="63" t="s">
        <v>80</v>
      </c>
      <c r="E562" s="63" t="s">
        <v>80</v>
      </c>
      <c r="F562" s="63" t="s">
        <v>80</v>
      </c>
      <c r="G562" s="95" t="s">
        <v>80</v>
      </c>
      <c r="H562" s="63" t="s">
        <v>80</v>
      </c>
      <c r="I562" s="26">
        <f>SUM(I543:I561)</f>
        <v>65538.73311999999</v>
      </c>
      <c r="J562" s="26">
        <f t="shared" ref="J562:BU562" si="56">SUM(J543:J561)</f>
        <v>64230.733119999997</v>
      </c>
      <c r="K562" s="26">
        <f t="shared" si="56"/>
        <v>1308</v>
      </c>
      <c r="L562" s="26">
        <f t="shared" si="56"/>
        <v>0</v>
      </c>
      <c r="M562" s="26">
        <f t="shared" si="56"/>
        <v>41968.035250000001</v>
      </c>
      <c r="N562" s="26">
        <f t="shared" si="56"/>
        <v>37140.234250000001</v>
      </c>
      <c r="O562" s="26" t="s">
        <v>80</v>
      </c>
      <c r="P562" s="26">
        <f t="shared" si="56"/>
        <v>28520.591850000001</v>
      </c>
      <c r="Q562" s="26">
        <f t="shared" si="56"/>
        <v>12013.857</v>
      </c>
      <c r="R562" s="26">
        <f t="shared" si="56"/>
        <v>11678.933850000001</v>
      </c>
      <c r="S562" s="26">
        <f t="shared" si="56"/>
        <v>0</v>
      </c>
      <c r="T562" s="26">
        <f t="shared" si="56"/>
        <v>0</v>
      </c>
      <c r="U562" s="26">
        <f t="shared" si="56"/>
        <v>11678.933850000001</v>
      </c>
      <c r="V562" s="26">
        <f t="shared" si="56"/>
        <v>0</v>
      </c>
      <c r="W562" s="26">
        <f t="shared" si="56"/>
        <v>9209.5557499999995</v>
      </c>
      <c r="X562" s="26">
        <f t="shared" si="56"/>
        <v>1308</v>
      </c>
      <c r="Y562" s="26">
        <f t="shared" si="56"/>
        <v>25126.377249999998</v>
      </c>
      <c r="Z562" s="26">
        <f t="shared" si="56"/>
        <v>35643.933000000005</v>
      </c>
      <c r="AA562" s="26">
        <f t="shared" si="56"/>
        <v>4827.8010000000004</v>
      </c>
      <c r="AB562" s="26">
        <f t="shared" si="56"/>
        <v>0</v>
      </c>
      <c r="AC562" s="26">
        <f t="shared" si="56"/>
        <v>0</v>
      </c>
      <c r="AD562" s="26">
        <f t="shared" si="56"/>
        <v>0</v>
      </c>
      <c r="AE562" s="26">
        <f t="shared" si="56"/>
        <v>0</v>
      </c>
      <c r="AF562" s="26">
        <f t="shared" si="56"/>
        <v>920</v>
      </c>
      <c r="AG562" s="26">
        <f t="shared" si="56"/>
        <v>0</v>
      </c>
      <c r="AH562" s="26">
        <f t="shared" si="56"/>
        <v>0</v>
      </c>
      <c r="AI562" s="26">
        <f t="shared" si="56"/>
        <v>0</v>
      </c>
      <c r="AJ562" s="26">
        <f t="shared" si="56"/>
        <v>0</v>
      </c>
      <c r="AK562" s="26">
        <f t="shared" si="56"/>
        <v>0</v>
      </c>
      <c r="AL562" s="26">
        <f t="shared" si="56"/>
        <v>0</v>
      </c>
      <c r="AM562" s="26">
        <f t="shared" si="56"/>
        <v>0</v>
      </c>
      <c r="AN562" s="26">
        <f t="shared" si="56"/>
        <v>0</v>
      </c>
      <c r="AO562" s="26">
        <f t="shared" si="56"/>
        <v>4827.8010000000004</v>
      </c>
      <c r="AP562" s="26">
        <f t="shared" si="56"/>
        <v>7209.5557500000004</v>
      </c>
      <c r="AQ562" s="26">
        <f t="shared" si="56"/>
        <v>1308</v>
      </c>
      <c r="AR562" s="26">
        <f t="shared" si="56"/>
        <v>22973.167249999999</v>
      </c>
      <c r="AS562" s="26">
        <f t="shared" si="56"/>
        <v>31490.723000000002</v>
      </c>
      <c r="AT562" s="26">
        <f t="shared" si="56"/>
        <v>0</v>
      </c>
      <c r="AU562" s="26">
        <f t="shared" si="56"/>
        <v>2000</v>
      </c>
      <c r="AV562" s="26">
        <f t="shared" si="56"/>
        <v>0</v>
      </c>
      <c r="AW562" s="26">
        <f t="shared" si="56"/>
        <v>2153.21</v>
      </c>
      <c r="AX562" s="26">
        <f t="shared" si="56"/>
        <v>4153.21</v>
      </c>
      <c r="AY562" s="26">
        <f t="shared" si="56"/>
        <v>4827.8010000000004</v>
      </c>
      <c r="AZ562" s="26">
        <f t="shared" si="56"/>
        <v>0</v>
      </c>
      <c r="BA562" s="26">
        <f t="shared" si="56"/>
        <v>0</v>
      </c>
      <c r="BB562" s="26">
        <f t="shared" si="56"/>
        <v>0</v>
      </c>
      <c r="BC562" s="26">
        <f t="shared" si="56"/>
        <v>0</v>
      </c>
      <c r="BD562" s="26">
        <f t="shared" si="56"/>
        <v>0</v>
      </c>
      <c r="BE562" s="26">
        <f t="shared" si="56"/>
        <v>0</v>
      </c>
      <c r="BF562" s="26">
        <f t="shared" si="56"/>
        <v>0</v>
      </c>
      <c r="BG562" s="26">
        <f t="shared" si="56"/>
        <v>0</v>
      </c>
      <c r="BH562" s="26">
        <f t="shared" si="56"/>
        <v>0</v>
      </c>
      <c r="BI562" s="26">
        <f t="shared" si="56"/>
        <v>0</v>
      </c>
      <c r="BJ562" s="26">
        <f t="shared" si="56"/>
        <v>0</v>
      </c>
      <c r="BK562" s="26">
        <f t="shared" si="56"/>
        <v>0</v>
      </c>
      <c r="BL562" s="26">
        <f t="shared" si="56"/>
        <v>0</v>
      </c>
      <c r="BM562" s="26">
        <f t="shared" si="56"/>
        <v>0</v>
      </c>
      <c r="BN562" s="26">
        <f t="shared" si="56"/>
        <v>0</v>
      </c>
      <c r="BO562" s="26">
        <f t="shared" si="56"/>
        <v>0</v>
      </c>
      <c r="BP562" s="26">
        <f t="shared" si="56"/>
        <v>0</v>
      </c>
      <c r="BQ562" s="26">
        <f t="shared" si="56"/>
        <v>0</v>
      </c>
      <c r="BR562" s="26">
        <f t="shared" si="56"/>
        <v>0</v>
      </c>
      <c r="BS562" s="26">
        <f t="shared" si="56"/>
        <v>0</v>
      </c>
      <c r="BT562" s="26">
        <f t="shared" si="56"/>
        <v>0</v>
      </c>
      <c r="BU562" s="26">
        <f t="shared" si="56"/>
        <v>0</v>
      </c>
      <c r="BV562" s="26">
        <f t="shared" ref="BV562:CG562" si="57">SUM(BV543:BV561)</f>
        <v>0</v>
      </c>
      <c r="BW562" s="26">
        <f t="shared" si="57"/>
        <v>0</v>
      </c>
      <c r="BX562" s="26">
        <f t="shared" si="57"/>
        <v>0</v>
      </c>
      <c r="BY562" s="26">
        <f t="shared" si="57"/>
        <v>0</v>
      </c>
      <c r="BZ562" s="26">
        <f t="shared" si="57"/>
        <v>0</v>
      </c>
      <c r="CA562" s="26">
        <f t="shared" si="57"/>
        <v>0</v>
      </c>
      <c r="CB562" s="26">
        <f t="shared" si="57"/>
        <v>0</v>
      </c>
      <c r="CC562" s="26">
        <f t="shared" si="57"/>
        <v>920</v>
      </c>
      <c r="CD562" s="26">
        <f t="shared" si="57"/>
        <v>818.93926999999996</v>
      </c>
      <c r="CE562" s="26">
        <f t="shared" si="57"/>
        <v>18471.917249999999</v>
      </c>
      <c r="CF562" s="26">
        <f t="shared" si="57"/>
        <v>555.26900000000001</v>
      </c>
      <c r="CG562" s="26">
        <f t="shared" si="57"/>
        <v>0</v>
      </c>
      <c r="CH562" s="63" t="s">
        <v>80</v>
      </c>
      <c r="CI562" s="305" t="s">
        <v>80</v>
      </c>
      <c r="CJ562" s="306" t="s">
        <v>80</v>
      </c>
      <c r="CK562" s="307" t="s">
        <v>80</v>
      </c>
      <c r="CL562" s="308" t="s">
        <v>80</v>
      </c>
      <c r="CM562" s="50"/>
    </row>
    <row r="563" spans="1:91" s="41" customFormat="1" ht="45.75" customHeight="1">
      <c r="A563" s="770"/>
      <c r="B563" s="76" t="s">
        <v>13</v>
      </c>
      <c r="C563" s="65" t="s">
        <v>80</v>
      </c>
      <c r="D563" s="65" t="s">
        <v>80</v>
      </c>
      <c r="E563" s="65" t="s">
        <v>80</v>
      </c>
      <c r="F563" s="65" t="s">
        <v>80</v>
      </c>
      <c r="G563" s="93" t="s">
        <v>80</v>
      </c>
      <c r="H563" s="65" t="s">
        <v>80</v>
      </c>
      <c r="I563" s="44">
        <f>I542+I562</f>
        <v>1676519.4261200002</v>
      </c>
      <c r="J563" s="44">
        <f t="shared" ref="J563:BU563" si="58">J542+J562</f>
        <v>1674210.3791200002</v>
      </c>
      <c r="K563" s="44">
        <f t="shared" si="58"/>
        <v>2309.0470000000005</v>
      </c>
      <c r="L563" s="44">
        <f t="shared" si="58"/>
        <v>1012462.0117</v>
      </c>
      <c r="M563" s="44">
        <f t="shared" si="58"/>
        <v>254616.16524999996</v>
      </c>
      <c r="N563" s="44">
        <f t="shared" si="58"/>
        <v>345444.36424999993</v>
      </c>
      <c r="O563" s="44" t="s">
        <v>80</v>
      </c>
      <c r="P563" s="44">
        <f t="shared" si="58"/>
        <v>113597.77263999998</v>
      </c>
      <c r="Q563" s="44">
        <f t="shared" si="58"/>
        <v>17769.557000000001</v>
      </c>
      <c r="R563" s="44">
        <f t="shared" si="58"/>
        <v>77085.729129999992</v>
      </c>
      <c r="S563" s="44">
        <f t="shared" si="58"/>
        <v>0</v>
      </c>
      <c r="T563" s="44">
        <f t="shared" si="58"/>
        <v>55321.662130000004</v>
      </c>
      <c r="U563" s="44">
        <f t="shared" si="58"/>
        <v>132407.39126</v>
      </c>
      <c r="V563" s="44">
        <f t="shared" si="58"/>
        <v>0</v>
      </c>
      <c r="W563" s="44">
        <f t="shared" si="58"/>
        <v>120209.71461</v>
      </c>
      <c r="X563" s="44">
        <f t="shared" si="58"/>
        <v>1358</v>
      </c>
      <c r="Y563" s="44">
        <f t="shared" si="58"/>
        <v>68691.937249999988</v>
      </c>
      <c r="Z563" s="44">
        <f t="shared" si="58"/>
        <v>190259.65185999998</v>
      </c>
      <c r="AA563" s="44">
        <f t="shared" si="58"/>
        <v>27996.175079999997</v>
      </c>
      <c r="AB563" s="44">
        <f t="shared" si="58"/>
        <v>208098.43</v>
      </c>
      <c r="AC563" s="44">
        <f t="shared" si="58"/>
        <v>0</v>
      </c>
      <c r="AD563" s="44">
        <f t="shared" si="58"/>
        <v>245756.22999999998</v>
      </c>
      <c r="AE563" s="44">
        <f t="shared" si="58"/>
        <v>453854.66000000003</v>
      </c>
      <c r="AF563" s="44">
        <f t="shared" si="58"/>
        <v>52035.58</v>
      </c>
      <c r="AG563" s="44">
        <f t="shared" si="58"/>
        <v>28370.759120000002</v>
      </c>
      <c r="AH563" s="44">
        <f t="shared" si="58"/>
        <v>0</v>
      </c>
      <c r="AI563" s="44">
        <f t="shared" si="58"/>
        <v>11117.27117</v>
      </c>
      <c r="AJ563" s="44">
        <f t="shared" si="58"/>
        <v>39488.030290000002</v>
      </c>
      <c r="AK563" s="44">
        <f t="shared" si="58"/>
        <v>19269.162470000003</v>
      </c>
      <c r="AL563" s="44">
        <f t="shared" si="58"/>
        <v>0</v>
      </c>
      <c r="AM563" s="44">
        <f t="shared" si="58"/>
        <v>0.93479999999999996</v>
      </c>
      <c r="AN563" s="44">
        <f t="shared" si="58"/>
        <v>19270.097270000002</v>
      </c>
      <c r="AO563" s="44">
        <f t="shared" si="58"/>
        <v>18623.78858</v>
      </c>
      <c r="AP563" s="44">
        <f t="shared" si="58"/>
        <v>12954.587485</v>
      </c>
      <c r="AQ563" s="44">
        <f t="shared" si="58"/>
        <v>1308</v>
      </c>
      <c r="AR563" s="44">
        <f t="shared" si="58"/>
        <v>22973.167249999999</v>
      </c>
      <c r="AS563" s="44">
        <f t="shared" si="58"/>
        <v>37235.754735000002</v>
      </c>
      <c r="AT563" s="44">
        <f t="shared" si="58"/>
        <v>5756</v>
      </c>
      <c r="AU563" s="44">
        <f t="shared" si="58"/>
        <v>4282.377125</v>
      </c>
      <c r="AV563" s="44">
        <f t="shared" si="58"/>
        <v>0</v>
      </c>
      <c r="AW563" s="44">
        <f t="shared" si="58"/>
        <v>9153.2099999999991</v>
      </c>
      <c r="AX563" s="44">
        <f t="shared" si="58"/>
        <v>13435.587124999998</v>
      </c>
      <c r="AY563" s="44">
        <f t="shared" si="58"/>
        <v>37420.800999999999</v>
      </c>
      <c r="AZ563" s="44">
        <f t="shared" si="58"/>
        <v>8436.93</v>
      </c>
      <c r="BA563" s="44">
        <f t="shared" si="58"/>
        <v>0</v>
      </c>
      <c r="BB563" s="44">
        <f t="shared" si="58"/>
        <v>982.78</v>
      </c>
      <c r="BC563" s="44">
        <f t="shared" si="58"/>
        <v>9419.7100000000009</v>
      </c>
      <c r="BD563" s="44">
        <f t="shared" si="58"/>
        <v>1994.106</v>
      </c>
      <c r="BE563" s="44">
        <f t="shared" si="58"/>
        <v>94535.819999999992</v>
      </c>
      <c r="BF563" s="44">
        <f t="shared" si="58"/>
        <v>50</v>
      </c>
      <c r="BG563" s="44">
        <f t="shared" si="58"/>
        <v>35582.78</v>
      </c>
      <c r="BH563" s="44">
        <f t="shared" si="58"/>
        <v>130168.59999999999</v>
      </c>
      <c r="BI563" s="44">
        <f t="shared" si="58"/>
        <v>7378.2804999999998</v>
      </c>
      <c r="BJ563" s="44">
        <f t="shared" si="58"/>
        <v>27873.43</v>
      </c>
      <c r="BK563" s="44">
        <f t="shared" si="58"/>
        <v>0</v>
      </c>
      <c r="BL563" s="44">
        <f t="shared" si="58"/>
        <v>125756.23</v>
      </c>
      <c r="BM563" s="44">
        <f t="shared" si="58"/>
        <v>153629.66</v>
      </c>
      <c r="BN563" s="44">
        <f t="shared" si="58"/>
        <v>0</v>
      </c>
      <c r="BO563" s="44">
        <f t="shared" si="58"/>
        <v>180075</v>
      </c>
      <c r="BP563" s="44">
        <f t="shared" si="58"/>
        <v>0</v>
      </c>
      <c r="BQ563" s="44">
        <f t="shared" si="58"/>
        <v>120000</v>
      </c>
      <c r="BR563" s="44">
        <f t="shared" si="58"/>
        <v>300075</v>
      </c>
      <c r="BS563" s="44">
        <f t="shared" si="58"/>
        <v>14550</v>
      </c>
      <c r="BT563" s="44">
        <f t="shared" si="58"/>
        <v>75</v>
      </c>
      <c r="BU563" s="44">
        <f t="shared" si="58"/>
        <v>0</v>
      </c>
      <c r="BV563" s="44">
        <f t="shared" ref="BV563:CG563" si="59">BV542+BV562</f>
        <v>0</v>
      </c>
      <c r="BW563" s="44">
        <f t="shared" si="59"/>
        <v>75</v>
      </c>
      <c r="BX563" s="44">
        <f t="shared" si="59"/>
        <v>36565.58</v>
      </c>
      <c r="BY563" s="44">
        <f t="shared" si="59"/>
        <v>75</v>
      </c>
      <c r="BZ563" s="44">
        <f t="shared" si="59"/>
        <v>0</v>
      </c>
      <c r="CA563" s="44">
        <f t="shared" si="59"/>
        <v>0</v>
      </c>
      <c r="CB563" s="44">
        <f t="shared" si="59"/>
        <v>75</v>
      </c>
      <c r="CC563" s="44">
        <f t="shared" si="59"/>
        <v>920</v>
      </c>
      <c r="CD563" s="44">
        <f t="shared" si="59"/>
        <v>1925.7723099999998</v>
      </c>
      <c r="CE563" s="44">
        <f t="shared" si="59"/>
        <v>264228.14724999998</v>
      </c>
      <c r="CF563" s="44">
        <f t="shared" si="59"/>
        <v>555.26900000000001</v>
      </c>
      <c r="CG563" s="44">
        <f t="shared" si="59"/>
        <v>0</v>
      </c>
      <c r="CH563" s="65" t="s">
        <v>80</v>
      </c>
      <c r="CI563" s="309" t="s">
        <v>80</v>
      </c>
      <c r="CJ563" s="310" t="s">
        <v>80</v>
      </c>
      <c r="CK563" s="311" t="s">
        <v>80</v>
      </c>
      <c r="CL563" s="312" t="s">
        <v>80</v>
      </c>
      <c r="CM563" s="50"/>
    </row>
    <row r="564" spans="1:91" s="41" customFormat="1" ht="22.5" customHeight="1">
      <c r="A564" s="770" t="s">
        <v>80</v>
      </c>
      <c r="B564" s="77" t="s">
        <v>342</v>
      </c>
      <c r="C564" s="64" t="s">
        <v>80</v>
      </c>
      <c r="D564" s="64" t="s">
        <v>80</v>
      </c>
      <c r="E564" s="64" t="s">
        <v>80</v>
      </c>
      <c r="F564" s="64" t="s">
        <v>80</v>
      </c>
      <c r="G564" s="94" t="s">
        <v>80</v>
      </c>
      <c r="H564" s="64" t="s">
        <v>80</v>
      </c>
      <c r="I564" s="45">
        <v>0</v>
      </c>
      <c r="J564" s="45">
        <v>0</v>
      </c>
      <c r="K564" s="45">
        <v>0</v>
      </c>
      <c r="L564" s="45">
        <v>0</v>
      </c>
      <c r="M564" s="45">
        <v>0</v>
      </c>
      <c r="N564" s="45">
        <v>0</v>
      </c>
      <c r="O564" s="45" t="s">
        <v>80</v>
      </c>
      <c r="P564" s="45">
        <v>0</v>
      </c>
      <c r="Q564" s="45">
        <v>0</v>
      </c>
      <c r="R564" s="45">
        <v>0</v>
      </c>
      <c r="S564" s="45">
        <v>0</v>
      </c>
      <c r="T564" s="45">
        <v>0</v>
      </c>
      <c r="U564" s="45">
        <v>0</v>
      </c>
      <c r="V564" s="45">
        <v>0</v>
      </c>
      <c r="W564" s="45">
        <v>0</v>
      </c>
      <c r="X564" s="45">
        <v>0</v>
      </c>
      <c r="Y564" s="45">
        <v>0</v>
      </c>
      <c r="Z564" s="45">
        <v>0</v>
      </c>
      <c r="AA564" s="45">
        <v>0</v>
      </c>
      <c r="AB564" s="45">
        <v>0</v>
      </c>
      <c r="AC564" s="45">
        <v>0</v>
      </c>
      <c r="AD564" s="45">
        <v>0</v>
      </c>
      <c r="AE564" s="45">
        <v>0</v>
      </c>
      <c r="AF564" s="45">
        <v>0</v>
      </c>
      <c r="AG564" s="45">
        <v>0</v>
      </c>
      <c r="AH564" s="45">
        <v>0</v>
      </c>
      <c r="AI564" s="45">
        <v>0</v>
      </c>
      <c r="AJ564" s="45">
        <v>0</v>
      </c>
      <c r="AK564" s="45">
        <v>0</v>
      </c>
      <c r="AL564" s="45">
        <v>0</v>
      </c>
      <c r="AM564" s="45">
        <v>0</v>
      </c>
      <c r="AN564" s="45">
        <v>0</v>
      </c>
      <c r="AO564" s="45">
        <v>0</v>
      </c>
      <c r="AP564" s="45">
        <v>0</v>
      </c>
      <c r="AQ564" s="45">
        <v>0</v>
      </c>
      <c r="AR564" s="45">
        <v>0</v>
      </c>
      <c r="AS564" s="45">
        <v>0</v>
      </c>
      <c r="AT564" s="45">
        <v>0</v>
      </c>
      <c r="AU564" s="45">
        <v>0</v>
      </c>
      <c r="AV564" s="45">
        <v>0</v>
      </c>
      <c r="AW564" s="45">
        <v>0</v>
      </c>
      <c r="AX564" s="45">
        <v>0</v>
      </c>
      <c r="AY564" s="45">
        <v>0</v>
      </c>
      <c r="AZ564" s="45">
        <v>0</v>
      </c>
      <c r="BA564" s="45">
        <v>0</v>
      </c>
      <c r="BB564" s="45">
        <v>0</v>
      </c>
      <c r="BC564" s="45">
        <v>0</v>
      </c>
      <c r="BD564" s="45">
        <v>0</v>
      </c>
      <c r="BE564" s="45">
        <v>0</v>
      </c>
      <c r="BF564" s="45">
        <v>0</v>
      </c>
      <c r="BG564" s="45">
        <v>0</v>
      </c>
      <c r="BH564" s="45">
        <v>0</v>
      </c>
      <c r="BI564" s="45">
        <v>0</v>
      </c>
      <c r="BJ564" s="45">
        <v>0</v>
      </c>
      <c r="BK564" s="45">
        <v>0</v>
      </c>
      <c r="BL564" s="45">
        <v>0</v>
      </c>
      <c r="BM564" s="45">
        <v>0</v>
      </c>
      <c r="BN564" s="45">
        <v>0</v>
      </c>
      <c r="BO564" s="45">
        <v>0</v>
      </c>
      <c r="BP564" s="45">
        <v>0</v>
      </c>
      <c r="BQ564" s="45">
        <v>0</v>
      </c>
      <c r="BR564" s="45">
        <v>0</v>
      </c>
      <c r="BS564" s="45">
        <v>0</v>
      </c>
      <c r="BT564" s="45">
        <v>0</v>
      </c>
      <c r="BU564" s="45">
        <v>0</v>
      </c>
      <c r="BV564" s="45">
        <v>0</v>
      </c>
      <c r="BW564" s="45">
        <v>0</v>
      </c>
      <c r="BX564" s="45">
        <v>0</v>
      </c>
      <c r="BY564" s="45">
        <v>0</v>
      </c>
      <c r="BZ564" s="45">
        <v>0</v>
      </c>
      <c r="CA564" s="45">
        <v>0</v>
      </c>
      <c r="CB564" s="45">
        <v>0</v>
      </c>
      <c r="CC564" s="45">
        <v>0</v>
      </c>
      <c r="CD564" s="45">
        <v>0</v>
      </c>
      <c r="CE564" s="45">
        <v>0</v>
      </c>
      <c r="CF564" s="45">
        <v>0</v>
      </c>
      <c r="CG564" s="45">
        <v>0</v>
      </c>
      <c r="CH564" s="64" t="s">
        <v>80</v>
      </c>
      <c r="CI564" s="297" t="s">
        <v>80</v>
      </c>
      <c r="CJ564" s="318" t="s">
        <v>80</v>
      </c>
      <c r="CK564" s="298" t="s">
        <v>80</v>
      </c>
      <c r="CL564" s="299" t="s">
        <v>80</v>
      </c>
      <c r="CM564" s="50"/>
    </row>
    <row r="565" spans="1:91" s="40" customFormat="1" ht="79.5" customHeight="1">
      <c r="A565" s="770"/>
      <c r="B565" s="49" t="s">
        <v>1467</v>
      </c>
      <c r="C565" s="92" t="s">
        <v>80</v>
      </c>
      <c r="D565" s="27" t="s">
        <v>347</v>
      </c>
      <c r="E565" s="27" t="s">
        <v>1065</v>
      </c>
      <c r="F565" s="10">
        <v>70891095</v>
      </c>
      <c r="G565" s="21" t="s">
        <v>1468</v>
      </c>
      <c r="H565" s="37" t="s">
        <v>346</v>
      </c>
      <c r="I565" s="35">
        <v>500</v>
      </c>
      <c r="J565" s="35">
        <v>500</v>
      </c>
      <c r="K565" s="34">
        <v>0</v>
      </c>
      <c r="L565" s="35">
        <v>500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0</v>
      </c>
      <c r="U565" s="34">
        <v>0</v>
      </c>
      <c r="V565" s="34">
        <v>0</v>
      </c>
      <c r="W565" s="34">
        <v>0</v>
      </c>
      <c r="X565" s="34">
        <v>0</v>
      </c>
      <c r="Y565" s="34">
        <v>0</v>
      </c>
      <c r="Z565" s="34">
        <v>0</v>
      </c>
      <c r="AA565" s="34">
        <v>0</v>
      </c>
      <c r="AB565" s="34">
        <v>0</v>
      </c>
      <c r="AC565" s="34">
        <v>0</v>
      </c>
      <c r="AD565" s="34">
        <v>0</v>
      </c>
      <c r="AE565" s="34">
        <v>0</v>
      </c>
      <c r="AF565" s="34">
        <v>0</v>
      </c>
      <c r="AG565" s="34">
        <v>0</v>
      </c>
      <c r="AH565" s="34">
        <v>0</v>
      </c>
      <c r="AI565" s="34">
        <v>0</v>
      </c>
      <c r="AJ565" s="34">
        <v>0</v>
      </c>
      <c r="AK565" s="34">
        <v>0</v>
      </c>
      <c r="AL565" s="34">
        <v>0</v>
      </c>
      <c r="AM565" s="34">
        <v>0</v>
      </c>
      <c r="AN565" s="34">
        <v>0</v>
      </c>
      <c r="AO565" s="34">
        <v>0</v>
      </c>
      <c r="AP565" s="34">
        <v>0</v>
      </c>
      <c r="AQ565" s="34">
        <v>0</v>
      </c>
      <c r="AR565" s="34">
        <v>0</v>
      </c>
      <c r="AS565" s="34">
        <v>0</v>
      </c>
      <c r="AT565" s="34">
        <v>0</v>
      </c>
      <c r="AU565" s="34">
        <v>0</v>
      </c>
      <c r="AV565" s="34">
        <v>0</v>
      </c>
      <c r="AW565" s="34">
        <v>0</v>
      </c>
      <c r="AX565" s="34">
        <v>0</v>
      </c>
      <c r="AY565" s="34">
        <v>0</v>
      </c>
      <c r="AZ565" s="34">
        <v>0</v>
      </c>
      <c r="BA565" s="34">
        <v>0</v>
      </c>
      <c r="BB565" s="34">
        <v>0</v>
      </c>
      <c r="BC565" s="34">
        <v>0</v>
      </c>
      <c r="BD565" s="34">
        <v>0</v>
      </c>
      <c r="BE565" s="34">
        <v>0</v>
      </c>
      <c r="BF565" s="34">
        <v>0</v>
      </c>
      <c r="BG565" s="34">
        <v>0</v>
      </c>
      <c r="BH565" s="34">
        <v>0</v>
      </c>
      <c r="BI565" s="34">
        <v>0</v>
      </c>
      <c r="BJ565" s="34">
        <v>0</v>
      </c>
      <c r="BK565" s="34">
        <v>0</v>
      </c>
      <c r="BL565" s="34">
        <v>0</v>
      </c>
      <c r="BM565" s="34">
        <v>0</v>
      </c>
      <c r="BN565" s="34">
        <v>0</v>
      </c>
      <c r="BO565" s="34">
        <v>0</v>
      </c>
      <c r="BP565" s="34">
        <v>0</v>
      </c>
      <c r="BQ565" s="34">
        <v>0</v>
      </c>
      <c r="BR565" s="34">
        <v>0</v>
      </c>
      <c r="BS565" s="34">
        <v>0</v>
      </c>
      <c r="BT565" s="34">
        <v>0</v>
      </c>
      <c r="BU565" s="34">
        <v>0</v>
      </c>
      <c r="BV565" s="34">
        <v>0</v>
      </c>
      <c r="BW565" s="34">
        <v>0</v>
      </c>
      <c r="BX565" s="34">
        <v>0</v>
      </c>
      <c r="BY565" s="34">
        <v>0</v>
      </c>
      <c r="BZ565" s="34">
        <v>0</v>
      </c>
      <c r="CA565" s="34">
        <v>0</v>
      </c>
      <c r="CB565" s="34">
        <v>0</v>
      </c>
      <c r="CC565" s="34">
        <v>0</v>
      </c>
      <c r="CD565" s="34">
        <v>0</v>
      </c>
      <c r="CE565" s="34">
        <v>0</v>
      </c>
      <c r="CF565" s="34">
        <v>0</v>
      </c>
      <c r="CG565" s="34">
        <v>0</v>
      </c>
      <c r="CH565" s="27" t="s">
        <v>86</v>
      </c>
      <c r="CI565" s="341" t="s">
        <v>1469</v>
      </c>
      <c r="CJ565" s="276" t="s">
        <v>80</v>
      </c>
      <c r="CK565" s="300" t="s">
        <v>80</v>
      </c>
      <c r="CL565" s="301" t="s">
        <v>80</v>
      </c>
    </row>
    <row r="566" spans="1:91" s="40" customFormat="1" ht="61.5" customHeight="1">
      <c r="A566" s="770"/>
      <c r="B566" s="49" t="s">
        <v>1470</v>
      </c>
      <c r="C566" s="92" t="s">
        <v>80</v>
      </c>
      <c r="D566" s="27" t="s">
        <v>347</v>
      </c>
      <c r="E566" s="27" t="s">
        <v>1065</v>
      </c>
      <c r="F566" s="10">
        <v>70891095</v>
      </c>
      <c r="G566" s="21" t="s">
        <v>1471</v>
      </c>
      <c r="H566" s="37" t="s">
        <v>346</v>
      </c>
      <c r="I566" s="35">
        <v>650</v>
      </c>
      <c r="J566" s="35">
        <v>650</v>
      </c>
      <c r="K566" s="34">
        <v>0</v>
      </c>
      <c r="L566" s="35">
        <v>650</v>
      </c>
      <c r="M566" s="34">
        <v>0</v>
      </c>
      <c r="N566" s="34">
        <v>0</v>
      </c>
      <c r="O566" s="34">
        <v>0</v>
      </c>
      <c r="P566" s="34">
        <v>0</v>
      </c>
      <c r="Q566" s="34">
        <v>0</v>
      </c>
      <c r="R566" s="34">
        <v>0</v>
      </c>
      <c r="S566" s="34">
        <v>0</v>
      </c>
      <c r="T566" s="34">
        <v>0</v>
      </c>
      <c r="U566" s="34">
        <v>0</v>
      </c>
      <c r="V566" s="34">
        <v>0</v>
      </c>
      <c r="W566" s="34">
        <v>0</v>
      </c>
      <c r="X566" s="34">
        <v>0</v>
      </c>
      <c r="Y566" s="34">
        <v>0</v>
      </c>
      <c r="Z566" s="34">
        <v>0</v>
      </c>
      <c r="AA566" s="34">
        <v>0</v>
      </c>
      <c r="AB566" s="34">
        <v>0</v>
      </c>
      <c r="AC566" s="34">
        <v>0</v>
      </c>
      <c r="AD566" s="34">
        <v>0</v>
      </c>
      <c r="AE566" s="34">
        <v>0</v>
      </c>
      <c r="AF566" s="34">
        <v>0</v>
      </c>
      <c r="AG566" s="34">
        <v>0</v>
      </c>
      <c r="AH566" s="34">
        <v>0</v>
      </c>
      <c r="AI566" s="34">
        <v>0</v>
      </c>
      <c r="AJ566" s="34">
        <v>0</v>
      </c>
      <c r="AK566" s="34">
        <v>0</v>
      </c>
      <c r="AL566" s="34">
        <v>0</v>
      </c>
      <c r="AM566" s="34">
        <v>0</v>
      </c>
      <c r="AN566" s="34">
        <v>0</v>
      </c>
      <c r="AO566" s="34">
        <v>0</v>
      </c>
      <c r="AP566" s="34">
        <v>0</v>
      </c>
      <c r="AQ566" s="34">
        <v>0</v>
      </c>
      <c r="AR566" s="34">
        <v>0</v>
      </c>
      <c r="AS566" s="34">
        <v>0</v>
      </c>
      <c r="AT566" s="34">
        <v>0</v>
      </c>
      <c r="AU566" s="34">
        <v>0</v>
      </c>
      <c r="AV566" s="34">
        <v>0</v>
      </c>
      <c r="AW566" s="34">
        <v>0</v>
      </c>
      <c r="AX566" s="34">
        <v>0</v>
      </c>
      <c r="AY566" s="34">
        <v>0</v>
      </c>
      <c r="AZ566" s="34">
        <v>0</v>
      </c>
      <c r="BA566" s="34">
        <v>0</v>
      </c>
      <c r="BB566" s="34">
        <v>0</v>
      </c>
      <c r="BC566" s="34">
        <v>0</v>
      </c>
      <c r="BD566" s="34">
        <v>0</v>
      </c>
      <c r="BE566" s="34">
        <v>0</v>
      </c>
      <c r="BF566" s="34">
        <v>0</v>
      </c>
      <c r="BG566" s="34">
        <v>0</v>
      </c>
      <c r="BH566" s="34">
        <v>0</v>
      </c>
      <c r="BI566" s="34">
        <v>0</v>
      </c>
      <c r="BJ566" s="34">
        <v>0</v>
      </c>
      <c r="BK566" s="34">
        <v>0</v>
      </c>
      <c r="BL566" s="34">
        <v>0</v>
      </c>
      <c r="BM566" s="34">
        <v>0</v>
      </c>
      <c r="BN566" s="34">
        <v>0</v>
      </c>
      <c r="BO566" s="34">
        <v>0</v>
      </c>
      <c r="BP566" s="34">
        <v>0</v>
      </c>
      <c r="BQ566" s="34">
        <v>0</v>
      </c>
      <c r="BR566" s="34">
        <v>0</v>
      </c>
      <c r="BS566" s="34">
        <v>0</v>
      </c>
      <c r="BT566" s="34">
        <v>0</v>
      </c>
      <c r="BU566" s="34">
        <v>0</v>
      </c>
      <c r="BV566" s="34">
        <v>0</v>
      </c>
      <c r="BW566" s="34">
        <v>0</v>
      </c>
      <c r="BX566" s="34">
        <v>0</v>
      </c>
      <c r="BY566" s="34">
        <v>0</v>
      </c>
      <c r="BZ566" s="34">
        <v>0</v>
      </c>
      <c r="CA566" s="34">
        <v>0</v>
      </c>
      <c r="CB566" s="34">
        <v>0</v>
      </c>
      <c r="CC566" s="34">
        <v>0</v>
      </c>
      <c r="CD566" s="34">
        <v>0</v>
      </c>
      <c r="CE566" s="34">
        <v>0</v>
      </c>
      <c r="CF566" s="34">
        <v>0</v>
      </c>
      <c r="CG566" s="34">
        <v>0</v>
      </c>
      <c r="CH566" s="27" t="s">
        <v>86</v>
      </c>
      <c r="CI566" s="341" t="s">
        <v>1469</v>
      </c>
      <c r="CJ566" s="276" t="s">
        <v>80</v>
      </c>
      <c r="CK566" s="300" t="s">
        <v>80</v>
      </c>
      <c r="CL566" s="301" t="s">
        <v>80</v>
      </c>
    </row>
    <row r="567" spans="1:91" s="40" customFormat="1" ht="61.5" customHeight="1">
      <c r="A567" s="770"/>
      <c r="B567" s="49" t="s">
        <v>1472</v>
      </c>
      <c r="C567" s="92" t="s">
        <v>80</v>
      </c>
      <c r="D567" s="27" t="s">
        <v>347</v>
      </c>
      <c r="E567" s="27" t="s">
        <v>1065</v>
      </c>
      <c r="F567" s="10">
        <v>70891095</v>
      </c>
      <c r="G567" s="21" t="s">
        <v>1473</v>
      </c>
      <c r="H567" s="37" t="s">
        <v>346</v>
      </c>
      <c r="I567" s="35">
        <v>500</v>
      </c>
      <c r="J567" s="35">
        <v>500</v>
      </c>
      <c r="K567" s="34">
        <v>0</v>
      </c>
      <c r="L567" s="35">
        <v>500</v>
      </c>
      <c r="M567" s="34">
        <v>0</v>
      </c>
      <c r="N567" s="34">
        <v>0</v>
      </c>
      <c r="O567" s="34">
        <v>0</v>
      </c>
      <c r="P567" s="34">
        <v>0</v>
      </c>
      <c r="Q567" s="34">
        <v>0</v>
      </c>
      <c r="R567" s="34">
        <v>0</v>
      </c>
      <c r="S567" s="34">
        <v>0</v>
      </c>
      <c r="T567" s="34">
        <v>0</v>
      </c>
      <c r="U567" s="34">
        <v>0</v>
      </c>
      <c r="V567" s="34">
        <v>0</v>
      </c>
      <c r="W567" s="34">
        <v>0</v>
      </c>
      <c r="X567" s="34">
        <v>0</v>
      </c>
      <c r="Y567" s="34">
        <v>0</v>
      </c>
      <c r="Z567" s="34">
        <v>0</v>
      </c>
      <c r="AA567" s="34">
        <v>0</v>
      </c>
      <c r="AB567" s="34">
        <v>0</v>
      </c>
      <c r="AC567" s="34">
        <v>0</v>
      </c>
      <c r="AD567" s="34">
        <v>0</v>
      </c>
      <c r="AE567" s="34">
        <v>0</v>
      </c>
      <c r="AF567" s="34">
        <v>0</v>
      </c>
      <c r="AG567" s="34">
        <v>0</v>
      </c>
      <c r="AH567" s="34">
        <v>0</v>
      </c>
      <c r="AI567" s="34">
        <v>0</v>
      </c>
      <c r="AJ567" s="34">
        <v>0</v>
      </c>
      <c r="AK567" s="34">
        <v>0</v>
      </c>
      <c r="AL567" s="34">
        <v>0</v>
      </c>
      <c r="AM567" s="34">
        <v>0</v>
      </c>
      <c r="AN567" s="34">
        <v>0</v>
      </c>
      <c r="AO567" s="34">
        <v>0</v>
      </c>
      <c r="AP567" s="34">
        <v>0</v>
      </c>
      <c r="AQ567" s="34">
        <v>0</v>
      </c>
      <c r="AR567" s="34">
        <v>0</v>
      </c>
      <c r="AS567" s="34">
        <v>0</v>
      </c>
      <c r="AT567" s="34">
        <v>0</v>
      </c>
      <c r="AU567" s="34">
        <v>0</v>
      </c>
      <c r="AV567" s="34">
        <v>0</v>
      </c>
      <c r="AW567" s="34">
        <v>0</v>
      </c>
      <c r="AX567" s="34">
        <v>0</v>
      </c>
      <c r="AY567" s="34">
        <v>0</v>
      </c>
      <c r="AZ567" s="34">
        <v>0</v>
      </c>
      <c r="BA567" s="34">
        <v>0</v>
      </c>
      <c r="BB567" s="34">
        <v>0</v>
      </c>
      <c r="BC567" s="34">
        <v>0</v>
      </c>
      <c r="BD567" s="34">
        <v>0</v>
      </c>
      <c r="BE567" s="34">
        <v>0</v>
      </c>
      <c r="BF567" s="34">
        <v>0</v>
      </c>
      <c r="BG567" s="34">
        <v>0</v>
      </c>
      <c r="BH567" s="34">
        <v>0</v>
      </c>
      <c r="BI567" s="34">
        <v>0</v>
      </c>
      <c r="BJ567" s="34">
        <v>0</v>
      </c>
      <c r="BK567" s="34">
        <v>0</v>
      </c>
      <c r="BL567" s="34">
        <v>0</v>
      </c>
      <c r="BM567" s="34">
        <v>0</v>
      </c>
      <c r="BN567" s="34">
        <v>0</v>
      </c>
      <c r="BO567" s="34">
        <v>0</v>
      </c>
      <c r="BP567" s="34">
        <v>0</v>
      </c>
      <c r="BQ567" s="34">
        <v>0</v>
      </c>
      <c r="BR567" s="34">
        <v>0</v>
      </c>
      <c r="BS567" s="34">
        <v>0</v>
      </c>
      <c r="BT567" s="34">
        <v>0</v>
      </c>
      <c r="BU567" s="34">
        <v>0</v>
      </c>
      <c r="BV567" s="34">
        <v>0</v>
      </c>
      <c r="BW567" s="34">
        <v>0</v>
      </c>
      <c r="BX567" s="34">
        <v>0</v>
      </c>
      <c r="BY567" s="34">
        <v>0</v>
      </c>
      <c r="BZ567" s="34">
        <v>0</v>
      </c>
      <c r="CA567" s="34">
        <v>0</v>
      </c>
      <c r="CB567" s="34">
        <v>0</v>
      </c>
      <c r="CC567" s="34">
        <v>0</v>
      </c>
      <c r="CD567" s="34">
        <v>0</v>
      </c>
      <c r="CE567" s="34">
        <v>0</v>
      </c>
      <c r="CF567" s="34">
        <v>0</v>
      </c>
      <c r="CG567" s="34">
        <v>0</v>
      </c>
      <c r="CH567" s="27" t="s">
        <v>86</v>
      </c>
      <c r="CI567" s="341" t="s">
        <v>1469</v>
      </c>
      <c r="CJ567" s="276" t="s">
        <v>80</v>
      </c>
      <c r="CK567" s="300" t="s">
        <v>80</v>
      </c>
      <c r="CL567" s="301" t="s">
        <v>80</v>
      </c>
    </row>
    <row r="568" spans="1:91" s="40" customFormat="1" ht="61.5" customHeight="1">
      <c r="A568" s="770"/>
      <c r="B568" s="49" t="s">
        <v>1474</v>
      </c>
      <c r="C568" s="92" t="s">
        <v>80</v>
      </c>
      <c r="D568" s="27" t="s">
        <v>347</v>
      </c>
      <c r="E568" s="27" t="s">
        <v>1065</v>
      </c>
      <c r="F568" s="10">
        <v>70891095</v>
      </c>
      <c r="G568" s="21" t="s">
        <v>1475</v>
      </c>
      <c r="H568" s="37" t="s">
        <v>346</v>
      </c>
      <c r="I568" s="35">
        <v>115</v>
      </c>
      <c r="J568" s="35">
        <v>115</v>
      </c>
      <c r="K568" s="34">
        <v>0</v>
      </c>
      <c r="L568" s="35">
        <v>115</v>
      </c>
      <c r="M568" s="34">
        <v>0</v>
      </c>
      <c r="N568" s="34">
        <v>0</v>
      </c>
      <c r="O568" s="34">
        <v>0</v>
      </c>
      <c r="P568" s="34">
        <v>0</v>
      </c>
      <c r="Q568" s="34">
        <v>0</v>
      </c>
      <c r="R568" s="34">
        <v>0</v>
      </c>
      <c r="S568" s="34">
        <v>0</v>
      </c>
      <c r="T568" s="34">
        <v>0</v>
      </c>
      <c r="U568" s="34">
        <v>0</v>
      </c>
      <c r="V568" s="34">
        <v>0</v>
      </c>
      <c r="W568" s="34">
        <v>0</v>
      </c>
      <c r="X568" s="34">
        <v>0</v>
      </c>
      <c r="Y568" s="34">
        <v>0</v>
      </c>
      <c r="Z568" s="34">
        <v>0</v>
      </c>
      <c r="AA568" s="34">
        <v>0</v>
      </c>
      <c r="AB568" s="34">
        <v>0</v>
      </c>
      <c r="AC568" s="34">
        <v>0</v>
      </c>
      <c r="AD568" s="34">
        <v>0</v>
      </c>
      <c r="AE568" s="34">
        <v>0</v>
      </c>
      <c r="AF568" s="34">
        <v>0</v>
      </c>
      <c r="AG568" s="34">
        <v>0</v>
      </c>
      <c r="AH568" s="34">
        <v>0</v>
      </c>
      <c r="AI568" s="34">
        <v>0</v>
      </c>
      <c r="AJ568" s="34">
        <v>0</v>
      </c>
      <c r="AK568" s="34">
        <v>0</v>
      </c>
      <c r="AL568" s="34">
        <v>0</v>
      </c>
      <c r="AM568" s="34">
        <v>0</v>
      </c>
      <c r="AN568" s="34">
        <v>0</v>
      </c>
      <c r="AO568" s="34">
        <v>0</v>
      </c>
      <c r="AP568" s="34">
        <v>0</v>
      </c>
      <c r="AQ568" s="34">
        <v>0</v>
      </c>
      <c r="AR568" s="34">
        <v>0</v>
      </c>
      <c r="AS568" s="34">
        <v>0</v>
      </c>
      <c r="AT568" s="34">
        <v>0</v>
      </c>
      <c r="AU568" s="34">
        <v>0</v>
      </c>
      <c r="AV568" s="34">
        <v>0</v>
      </c>
      <c r="AW568" s="34">
        <v>0</v>
      </c>
      <c r="AX568" s="34">
        <v>0</v>
      </c>
      <c r="AY568" s="34">
        <v>0</v>
      </c>
      <c r="AZ568" s="34">
        <v>0</v>
      </c>
      <c r="BA568" s="34">
        <v>0</v>
      </c>
      <c r="BB568" s="34">
        <v>0</v>
      </c>
      <c r="BC568" s="34">
        <v>0</v>
      </c>
      <c r="BD568" s="34">
        <v>0</v>
      </c>
      <c r="BE568" s="34">
        <v>0</v>
      </c>
      <c r="BF568" s="34">
        <v>0</v>
      </c>
      <c r="BG568" s="34">
        <v>0</v>
      </c>
      <c r="BH568" s="34">
        <v>0</v>
      </c>
      <c r="BI568" s="34">
        <v>0</v>
      </c>
      <c r="BJ568" s="34">
        <v>0</v>
      </c>
      <c r="BK568" s="34">
        <v>0</v>
      </c>
      <c r="BL568" s="34">
        <v>0</v>
      </c>
      <c r="BM568" s="34">
        <v>0</v>
      </c>
      <c r="BN568" s="34">
        <v>0</v>
      </c>
      <c r="BO568" s="34">
        <v>0</v>
      </c>
      <c r="BP568" s="34">
        <v>0</v>
      </c>
      <c r="BQ568" s="34">
        <v>0</v>
      </c>
      <c r="BR568" s="34">
        <v>0</v>
      </c>
      <c r="BS568" s="34">
        <v>0</v>
      </c>
      <c r="BT568" s="34">
        <v>0</v>
      </c>
      <c r="BU568" s="34">
        <v>0</v>
      </c>
      <c r="BV568" s="34">
        <v>0</v>
      </c>
      <c r="BW568" s="34">
        <v>0</v>
      </c>
      <c r="BX568" s="34">
        <v>0</v>
      </c>
      <c r="BY568" s="34">
        <v>0</v>
      </c>
      <c r="BZ568" s="34">
        <v>0</v>
      </c>
      <c r="CA568" s="34">
        <v>0</v>
      </c>
      <c r="CB568" s="34">
        <v>0</v>
      </c>
      <c r="CC568" s="34">
        <v>0</v>
      </c>
      <c r="CD568" s="34">
        <v>0</v>
      </c>
      <c r="CE568" s="34">
        <v>0</v>
      </c>
      <c r="CF568" s="34">
        <v>0</v>
      </c>
      <c r="CG568" s="34">
        <v>0</v>
      </c>
      <c r="CH568" s="27" t="s">
        <v>86</v>
      </c>
      <c r="CI568" s="341" t="s">
        <v>1469</v>
      </c>
      <c r="CJ568" s="276" t="s">
        <v>80</v>
      </c>
      <c r="CK568" s="300" t="s">
        <v>80</v>
      </c>
      <c r="CL568" s="301" t="s">
        <v>80</v>
      </c>
    </row>
    <row r="569" spans="1:91" s="40" customFormat="1" ht="61.5" customHeight="1">
      <c r="A569" s="770"/>
      <c r="B569" s="49" t="s">
        <v>1476</v>
      </c>
      <c r="C569" s="92" t="s">
        <v>80</v>
      </c>
      <c r="D569" s="27" t="s">
        <v>347</v>
      </c>
      <c r="E569" s="27" t="s">
        <v>1065</v>
      </c>
      <c r="F569" s="10">
        <v>70891095</v>
      </c>
      <c r="G569" s="21" t="s">
        <v>1477</v>
      </c>
      <c r="H569" s="37" t="s">
        <v>346</v>
      </c>
      <c r="I569" s="35">
        <v>180</v>
      </c>
      <c r="J569" s="35">
        <v>180</v>
      </c>
      <c r="K569" s="34">
        <v>0</v>
      </c>
      <c r="L569" s="35">
        <v>180</v>
      </c>
      <c r="M569" s="34">
        <v>0</v>
      </c>
      <c r="N569" s="34">
        <v>0</v>
      </c>
      <c r="O569" s="34">
        <v>0</v>
      </c>
      <c r="P569" s="34">
        <v>0</v>
      </c>
      <c r="Q569" s="34">
        <v>0</v>
      </c>
      <c r="R569" s="34">
        <v>0</v>
      </c>
      <c r="S569" s="34">
        <v>0</v>
      </c>
      <c r="T569" s="34">
        <v>0</v>
      </c>
      <c r="U569" s="34">
        <v>0</v>
      </c>
      <c r="V569" s="34">
        <v>0</v>
      </c>
      <c r="W569" s="34">
        <v>0</v>
      </c>
      <c r="X569" s="34">
        <v>0</v>
      </c>
      <c r="Y569" s="34">
        <v>0</v>
      </c>
      <c r="Z569" s="34">
        <v>0</v>
      </c>
      <c r="AA569" s="34">
        <v>0</v>
      </c>
      <c r="AB569" s="34">
        <v>0</v>
      </c>
      <c r="AC569" s="34">
        <v>0</v>
      </c>
      <c r="AD569" s="34">
        <v>0</v>
      </c>
      <c r="AE569" s="34">
        <v>0</v>
      </c>
      <c r="AF569" s="34">
        <v>0</v>
      </c>
      <c r="AG569" s="34">
        <v>0</v>
      </c>
      <c r="AH569" s="34">
        <v>0</v>
      </c>
      <c r="AI569" s="34">
        <v>0</v>
      </c>
      <c r="AJ569" s="34">
        <v>0</v>
      </c>
      <c r="AK569" s="34">
        <v>0</v>
      </c>
      <c r="AL569" s="34">
        <v>0</v>
      </c>
      <c r="AM569" s="34">
        <v>0</v>
      </c>
      <c r="AN569" s="34">
        <v>0</v>
      </c>
      <c r="AO569" s="34">
        <v>0</v>
      </c>
      <c r="AP569" s="34">
        <v>0</v>
      </c>
      <c r="AQ569" s="34">
        <v>0</v>
      </c>
      <c r="AR569" s="34">
        <v>0</v>
      </c>
      <c r="AS569" s="34">
        <v>0</v>
      </c>
      <c r="AT569" s="34">
        <v>0</v>
      </c>
      <c r="AU569" s="34">
        <v>0</v>
      </c>
      <c r="AV569" s="34">
        <v>0</v>
      </c>
      <c r="AW569" s="34">
        <v>0</v>
      </c>
      <c r="AX569" s="34">
        <v>0</v>
      </c>
      <c r="AY569" s="34">
        <v>0</v>
      </c>
      <c r="AZ569" s="34">
        <v>0</v>
      </c>
      <c r="BA569" s="34">
        <v>0</v>
      </c>
      <c r="BB569" s="34">
        <v>0</v>
      </c>
      <c r="BC569" s="34">
        <v>0</v>
      </c>
      <c r="BD569" s="34">
        <v>0</v>
      </c>
      <c r="BE569" s="34">
        <v>0</v>
      </c>
      <c r="BF569" s="34">
        <v>0</v>
      </c>
      <c r="BG569" s="34">
        <v>0</v>
      </c>
      <c r="BH569" s="34">
        <v>0</v>
      </c>
      <c r="BI569" s="34">
        <v>0</v>
      </c>
      <c r="BJ569" s="34">
        <v>0</v>
      </c>
      <c r="BK569" s="34">
        <v>0</v>
      </c>
      <c r="BL569" s="34">
        <v>0</v>
      </c>
      <c r="BM569" s="34">
        <v>0</v>
      </c>
      <c r="BN569" s="34">
        <v>0</v>
      </c>
      <c r="BO569" s="34">
        <v>0</v>
      </c>
      <c r="BP569" s="34">
        <v>0</v>
      </c>
      <c r="BQ569" s="34">
        <v>0</v>
      </c>
      <c r="BR569" s="34">
        <v>0</v>
      </c>
      <c r="BS569" s="34">
        <v>0</v>
      </c>
      <c r="BT569" s="34">
        <v>0</v>
      </c>
      <c r="BU569" s="34">
        <v>0</v>
      </c>
      <c r="BV569" s="34">
        <v>0</v>
      </c>
      <c r="BW569" s="34">
        <v>0</v>
      </c>
      <c r="BX569" s="34">
        <v>0</v>
      </c>
      <c r="BY569" s="34">
        <v>0</v>
      </c>
      <c r="BZ569" s="34">
        <v>0</v>
      </c>
      <c r="CA569" s="34">
        <v>0</v>
      </c>
      <c r="CB569" s="34">
        <v>0</v>
      </c>
      <c r="CC569" s="34">
        <v>0</v>
      </c>
      <c r="CD569" s="34">
        <v>0</v>
      </c>
      <c r="CE569" s="34">
        <v>0</v>
      </c>
      <c r="CF569" s="34">
        <v>0</v>
      </c>
      <c r="CG569" s="34">
        <v>0</v>
      </c>
      <c r="CH569" s="27" t="s">
        <v>86</v>
      </c>
      <c r="CI569" s="341" t="s">
        <v>1469</v>
      </c>
      <c r="CJ569" s="276" t="s">
        <v>80</v>
      </c>
      <c r="CK569" s="300" t="s">
        <v>80</v>
      </c>
      <c r="CL569" s="301" t="s">
        <v>80</v>
      </c>
    </row>
    <row r="570" spans="1:91" ht="61.5" customHeight="1">
      <c r="A570" s="770"/>
      <c r="B570" s="49" t="s">
        <v>1478</v>
      </c>
      <c r="C570" s="92" t="s">
        <v>80</v>
      </c>
      <c r="D570" s="27" t="s">
        <v>347</v>
      </c>
      <c r="E570" s="27" t="s">
        <v>1065</v>
      </c>
      <c r="F570" s="10">
        <v>70891095</v>
      </c>
      <c r="G570" s="21" t="s">
        <v>1479</v>
      </c>
      <c r="H570" s="37" t="s">
        <v>346</v>
      </c>
      <c r="I570" s="35">
        <v>445</v>
      </c>
      <c r="J570" s="35">
        <v>380</v>
      </c>
      <c r="K570" s="34">
        <v>65</v>
      </c>
      <c r="L570" s="35">
        <v>380</v>
      </c>
      <c r="M570" s="34">
        <v>0</v>
      </c>
      <c r="N570" s="34">
        <v>0</v>
      </c>
      <c r="O570" s="34">
        <v>0</v>
      </c>
      <c r="P570" s="34">
        <v>0</v>
      </c>
      <c r="Q570" s="34">
        <v>0</v>
      </c>
      <c r="R570" s="34">
        <v>0</v>
      </c>
      <c r="S570" s="34">
        <v>0</v>
      </c>
      <c r="T570" s="34">
        <v>0</v>
      </c>
      <c r="U570" s="34">
        <v>0</v>
      </c>
      <c r="V570" s="34">
        <v>0</v>
      </c>
      <c r="W570" s="34">
        <v>0</v>
      </c>
      <c r="X570" s="34">
        <v>0</v>
      </c>
      <c r="Y570" s="34">
        <v>0</v>
      </c>
      <c r="Z570" s="34">
        <v>0</v>
      </c>
      <c r="AA570" s="34">
        <v>0</v>
      </c>
      <c r="AB570" s="34">
        <v>0</v>
      </c>
      <c r="AC570" s="34">
        <v>0</v>
      </c>
      <c r="AD570" s="34">
        <v>0</v>
      </c>
      <c r="AE570" s="34">
        <v>0</v>
      </c>
      <c r="AF570" s="34">
        <v>0</v>
      </c>
      <c r="AG570" s="34">
        <v>0</v>
      </c>
      <c r="AH570" s="34">
        <v>0</v>
      </c>
      <c r="AI570" s="34">
        <v>0</v>
      </c>
      <c r="AJ570" s="34">
        <v>0</v>
      </c>
      <c r="AK570" s="34">
        <v>0</v>
      </c>
      <c r="AL570" s="34">
        <v>0</v>
      </c>
      <c r="AM570" s="34">
        <v>0</v>
      </c>
      <c r="AN570" s="34">
        <v>0</v>
      </c>
      <c r="AO570" s="34">
        <v>0</v>
      </c>
      <c r="AP570" s="34">
        <v>0</v>
      </c>
      <c r="AQ570" s="34">
        <v>0</v>
      </c>
      <c r="AR570" s="34">
        <v>0</v>
      </c>
      <c r="AS570" s="34">
        <v>0</v>
      </c>
      <c r="AT570" s="34">
        <v>0</v>
      </c>
      <c r="AU570" s="34">
        <v>0</v>
      </c>
      <c r="AV570" s="34">
        <v>0</v>
      </c>
      <c r="AW570" s="34">
        <v>0</v>
      </c>
      <c r="AX570" s="34">
        <v>0</v>
      </c>
      <c r="AY570" s="34">
        <v>0</v>
      </c>
      <c r="AZ570" s="34">
        <v>0</v>
      </c>
      <c r="BA570" s="34">
        <v>0</v>
      </c>
      <c r="BB570" s="34">
        <v>0</v>
      </c>
      <c r="BC570" s="34">
        <v>0</v>
      </c>
      <c r="BD570" s="34">
        <v>0</v>
      </c>
      <c r="BE570" s="34">
        <v>0</v>
      </c>
      <c r="BF570" s="34">
        <v>0</v>
      </c>
      <c r="BG570" s="34">
        <v>0</v>
      </c>
      <c r="BH570" s="34">
        <v>0</v>
      </c>
      <c r="BI570" s="34">
        <v>0</v>
      </c>
      <c r="BJ570" s="34">
        <v>0</v>
      </c>
      <c r="BK570" s="34">
        <v>0</v>
      </c>
      <c r="BL570" s="34">
        <v>0</v>
      </c>
      <c r="BM570" s="34">
        <v>0</v>
      </c>
      <c r="BN570" s="34">
        <v>0</v>
      </c>
      <c r="BO570" s="34">
        <v>0</v>
      </c>
      <c r="BP570" s="34">
        <v>0</v>
      </c>
      <c r="BQ570" s="34">
        <v>0</v>
      </c>
      <c r="BR570" s="34">
        <v>0</v>
      </c>
      <c r="BS570" s="34">
        <v>0</v>
      </c>
      <c r="BT570" s="34">
        <v>0</v>
      </c>
      <c r="BU570" s="34">
        <v>0</v>
      </c>
      <c r="BV570" s="34">
        <v>0</v>
      </c>
      <c r="BW570" s="34">
        <v>0</v>
      </c>
      <c r="BX570" s="34">
        <v>0</v>
      </c>
      <c r="BY570" s="34">
        <v>0</v>
      </c>
      <c r="BZ570" s="34">
        <v>0</v>
      </c>
      <c r="CA570" s="34">
        <v>0</v>
      </c>
      <c r="CB570" s="34">
        <v>0</v>
      </c>
      <c r="CC570" s="34">
        <v>0</v>
      </c>
      <c r="CD570" s="34">
        <v>0</v>
      </c>
      <c r="CE570" s="34">
        <v>0</v>
      </c>
      <c r="CF570" s="34">
        <v>0</v>
      </c>
      <c r="CG570" s="34">
        <v>0</v>
      </c>
      <c r="CH570" s="27" t="s">
        <v>81</v>
      </c>
      <c r="CI570" s="341" t="s">
        <v>1480</v>
      </c>
      <c r="CJ570" s="276" t="s">
        <v>80</v>
      </c>
      <c r="CK570" s="300" t="s">
        <v>80</v>
      </c>
      <c r="CL570" s="301" t="s">
        <v>80</v>
      </c>
    </row>
    <row r="571" spans="1:91" ht="61.5" customHeight="1">
      <c r="A571" s="770"/>
      <c r="B571" s="49" t="s">
        <v>1481</v>
      </c>
      <c r="C571" s="92" t="s">
        <v>80</v>
      </c>
      <c r="D571" s="27" t="s">
        <v>347</v>
      </c>
      <c r="E571" s="27" t="s">
        <v>1065</v>
      </c>
      <c r="F571" s="10">
        <v>70891095</v>
      </c>
      <c r="G571" s="21" t="s">
        <v>1482</v>
      </c>
      <c r="H571" s="37" t="s">
        <v>346</v>
      </c>
      <c r="I571" s="35">
        <v>340</v>
      </c>
      <c r="J571" s="35">
        <v>270</v>
      </c>
      <c r="K571" s="34">
        <v>70</v>
      </c>
      <c r="L571" s="35">
        <v>270</v>
      </c>
      <c r="M571" s="34">
        <v>0</v>
      </c>
      <c r="N571" s="34">
        <v>0</v>
      </c>
      <c r="O571" s="34">
        <v>0</v>
      </c>
      <c r="P571" s="34">
        <v>0</v>
      </c>
      <c r="Q571" s="34">
        <v>0</v>
      </c>
      <c r="R571" s="34">
        <v>0</v>
      </c>
      <c r="S571" s="34">
        <v>0</v>
      </c>
      <c r="T571" s="34">
        <v>0</v>
      </c>
      <c r="U571" s="34">
        <v>0</v>
      </c>
      <c r="V571" s="34">
        <v>0</v>
      </c>
      <c r="W571" s="34">
        <v>0</v>
      </c>
      <c r="X571" s="34">
        <v>0</v>
      </c>
      <c r="Y571" s="34">
        <v>0</v>
      </c>
      <c r="Z571" s="34">
        <v>0</v>
      </c>
      <c r="AA571" s="34">
        <v>0</v>
      </c>
      <c r="AB571" s="34">
        <v>0</v>
      </c>
      <c r="AC571" s="34">
        <v>0</v>
      </c>
      <c r="AD571" s="34">
        <v>0</v>
      </c>
      <c r="AE571" s="34">
        <v>0</v>
      </c>
      <c r="AF571" s="34">
        <v>0</v>
      </c>
      <c r="AG571" s="34">
        <v>0</v>
      </c>
      <c r="AH571" s="34">
        <v>0</v>
      </c>
      <c r="AI571" s="34">
        <v>0</v>
      </c>
      <c r="AJ571" s="34">
        <v>0</v>
      </c>
      <c r="AK571" s="34">
        <v>0</v>
      </c>
      <c r="AL571" s="34">
        <v>0</v>
      </c>
      <c r="AM571" s="34">
        <v>0</v>
      </c>
      <c r="AN571" s="34">
        <v>0</v>
      </c>
      <c r="AO571" s="34">
        <v>0</v>
      </c>
      <c r="AP571" s="34">
        <v>0</v>
      </c>
      <c r="AQ571" s="34">
        <v>0</v>
      </c>
      <c r="AR571" s="34">
        <v>0</v>
      </c>
      <c r="AS571" s="34">
        <v>0</v>
      </c>
      <c r="AT571" s="34">
        <v>0</v>
      </c>
      <c r="AU571" s="34">
        <v>0</v>
      </c>
      <c r="AV571" s="34">
        <v>0</v>
      </c>
      <c r="AW571" s="34">
        <v>0</v>
      </c>
      <c r="AX571" s="34">
        <v>0</v>
      </c>
      <c r="AY571" s="34">
        <v>0</v>
      </c>
      <c r="AZ571" s="34">
        <v>0</v>
      </c>
      <c r="BA571" s="34">
        <v>0</v>
      </c>
      <c r="BB571" s="34">
        <v>0</v>
      </c>
      <c r="BC571" s="34">
        <v>0</v>
      </c>
      <c r="BD571" s="34">
        <v>0</v>
      </c>
      <c r="BE571" s="34">
        <v>0</v>
      </c>
      <c r="BF571" s="34">
        <v>0</v>
      </c>
      <c r="BG571" s="34">
        <v>0</v>
      </c>
      <c r="BH571" s="34">
        <v>0</v>
      </c>
      <c r="BI571" s="34">
        <v>0</v>
      </c>
      <c r="BJ571" s="34">
        <v>0</v>
      </c>
      <c r="BK571" s="34">
        <v>0</v>
      </c>
      <c r="BL571" s="34">
        <v>0</v>
      </c>
      <c r="BM571" s="34">
        <v>0</v>
      </c>
      <c r="BN571" s="34">
        <v>0</v>
      </c>
      <c r="BO571" s="34">
        <v>0</v>
      </c>
      <c r="BP571" s="34">
        <v>0</v>
      </c>
      <c r="BQ571" s="34">
        <v>0</v>
      </c>
      <c r="BR571" s="34">
        <v>0</v>
      </c>
      <c r="BS571" s="34">
        <v>0</v>
      </c>
      <c r="BT571" s="34">
        <v>0</v>
      </c>
      <c r="BU571" s="34">
        <v>0</v>
      </c>
      <c r="BV571" s="34">
        <v>0</v>
      </c>
      <c r="BW571" s="34">
        <v>0</v>
      </c>
      <c r="BX571" s="34">
        <v>0</v>
      </c>
      <c r="BY571" s="34">
        <v>0</v>
      </c>
      <c r="BZ571" s="34">
        <v>0</v>
      </c>
      <c r="CA571" s="34">
        <v>0</v>
      </c>
      <c r="CB571" s="34">
        <v>0</v>
      </c>
      <c r="CC571" s="34">
        <v>0</v>
      </c>
      <c r="CD571" s="34">
        <v>0</v>
      </c>
      <c r="CE571" s="34">
        <v>0</v>
      </c>
      <c r="CF571" s="34">
        <v>0</v>
      </c>
      <c r="CG571" s="34">
        <v>0</v>
      </c>
      <c r="CH571" s="27" t="s">
        <v>81</v>
      </c>
      <c r="CI571" s="341" t="s">
        <v>1480</v>
      </c>
      <c r="CJ571" s="276" t="s">
        <v>80</v>
      </c>
      <c r="CK571" s="300" t="s">
        <v>80</v>
      </c>
      <c r="CL571" s="301" t="s">
        <v>80</v>
      </c>
    </row>
    <row r="572" spans="1:91" ht="61.5" customHeight="1">
      <c r="A572" s="770"/>
      <c r="B572" s="118" t="s">
        <v>1483</v>
      </c>
      <c r="C572" s="151" t="s">
        <v>80</v>
      </c>
      <c r="D572" s="67" t="s">
        <v>347</v>
      </c>
      <c r="E572" s="67" t="s">
        <v>1065</v>
      </c>
      <c r="F572" s="18">
        <v>70891095</v>
      </c>
      <c r="G572" s="152" t="s">
        <v>1484</v>
      </c>
      <c r="H572" s="153" t="s">
        <v>346</v>
      </c>
      <c r="I572" s="171">
        <v>70</v>
      </c>
      <c r="J572" s="171">
        <v>50</v>
      </c>
      <c r="K572" s="19">
        <v>20</v>
      </c>
      <c r="L572" s="171">
        <v>50</v>
      </c>
      <c r="M572" s="19">
        <v>0</v>
      </c>
      <c r="N572" s="19">
        <v>0</v>
      </c>
      <c r="O572" s="19">
        <v>0</v>
      </c>
      <c r="P572" s="19">
        <v>0</v>
      </c>
      <c r="Q572" s="19">
        <v>0</v>
      </c>
      <c r="R572" s="19">
        <v>0</v>
      </c>
      <c r="S572" s="19">
        <v>0</v>
      </c>
      <c r="T572" s="19">
        <v>0</v>
      </c>
      <c r="U572" s="19">
        <v>0</v>
      </c>
      <c r="V572" s="19">
        <v>0</v>
      </c>
      <c r="W572" s="19">
        <v>0</v>
      </c>
      <c r="X572" s="19">
        <v>0</v>
      </c>
      <c r="Y572" s="19">
        <v>0</v>
      </c>
      <c r="Z572" s="19">
        <v>0</v>
      </c>
      <c r="AA572" s="19">
        <v>0</v>
      </c>
      <c r="AB572" s="19">
        <v>0</v>
      </c>
      <c r="AC572" s="19">
        <v>0</v>
      </c>
      <c r="AD572" s="19">
        <v>0</v>
      </c>
      <c r="AE572" s="19">
        <v>0</v>
      </c>
      <c r="AF572" s="19">
        <v>0</v>
      </c>
      <c r="AG572" s="19">
        <v>0</v>
      </c>
      <c r="AH572" s="19">
        <v>0</v>
      </c>
      <c r="AI572" s="19">
        <v>0</v>
      </c>
      <c r="AJ572" s="19">
        <v>0</v>
      </c>
      <c r="AK572" s="19">
        <v>0</v>
      </c>
      <c r="AL572" s="19">
        <v>0</v>
      </c>
      <c r="AM572" s="19">
        <v>0</v>
      </c>
      <c r="AN572" s="19">
        <v>0</v>
      </c>
      <c r="AO572" s="19">
        <v>0</v>
      </c>
      <c r="AP572" s="19">
        <v>0</v>
      </c>
      <c r="AQ572" s="19">
        <v>0</v>
      </c>
      <c r="AR572" s="19">
        <v>0</v>
      </c>
      <c r="AS572" s="19">
        <v>0</v>
      </c>
      <c r="AT572" s="19">
        <v>0</v>
      </c>
      <c r="AU572" s="19">
        <v>0</v>
      </c>
      <c r="AV572" s="19">
        <v>0</v>
      </c>
      <c r="AW572" s="19">
        <v>0</v>
      </c>
      <c r="AX572" s="19">
        <v>0</v>
      </c>
      <c r="AY572" s="19">
        <v>0</v>
      </c>
      <c r="AZ572" s="19">
        <v>0</v>
      </c>
      <c r="BA572" s="19">
        <v>0</v>
      </c>
      <c r="BB572" s="19">
        <v>0</v>
      </c>
      <c r="BC572" s="19">
        <v>0</v>
      </c>
      <c r="BD572" s="19">
        <v>0</v>
      </c>
      <c r="BE572" s="19">
        <v>0</v>
      </c>
      <c r="BF572" s="19">
        <v>0</v>
      </c>
      <c r="BG572" s="19">
        <v>0</v>
      </c>
      <c r="BH572" s="19">
        <v>0</v>
      </c>
      <c r="BI572" s="19">
        <v>0</v>
      </c>
      <c r="BJ572" s="19">
        <v>0</v>
      </c>
      <c r="BK572" s="19">
        <v>0</v>
      </c>
      <c r="BL572" s="19">
        <v>0</v>
      </c>
      <c r="BM572" s="19">
        <v>0</v>
      </c>
      <c r="BN572" s="19">
        <v>0</v>
      </c>
      <c r="BO572" s="19">
        <v>0</v>
      </c>
      <c r="BP572" s="19">
        <v>0</v>
      </c>
      <c r="BQ572" s="19">
        <v>0</v>
      </c>
      <c r="BR572" s="19">
        <v>0</v>
      </c>
      <c r="BS572" s="19">
        <v>0</v>
      </c>
      <c r="BT572" s="19">
        <v>0</v>
      </c>
      <c r="BU572" s="19">
        <v>0</v>
      </c>
      <c r="BV572" s="19">
        <v>0</v>
      </c>
      <c r="BW572" s="19">
        <v>0</v>
      </c>
      <c r="BX572" s="19">
        <v>0</v>
      </c>
      <c r="BY572" s="19">
        <v>0</v>
      </c>
      <c r="BZ572" s="19">
        <v>0</v>
      </c>
      <c r="CA572" s="19">
        <v>0</v>
      </c>
      <c r="CB572" s="19">
        <v>0</v>
      </c>
      <c r="CC572" s="19">
        <v>0</v>
      </c>
      <c r="CD572" s="19">
        <v>0</v>
      </c>
      <c r="CE572" s="19">
        <v>0</v>
      </c>
      <c r="CF572" s="19">
        <v>0</v>
      </c>
      <c r="CG572" s="19">
        <v>0</v>
      </c>
      <c r="CH572" s="67" t="s">
        <v>1319</v>
      </c>
      <c r="CI572" s="341" t="s">
        <v>1480</v>
      </c>
      <c r="CJ572" s="276" t="s">
        <v>1727</v>
      </c>
      <c r="CK572" s="300" t="s">
        <v>80</v>
      </c>
      <c r="CL572" s="301" t="s">
        <v>80</v>
      </c>
    </row>
    <row r="573" spans="1:91" s="41" customFormat="1" ht="46.5">
      <c r="A573" s="770"/>
      <c r="B573" s="75" t="s">
        <v>343</v>
      </c>
      <c r="C573" s="63" t="s">
        <v>80</v>
      </c>
      <c r="D573" s="63" t="s">
        <v>80</v>
      </c>
      <c r="E573" s="63" t="s">
        <v>80</v>
      </c>
      <c r="F573" s="63" t="s">
        <v>80</v>
      </c>
      <c r="G573" s="95" t="s">
        <v>80</v>
      </c>
      <c r="H573" s="63" t="s">
        <v>80</v>
      </c>
      <c r="I573" s="26">
        <f t="shared" ref="I573:Q573" si="60">SUM(I565:I572)</f>
        <v>2800</v>
      </c>
      <c r="J573" s="26">
        <f t="shared" si="60"/>
        <v>2645</v>
      </c>
      <c r="K573" s="26">
        <f t="shared" si="60"/>
        <v>155</v>
      </c>
      <c r="L573" s="26">
        <f t="shared" si="60"/>
        <v>2645</v>
      </c>
      <c r="M573" s="26">
        <f t="shared" si="60"/>
        <v>0</v>
      </c>
      <c r="N573" s="26">
        <f t="shared" si="60"/>
        <v>0</v>
      </c>
      <c r="O573" s="26" t="s">
        <v>80</v>
      </c>
      <c r="P573" s="26">
        <f t="shared" si="60"/>
        <v>0</v>
      </c>
      <c r="Q573" s="26">
        <f t="shared" si="60"/>
        <v>0</v>
      </c>
      <c r="R573" s="26">
        <f t="shared" ref="R573:AW573" si="61">SUM(R565:R572)</f>
        <v>0</v>
      </c>
      <c r="S573" s="26">
        <f t="shared" si="61"/>
        <v>0</v>
      </c>
      <c r="T573" s="26">
        <f t="shared" si="61"/>
        <v>0</v>
      </c>
      <c r="U573" s="26">
        <f t="shared" si="61"/>
        <v>0</v>
      </c>
      <c r="V573" s="26">
        <f t="shared" si="61"/>
        <v>0</v>
      </c>
      <c r="W573" s="26">
        <f t="shared" si="61"/>
        <v>0</v>
      </c>
      <c r="X573" s="26">
        <f t="shared" si="61"/>
        <v>0</v>
      </c>
      <c r="Y573" s="26">
        <f t="shared" si="61"/>
        <v>0</v>
      </c>
      <c r="Z573" s="26">
        <f t="shared" si="61"/>
        <v>0</v>
      </c>
      <c r="AA573" s="26">
        <f t="shared" si="61"/>
        <v>0</v>
      </c>
      <c r="AB573" s="26">
        <f t="shared" si="61"/>
        <v>0</v>
      </c>
      <c r="AC573" s="26">
        <f t="shared" si="61"/>
        <v>0</v>
      </c>
      <c r="AD573" s="26">
        <f t="shared" si="61"/>
        <v>0</v>
      </c>
      <c r="AE573" s="26">
        <f t="shared" si="61"/>
        <v>0</v>
      </c>
      <c r="AF573" s="26">
        <f t="shared" si="61"/>
        <v>0</v>
      </c>
      <c r="AG573" s="26">
        <f t="shared" si="61"/>
        <v>0</v>
      </c>
      <c r="AH573" s="26">
        <f t="shared" si="61"/>
        <v>0</v>
      </c>
      <c r="AI573" s="26">
        <f t="shared" si="61"/>
        <v>0</v>
      </c>
      <c r="AJ573" s="26">
        <f t="shared" si="61"/>
        <v>0</v>
      </c>
      <c r="AK573" s="26">
        <f t="shared" si="61"/>
        <v>0</v>
      </c>
      <c r="AL573" s="26">
        <f t="shared" si="61"/>
        <v>0</v>
      </c>
      <c r="AM573" s="26">
        <f t="shared" si="61"/>
        <v>0</v>
      </c>
      <c r="AN573" s="26">
        <f t="shared" si="61"/>
        <v>0</v>
      </c>
      <c r="AO573" s="26">
        <f t="shared" si="61"/>
        <v>0</v>
      </c>
      <c r="AP573" s="26">
        <f t="shared" si="61"/>
        <v>0</v>
      </c>
      <c r="AQ573" s="26">
        <f t="shared" si="61"/>
        <v>0</v>
      </c>
      <c r="AR573" s="26">
        <f t="shared" si="61"/>
        <v>0</v>
      </c>
      <c r="AS573" s="26">
        <f t="shared" si="61"/>
        <v>0</v>
      </c>
      <c r="AT573" s="26">
        <f t="shared" si="61"/>
        <v>0</v>
      </c>
      <c r="AU573" s="26">
        <f t="shared" si="61"/>
        <v>0</v>
      </c>
      <c r="AV573" s="26">
        <f t="shared" si="61"/>
        <v>0</v>
      </c>
      <c r="AW573" s="26">
        <f t="shared" si="61"/>
        <v>0</v>
      </c>
      <c r="AX573" s="26">
        <f t="shared" ref="AX573:CC573" si="62">SUM(AX565:AX572)</f>
        <v>0</v>
      </c>
      <c r="AY573" s="26">
        <f t="shared" si="62"/>
        <v>0</v>
      </c>
      <c r="AZ573" s="26">
        <f t="shared" si="62"/>
        <v>0</v>
      </c>
      <c r="BA573" s="26">
        <f t="shared" si="62"/>
        <v>0</v>
      </c>
      <c r="BB573" s="26">
        <f t="shared" si="62"/>
        <v>0</v>
      </c>
      <c r="BC573" s="26">
        <f t="shared" si="62"/>
        <v>0</v>
      </c>
      <c r="BD573" s="26">
        <f t="shared" si="62"/>
        <v>0</v>
      </c>
      <c r="BE573" s="26">
        <f t="shared" si="62"/>
        <v>0</v>
      </c>
      <c r="BF573" s="26">
        <f t="shared" si="62"/>
        <v>0</v>
      </c>
      <c r="BG573" s="26">
        <f t="shared" si="62"/>
        <v>0</v>
      </c>
      <c r="BH573" s="26">
        <f t="shared" si="62"/>
        <v>0</v>
      </c>
      <c r="BI573" s="26">
        <f t="shared" si="62"/>
        <v>0</v>
      </c>
      <c r="BJ573" s="26">
        <f t="shared" si="62"/>
        <v>0</v>
      </c>
      <c r="BK573" s="26">
        <f t="shared" si="62"/>
        <v>0</v>
      </c>
      <c r="BL573" s="26">
        <f t="shared" si="62"/>
        <v>0</v>
      </c>
      <c r="BM573" s="26">
        <f t="shared" si="62"/>
        <v>0</v>
      </c>
      <c r="BN573" s="26">
        <f t="shared" si="62"/>
        <v>0</v>
      </c>
      <c r="BO573" s="26">
        <f t="shared" si="62"/>
        <v>0</v>
      </c>
      <c r="BP573" s="26">
        <f t="shared" si="62"/>
        <v>0</v>
      </c>
      <c r="BQ573" s="26">
        <f t="shared" si="62"/>
        <v>0</v>
      </c>
      <c r="BR573" s="26">
        <f t="shared" si="62"/>
        <v>0</v>
      </c>
      <c r="BS573" s="26">
        <f t="shared" si="62"/>
        <v>0</v>
      </c>
      <c r="BT573" s="26">
        <f t="shared" si="62"/>
        <v>0</v>
      </c>
      <c r="BU573" s="26">
        <f t="shared" si="62"/>
        <v>0</v>
      </c>
      <c r="BV573" s="26">
        <f t="shared" si="62"/>
        <v>0</v>
      </c>
      <c r="BW573" s="26">
        <f t="shared" si="62"/>
        <v>0</v>
      </c>
      <c r="BX573" s="26">
        <f t="shared" si="62"/>
        <v>0</v>
      </c>
      <c r="BY573" s="26">
        <f t="shared" si="62"/>
        <v>0</v>
      </c>
      <c r="BZ573" s="26">
        <f t="shared" si="62"/>
        <v>0</v>
      </c>
      <c r="CA573" s="26">
        <f t="shared" si="62"/>
        <v>0</v>
      </c>
      <c r="CB573" s="26">
        <f t="shared" si="62"/>
        <v>0</v>
      </c>
      <c r="CC573" s="26">
        <f t="shared" si="62"/>
        <v>0</v>
      </c>
      <c r="CD573" s="26">
        <f t="shared" ref="CD573:CG573" si="63">SUM(CD565:CD572)</f>
        <v>0</v>
      </c>
      <c r="CE573" s="26">
        <f t="shared" si="63"/>
        <v>0</v>
      </c>
      <c r="CF573" s="26">
        <f t="shared" si="63"/>
        <v>0</v>
      </c>
      <c r="CG573" s="26">
        <f t="shared" si="63"/>
        <v>0</v>
      </c>
      <c r="CH573" s="63" t="s">
        <v>80</v>
      </c>
      <c r="CI573" s="305" t="s">
        <v>80</v>
      </c>
      <c r="CJ573" s="306" t="s">
        <v>80</v>
      </c>
      <c r="CK573" s="308" t="s">
        <v>80</v>
      </c>
      <c r="CL573" s="308" t="s">
        <v>80</v>
      </c>
      <c r="CM573" s="50"/>
    </row>
    <row r="574" spans="1:91" s="41" customFormat="1" ht="20.25" customHeight="1">
      <c r="A574" s="770"/>
      <c r="B574" s="76" t="s">
        <v>344</v>
      </c>
      <c r="C574" s="65" t="s">
        <v>80</v>
      </c>
      <c r="D574" s="65" t="s">
        <v>80</v>
      </c>
      <c r="E574" s="65" t="s">
        <v>80</v>
      </c>
      <c r="F574" s="65" t="s">
        <v>80</v>
      </c>
      <c r="G574" s="93" t="s">
        <v>80</v>
      </c>
      <c r="H574" s="65" t="s">
        <v>80</v>
      </c>
      <c r="I574" s="44">
        <f t="shared" ref="I574:Q574" si="64">I573+I564</f>
        <v>2800</v>
      </c>
      <c r="J574" s="44">
        <f t="shared" si="64"/>
        <v>2645</v>
      </c>
      <c r="K574" s="44">
        <f t="shared" si="64"/>
        <v>155</v>
      </c>
      <c r="L574" s="44">
        <f t="shared" si="64"/>
        <v>2645</v>
      </c>
      <c r="M574" s="44">
        <f t="shared" si="64"/>
        <v>0</v>
      </c>
      <c r="N574" s="44">
        <f t="shared" si="64"/>
        <v>0</v>
      </c>
      <c r="O574" s="44" t="s">
        <v>80</v>
      </c>
      <c r="P574" s="44">
        <f t="shared" si="64"/>
        <v>0</v>
      </c>
      <c r="Q574" s="44">
        <f t="shared" si="64"/>
        <v>0</v>
      </c>
      <c r="R574" s="44">
        <f t="shared" ref="R574:AW574" si="65">R573+R564</f>
        <v>0</v>
      </c>
      <c r="S574" s="44">
        <f t="shared" si="65"/>
        <v>0</v>
      </c>
      <c r="T574" s="44">
        <f t="shared" si="65"/>
        <v>0</v>
      </c>
      <c r="U574" s="44">
        <f t="shared" si="65"/>
        <v>0</v>
      </c>
      <c r="V574" s="44">
        <f t="shared" si="65"/>
        <v>0</v>
      </c>
      <c r="W574" s="44">
        <f t="shared" si="65"/>
        <v>0</v>
      </c>
      <c r="X574" s="44">
        <f t="shared" si="65"/>
        <v>0</v>
      </c>
      <c r="Y574" s="44">
        <f t="shared" si="65"/>
        <v>0</v>
      </c>
      <c r="Z574" s="44">
        <f t="shared" si="65"/>
        <v>0</v>
      </c>
      <c r="AA574" s="44">
        <f t="shared" si="65"/>
        <v>0</v>
      </c>
      <c r="AB574" s="44">
        <f t="shared" si="65"/>
        <v>0</v>
      </c>
      <c r="AC574" s="44">
        <f t="shared" si="65"/>
        <v>0</v>
      </c>
      <c r="AD574" s="44">
        <f t="shared" si="65"/>
        <v>0</v>
      </c>
      <c r="AE574" s="44">
        <f t="shared" si="65"/>
        <v>0</v>
      </c>
      <c r="AF574" s="44">
        <f t="shared" si="65"/>
        <v>0</v>
      </c>
      <c r="AG574" s="44">
        <f t="shared" si="65"/>
        <v>0</v>
      </c>
      <c r="AH574" s="44">
        <f t="shared" si="65"/>
        <v>0</v>
      </c>
      <c r="AI574" s="44">
        <f t="shared" si="65"/>
        <v>0</v>
      </c>
      <c r="AJ574" s="44">
        <f t="shared" si="65"/>
        <v>0</v>
      </c>
      <c r="AK574" s="44">
        <f t="shared" si="65"/>
        <v>0</v>
      </c>
      <c r="AL574" s="44">
        <f t="shared" si="65"/>
        <v>0</v>
      </c>
      <c r="AM574" s="44">
        <f t="shared" si="65"/>
        <v>0</v>
      </c>
      <c r="AN574" s="44">
        <f t="shared" si="65"/>
        <v>0</v>
      </c>
      <c r="AO574" s="44">
        <f t="shared" si="65"/>
        <v>0</v>
      </c>
      <c r="AP574" s="44">
        <f t="shared" si="65"/>
        <v>0</v>
      </c>
      <c r="AQ574" s="44">
        <f t="shared" si="65"/>
        <v>0</v>
      </c>
      <c r="AR574" s="44">
        <f t="shared" si="65"/>
        <v>0</v>
      </c>
      <c r="AS574" s="44">
        <f t="shared" si="65"/>
        <v>0</v>
      </c>
      <c r="AT574" s="44">
        <f t="shared" si="65"/>
        <v>0</v>
      </c>
      <c r="AU574" s="44">
        <f t="shared" si="65"/>
        <v>0</v>
      </c>
      <c r="AV574" s="44">
        <f t="shared" si="65"/>
        <v>0</v>
      </c>
      <c r="AW574" s="44">
        <f t="shared" si="65"/>
        <v>0</v>
      </c>
      <c r="AX574" s="44">
        <f t="shared" ref="AX574:CC574" si="66">AX573+AX564</f>
        <v>0</v>
      </c>
      <c r="AY574" s="44">
        <f t="shared" si="66"/>
        <v>0</v>
      </c>
      <c r="AZ574" s="44">
        <f t="shared" si="66"/>
        <v>0</v>
      </c>
      <c r="BA574" s="44">
        <f t="shared" si="66"/>
        <v>0</v>
      </c>
      <c r="BB574" s="44">
        <f t="shared" si="66"/>
        <v>0</v>
      </c>
      <c r="BC574" s="44">
        <f t="shared" si="66"/>
        <v>0</v>
      </c>
      <c r="BD574" s="44">
        <f t="shared" si="66"/>
        <v>0</v>
      </c>
      <c r="BE574" s="44">
        <f t="shared" si="66"/>
        <v>0</v>
      </c>
      <c r="BF574" s="44">
        <f t="shared" si="66"/>
        <v>0</v>
      </c>
      <c r="BG574" s="44">
        <f t="shared" si="66"/>
        <v>0</v>
      </c>
      <c r="BH574" s="44">
        <f t="shared" si="66"/>
        <v>0</v>
      </c>
      <c r="BI574" s="44">
        <f t="shared" si="66"/>
        <v>0</v>
      </c>
      <c r="BJ574" s="44">
        <f t="shared" si="66"/>
        <v>0</v>
      </c>
      <c r="BK574" s="44">
        <f t="shared" si="66"/>
        <v>0</v>
      </c>
      <c r="BL574" s="44">
        <f t="shared" si="66"/>
        <v>0</v>
      </c>
      <c r="BM574" s="44">
        <f t="shared" si="66"/>
        <v>0</v>
      </c>
      <c r="BN574" s="44">
        <f t="shared" si="66"/>
        <v>0</v>
      </c>
      <c r="BO574" s="44">
        <f t="shared" si="66"/>
        <v>0</v>
      </c>
      <c r="BP574" s="44">
        <f t="shared" si="66"/>
        <v>0</v>
      </c>
      <c r="BQ574" s="44">
        <f t="shared" si="66"/>
        <v>0</v>
      </c>
      <c r="BR574" s="44">
        <f t="shared" si="66"/>
        <v>0</v>
      </c>
      <c r="BS574" s="44">
        <f t="shared" si="66"/>
        <v>0</v>
      </c>
      <c r="BT574" s="44">
        <f t="shared" si="66"/>
        <v>0</v>
      </c>
      <c r="BU574" s="44">
        <f t="shared" si="66"/>
        <v>0</v>
      </c>
      <c r="BV574" s="44">
        <f t="shared" si="66"/>
        <v>0</v>
      </c>
      <c r="BW574" s="44">
        <f t="shared" si="66"/>
        <v>0</v>
      </c>
      <c r="BX574" s="44">
        <f t="shared" si="66"/>
        <v>0</v>
      </c>
      <c r="BY574" s="44">
        <f t="shared" si="66"/>
        <v>0</v>
      </c>
      <c r="BZ574" s="44">
        <f t="shared" si="66"/>
        <v>0</v>
      </c>
      <c r="CA574" s="44">
        <f t="shared" si="66"/>
        <v>0</v>
      </c>
      <c r="CB574" s="44">
        <f t="shared" si="66"/>
        <v>0</v>
      </c>
      <c r="CC574" s="44">
        <f t="shared" si="66"/>
        <v>0</v>
      </c>
      <c r="CD574" s="44">
        <f t="shared" ref="CD574:CG574" si="67">CD573+CD564</f>
        <v>0</v>
      </c>
      <c r="CE574" s="44">
        <f t="shared" si="67"/>
        <v>0</v>
      </c>
      <c r="CF574" s="44">
        <f t="shared" si="67"/>
        <v>0</v>
      </c>
      <c r="CG574" s="44">
        <f t="shared" si="67"/>
        <v>0</v>
      </c>
      <c r="CH574" s="65" t="s">
        <v>80</v>
      </c>
      <c r="CI574" s="309" t="s">
        <v>80</v>
      </c>
      <c r="CJ574" s="310" t="s">
        <v>80</v>
      </c>
      <c r="CK574" s="312" t="s">
        <v>80</v>
      </c>
      <c r="CL574" s="312" t="s">
        <v>80</v>
      </c>
      <c r="CM574" s="50"/>
    </row>
    <row r="575" spans="1:91" s="40" customFormat="1" ht="46.5" customHeight="1">
      <c r="A575" s="771" t="s">
        <v>345</v>
      </c>
      <c r="B575" s="110" t="s">
        <v>799</v>
      </c>
      <c r="C575" s="23" t="s">
        <v>80</v>
      </c>
      <c r="D575" s="23" t="s">
        <v>80</v>
      </c>
      <c r="E575" s="23" t="s">
        <v>1085</v>
      </c>
      <c r="F575" s="16" t="s">
        <v>1230</v>
      </c>
      <c r="G575" s="16" t="s">
        <v>800</v>
      </c>
      <c r="H575" s="23" t="s">
        <v>80</v>
      </c>
      <c r="I575" s="33">
        <v>0</v>
      </c>
      <c r="J575" s="33">
        <v>0</v>
      </c>
      <c r="K575" s="33">
        <v>1000</v>
      </c>
      <c r="L575" s="33">
        <v>0</v>
      </c>
      <c r="M575" s="33">
        <v>0</v>
      </c>
      <c r="N575" s="33" t="s">
        <v>80</v>
      </c>
      <c r="O575" s="23" t="s">
        <v>80</v>
      </c>
      <c r="P575" s="33">
        <v>200.58</v>
      </c>
      <c r="Q575" s="33">
        <v>0</v>
      </c>
      <c r="R575" s="33">
        <v>0</v>
      </c>
      <c r="S575" s="33">
        <v>0</v>
      </c>
      <c r="T575" s="33">
        <v>0</v>
      </c>
      <c r="U575" s="33">
        <v>0</v>
      </c>
      <c r="V575" s="33">
        <v>0</v>
      </c>
      <c r="W575" s="33">
        <v>0</v>
      </c>
      <c r="X575" s="33">
        <v>0</v>
      </c>
      <c r="Y575" s="34">
        <v>0</v>
      </c>
      <c r="Z575" s="33">
        <v>0</v>
      </c>
      <c r="AA575" s="33">
        <v>0</v>
      </c>
      <c r="AB575" s="33">
        <v>0</v>
      </c>
      <c r="AC575" s="33">
        <v>0</v>
      </c>
      <c r="AD575" s="33">
        <v>0</v>
      </c>
      <c r="AE575" s="33">
        <v>0</v>
      </c>
      <c r="AF575" s="33">
        <v>0</v>
      </c>
      <c r="AG575" s="33">
        <v>0</v>
      </c>
      <c r="AH575" s="33">
        <v>0</v>
      </c>
      <c r="AI575" s="33">
        <v>0</v>
      </c>
      <c r="AJ575" s="33">
        <v>0</v>
      </c>
      <c r="AK575" s="33">
        <v>0</v>
      </c>
      <c r="AL575" s="33">
        <v>0</v>
      </c>
      <c r="AM575" s="33">
        <v>0</v>
      </c>
      <c r="AN575" s="33">
        <v>0</v>
      </c>
      <c r="AO575" s="33">
        <v>0</v>
      </c>
      <c r="AP575" s="33">
        <v>0</v>
      </c>
      <c r="AQ575" s="33">
        <v>153.89500000000001</v>
      </c>
      <c r="AR575" s="33">
        <v>0</v>
      </c>
      <c r="AS575" s="33">
        <v>0</v>
      </c>
      <c r="AT575" s="33">
        <v>0</v>
      </c>
      <c r="AU575" s="33">
        <v>0</v>
      </c>
      <c r="AV575" s="33">
        <v>153.89500000000001</v>
      </c>
      <c r="AW575" s="33">
        <v>0</v>
      </c>
      <c r="AX575" s="33">
        <v>0</v>
      </c>
      <c r="AY575" s="33">
        <v>0</v>
      </c>
      <c r="AZ575" s="33">
        <v>0</v>
      </c>
      <c r="BA575" s="33">
        <v>0</v>
      </c>
      <c r="BB575" s="33">
        <v>0</v>
      </c>
      <c r="BC575" s="33">
        <v>0</v>
      </c>
      <c r="BD575" s="33">
        <v>0</v>
      </c>
      <c r="BE575" s="33">
        <v>0</v>
      </c>
      <c r="BF575" s="33">
        <v>645.52499999999998</v>
      </c>
      <c r="BG575" s="33">
        <v>0</v>
      </c>
      <c r="BH575" s="33">
        <v>645.52499999999998</v>
      </c>
      <c r="BI575" s="33">
        <v>0</v>
      </c>
      <c r="BJ575" s="33">
        <v>0</v>
      </c>
      <c r="BK575" s="33">
        <v>0</v>
      </c>
      <c r="BL575" s="33">
        <v>0</v>
      </c>
      <c r="BM575" s="33">
        <v>0</v>
      </c>
      <c r="BN575" s="33">
        <v>0</v>
      </c>
      <c r="BO575" s="33">
        <v>0</v>
      </c>
      <c r="BP575" s="33">
        <v>0</v>
      </c>
      <c r="BQ575" s="33">
        <v>0</v>
      </c>
      <c r="BR575" s="33">
        <v>0</v>
      </c>
      <c r="BS575" s="33">
        <v>0</v>
      </c>
      <c r="BT575" s="33">
        <v>0</v>
      </c>
      <c r="BU575" s="33">
        <v>0</v>
      </c>
      <c r="BV575" s="33">
        <v>0</v>
      </c>
      <c r="BW575" s="33">
        <v>0</v>
      </c>
      <c r="BX575" s="33">
        <v>0</v>
      </c>
      <c r="BY575" s="33">
        <v>0</v>
      </c>
      <c r="BZ575" s="33">
        <v>0</v>
      </c>
      <c r="CA575" s="33">
        <v>0</v>
      </c>
      <c r="CB575" s="33">
        <v>0</v>
      </c>
      <c r="CC575" s="33">
        <v>0</v>
      </c>
      <c r="CD575" s="33">
        <v>0</v>
      </c>
      <c r="CE575" s="33">
        <v>0</v>
      </c>
      <c r="CF575" s="33">
        <v>0</v>
      </c>
      <c r="CG575" s="33">
        <v>0</v>
      </c>
      <c r="CH575" s="23" t="s">
        <v>80</v>
      </c>
      <c r="CI575" s="289" t="s">
        <v>80</v>
      </c>
      <c r="CJ575" s="289" t="s">
        <v>80</v>
      </c>
      <c r="CK575" s="291" t="s">
        <v>80</v>
      </c>
      <c r="CL575" s="291" t="s">
        <v>80</v>
      </c>
    </row>
    <row r="576" spans="1:91" s="40" customFormat="1" ht="120" customHeight="1">
      <c r="A576" s="771"/>
      <c r="B576" s="110" t="s">
        <v>744</v>
      </c>
      <c r="C576" s="68" t="s">
        <v>80</v>
      </c>
      <c r="D576" s="23" t="s">
        <v>80</v>
      </c>
      <c r="E576" s="23" t="s">
        <v>80</v>
      </c>
      <c r="F576" s="23" t="s">
        <v>80</v>
      </c>
      <c r="G576" s="16" t="s">
        <v>80</v>
      </c>
      <c r="H576" s="23" t="s">
        <v>80</v>
      </c>
      <c r="I576" s="33">
        <v>0</v>
      </c>
      <c r="J576" s="33">
        <v>0</v>
      </c>
      <c r="K576" s="33">
        <v>0</v>
      </c>
      <c r="L576" s="33">
        <v>0</v>
      </c>
      <c r="M576" s="33">
        <v>0</v>
      </c>
      <c r="N576" s="33">
        <v>0</v>
      </c>
      <c r="O576" s="33" t="s">
        <v>80</v>
      </c>
      <c r="P576" s="33">
        <v>0</v>
      </c>
      <c r="Q576" s="33">
        <v>0</v>
      </c>
      <c r="R576" s="33">
        <v>0</v>
      </c>
      <c r="S576" s="33">
        <v>0</v>
      </c>
      <c r="T576" s="33">
        <v>0</v>
      </c>
      <c r="U576" s="33">
        <v>0</v>
      </c>
      <c r="V576" s="33">
        <v>0</v>
      </c>
      <c r="W576" s="114">
        <v>15000</v>
      </c>
      <c r="X576" s="114">
        <v>25000</v>
      </c>
      <c r="Y576" s="114">
        <v>60000</v>
      </c>
      <c r="Z576" s="114">
        <v>100000</v>
      </c>
      <c r="AA576" s="114">
        <v>0</v>
      </c>
      <c r="AB576" s="114">
        <v>0</v>
      </c>
      <c r="AC576" s="114">
        <v>0</v>
      </c>
      <c r="AD576" s="114">
        <v>0</v>
      </c>
      <c r="AE576" s="114">
        <v>0</v>
      </c>
      <c r="AF576" s="114">
        <v>0</v>
      </c>
      <c r="AG576" s="114">
        <v>0</v>
      </c>
      <c r="AH576" s="114">
        <v>0</v>
      </c>
      <c r="AI576" s="114">
        <v>0</v>
      </c>
      <c r="AJ576" s="114">
        <v>0</v>
      </c>
      <c r="AK576" s="114">
        <v>0</v>
      </c>
      <c r="AL576" s="114">
        <v>0</v>
      </c>
      <c r="AM576" s="114">
        <v>0</v>
      </c>
      <c r="AN576" s="114">
        <v>0</v>
      </c>
      <c r="AO576" s="114">
        <v>0</v>
      </c>
      <c r="AP576" s="33">
        <v>0</v>
      </c>
      <c r="AQ576" s="33">
        <v>0</v>
      </c>
      <c r="AR576" s="33">
        <v>0</v>
      </c>
      <c r="AS576" s="33">
        <v>0</v>
      </c>
      <c r="AT576" s="33">
        <v>0</v>
      </c>
      <c r="AU576" s="33">
        <v>0</v>
      </c>
      <c r="AV576" s="33">
        <v>0</v>
      </c>
      <c r="AW576" s="33">
        <v>0</v>
      </c>
      <c r="AX576" s="33">
        <v>0</v>
      </c>
      <c r="AY576" s="33">
        <v>0</v>
      </c>
      <c r="AZ576" s="33">
        <v>5000</v>
      </c>
      <c r="BA576" s="33">
        <v>5000</v>
      </c>
      <c r="BB576" s="33">
        <v>20000</v>
      </c>
      <c r="BC576" s="33">
        <v>30000</v>
      </c>
      <c r="BD576" s="33">
        <v>0</v>
      </c>
      <c r="BE576" s="33">
        <v>10000</v>
      </c>
      <c r="BF576" s="33">
        <v>20000</v>
      </c>
      <c r="BG576" s="33">
        <v>40000</v>
      </c>
      <c r="BH576" s="33">
        <v>70000</v>
      </c>
      <c r="BI576" s="33">
        <v>0</v>
      </c>
      <c r="BJ576" s="33">
        <v>0</v>
      </c>
      <c r="BK576" s="33">
        <v>0</v>
      </c>
      <c r="BL576" s="33">
        <v>0</v>
      </c>
      <c r="BM576" s="33">
        <v>0</v>
      </c>
      <c r="BN576" s="33">
        <v>0</v>
      </c>
      <c r="BO576" s="33">
        <v>0</v>
      </c>
      <c r="BP576" s="33">
        <v>0</v>
      </c>
      <c r="BQ576" s="33">
        <v>0</v>
      </c>
      <c r="BR576" s="33">
        <v>0</v>
      </c>
      <c r="BS576" s="33">
        <v>0</v>
      </c>
      <c r="BT576" s="33">
        <v>0</v>
      </c>
      <c r="BU576" s="33">
        <v>0</v>
      </c>
      <c r="BV576" s="33">
        <v>0</v>
      </c>
      <c r="BW576" s="33">
        <v>0</v>
      </c>
      <c r="BX576" s="33">
        <v>0</v>
      </c>
      <c r="BY576" s="33">
        <v>0</v>
      </c>
      <c r="BZ576" s="33">
        <v>0</v>
      </c>
      <c r="CA576" s="33">
        <v>0</v>
      </c>
      <c r="CB576" s="33">
        <v>0</v>
      </c>
      <c r="CC576" s="33">
        <v>0</v>
      </c>
      <c r="CD576" s="33">
        <v>0</v>
      </c>
      <c r="CE576" s="33">
        <v>0</v>
      </c>
      <c r="CF576" s="33">
        <v>0</v>
      </c>
      <c r="CG576" s="33">
        <v>0</v>
      </c>
      <c r="CH576" s="23" t="s">
        <v>80</v>
      </c>
      <c r="CI576" s="342" t="s">
        <v>80</v>
      </c>
      <c r="CJ576" s="289" t="s">
        <v>80</v>
      </c>
      <c r="CK576" s="313" t="s">
        <v>80</v>
      </c>
      <c r="CL576" s="313" t="s">
        <v>80</v>
      </c>
    </row>
    <row r="577" spans="1:90" s="40" customFormat="1" ht="120" customHeight="1">
      <c r="A577" s="771"/>
      <c r="B577" s="28" t="s">
        <v>1024</v>
      </c>
      <c r="C577" s="126" t="s">
        <v>80</v>
      </c>
      <c r="D577" s="23" t="s">
        <v>80</v>
      </c>
      <c r="E577" s="23" t="s">
        <v>80</v>
      </c>
      <c r="F577" s="23" t="s">
        <v>80</v>
      </c>
      <c r="G577" s="16" t="s">
        <v>80</v>
      </c>
      <c r="H577" s="23" t="s">
        <v>80</v>
      </c>
      <c r="I577" s="33" t="s">
        <v>80</v>
      </c>
      <c r="J577" s="33" t="s">
        <v>80</v>
      </c>
      <c r="K577" s="33" t="s">
        <v>80</v>
      </c>
      <c r="L577" s="33" t="s">
        <v>80</v>
      </c>
      <c r="M577" s="127" t="s">
        <v>80</v>
      </c>
      <c r="N577" s="127">
        <v>0</v>
      </c>
      <c r="O577" s="127" t="s">
        <v>80</v>
      </c>
      <c r="P577" s="33">
        <v>0</v>
      </c>
      <c r="Q577" s="33">
        <v>0</v>
      </c>
      <c r="R577" s="33">
        <v>0</v>
      </c>
      <c r="S577" s="33">
        <v>0</v>
      </c>
      <c r="T577" s="33">
        <v>0</v>
      </c>
      <c r="U577" s="33">
        <v>0</v>
      </c>
      <c r="V577" s="33">
        <v>0</v>
      </c>
      <c r="W577" s="33">
        <v>4000</v>
      </c>
      <c r="X577" s="33">
        <v>60000</v>
      </c>
      <c r="Y577" s="33">
        <v>16000</v>
      </c>
      <c r="Z577" s="33">
        <v>80000</v>
      </c>
      <c r="AA577" s="33">
        <v>0</v>
      </c>
      <c r="AB577" s="33">
        <v>0</v>
      </c>
      <c r="AC577" s="33">
        <v>0</v>
      </c>
      <c r="AD577" s="33">
        <v>0</v>
      </c>
      <c r="AE577" s="33">
        <v>0</v>
      </c>
      <c r="AF577" s="33">
        <v>0</v>
      </c>
      <c r="AG577" s="33">
        <v>0</v>
      </c>
      <c r="AH577" s="33">
        <v>0</v>
      </c>
      <c r="AI577" s="33">
        <v>0</v>
      </c>
      <c r="AJ577" s="33">
        <v>0</v>
      </c>
      <c r="AK577" s="33">
        <v>0</v>
      </c>
      <c r="AL577" s="33">
        <v>0</v>
      </c>
      <c r="AM577" s="33">
        <v>0</v>
      </c>
      <c r="AN577" s="33">
        <v>0</v>
      </c>
      <c r="AO577" s="33">
        <v>0</v>
      </c>
      <c r="AP577" s="33">
        <v>0</v>
      </c>
      <c r="AQ577" s="33">
        <v>0</v>
      </c>
      <c r="AR577" s="33">
        <v>0</v>
      </c>
      <c r="AS577" s="33">
        <v>0</v>
      </c>
      <c r="AT577" s="33">
        <v>0</v>
      </c>
      <c r="AU577" s="33">
        <v>0</v>
      </c>
      <c r="AV577" s="33">
        <v>0</v>
      </c>
      <c r="AW577" s="33">
        <v>0</v>
      </c>
      <c r="AX577" s="33">
        <v>0</v>
      </c>
      <c r="AY577" s="33">
        <v>0</v>
      </c>
      <c r="AZ577" s="33">
        <v>2000</v>
      </c>
      <c r="BA577" s="33">
        <v>30000</v>
      </c>
      <c r="BB577" s="33">
        <v>8000</v>
      </c>
      <c r="BC577" s="33">
        <v>40000</v>
      </c>
      <c r="BD577" s="33">
        <v>0</v>
      </c>
      <c r="BE577" s="33">
        <v>2000</v>
      </c>
      <c r="BF577" s="33">
        <v>30000</v>
      </c>
      <c r="BG577" s="33">
        <v>8000</v>
      </c>
      <c r="BH577" s="33">
        <v>40000</v>
      </c>
      <c r="BI577" s="33">
        <v>0</v>
      </c>
      <c r="BJ577" s="33">
        <v>0</v>
      </c>
      <c r="BK577" s="33">
        <v>0</v>
      </c>
      <c r="BL577" s="33">
        <v>0</v>
      </c>
      <c r="BM577" s="33">
        <v>0</v>
      </c>
      <c r="BN577" s="33">
        <v>0</v>
      </c>
      <c r="BO577" s="33">
        <v>0</v>
      </c>
      <c r="BP577" s="33">
        <v>0</v>
      </c>
      <c r="BQ577" s="33">
        <v>0</v>
      </c>
      <c r="BR577" s="33">
        <v>0</v>
      </c>
      <c r="BS577" s="33">
        <v>0</v>
      </c>
      <c r="BT577" s="33">
        <v>0</v>
      </c>
      <c r="BU577" s="33">
        <v>0</v>
      </c>
      <c r="BV577" s="33">
        <v>0</v>
      </c>
      <c r="BW577" s="33">
        <v>0</v>
      </c>
      <c r="BX577" s="33">
        <v>0</v>
      </c>
      <c r="BY577" s="33">
        <v>0</v>
      </c>
      <c r="BZ577" s="33">
        <v>0</v>
      </c>
      <c r="CA577" s="33">
        <v>0</v>
      </c>
      <c r="CB577" s="33">
        <v>0</v>
      </c>
      <c r="CC577" s="33">
        <v>0</v>
      </c>
      <c r="CD577" s="33">
        <v>0</v>
      </c>
      <c r="CE577" s="33">
        <v>0</v>
      </c>
      <c r="CF577" s="33">
        <v>0</v>
      </c>
      <c r="CG577" s="33">
        <v>0</v>
      </c>
      <c r="CH577" s="23" t="s">
        <v>80</v>
      </c>
      <c r="CI577" s="342" t="s">
        <v>80</v>
      </c>
      <c r="CJ577" s="289" t="s">
        <v>80</v>
      </c>
      <c r="CK577" s="313" t="s">
        <v>80</v>
      </c>
      <c r="CL577" s="313" t="s">
        <v>80</v>
      </c>
    </row>
    <row r="578" spans="1:90" s="40" customFormat="1">
      <c r="A578" s="51"/>
      <c r="B578" s="52"/>
      <c r="C578" s="53"/>
      <c r="D578" s="53"/>
      <c r="E578" s="53"/>
      <c r="F578" s="53"/>
      <c r="G578" s="98"/>
      <c r="H578" s="53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53"/>
      <c r="CI578" s="53"/>
      <c r="CJ578" s="53"/>
      <c r="CK578" s="71"/>
      <c r="CL578" s="71"/>
    </row>
    <row r="579" spans="1:90" ht="18.75" thickBot="1">
      <c r="A579" s="54"/>
      <c r="B579" s="55"/>
      <c r="C579" s="56"/>
      <c r="D579" s="56"/>
      <c r="E579" s="56"/>
      <c r="F579" s="56"/>
      <c r="G579" s="99"/>
      <c r="H579" s="56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56"/>
      <c r="CI579" s="56"/>
      <c r="CJ579" s="56"/>
      <c r="CK579" s="72"/>
      <c r="CL579" s="72"/>
    </row>
    <row r="580" spans="1:90" ht="18.75" thickBot="1">
      <c r="A580" s="57"/>
      <c r="B580" s="766" t="s">
        <v>19</v>
      </c>
      <c r="C580" s="767"/>
      <c r="D580" s="767"/>
      <c r="E580" s="767"/>
      <c r="F580" s="767"/>
      <c r="G580" s="767"/>
      <c r="H580" s="767"/>
      <c r="I580" s="768"/>
    </row>
    <row r="581" spans="1:90">
      <c r="A581" s="59"/>
      <c r="B581" s="783" t="s">
        <v>78</v>
      </c>
      <c r="C581" s="784"/>
      <c r="D581" s="785"/>
      <c r="E581" s="785"/>
      <c r="F581" s="785"/>
      <c r="G581" s="785"/>
      <c r="H581" s="785"/>
      <c r="I581" s="786"/>
    </row>
    <row r="582" spans="1:90">
      <c r="A582" s="60"/>
      <c r="B582" s="775" t="s">
        <v>492</v>
      </c>
      <c r="C582" s="776"/>
      <c r="D582" s="777"/>
      <c r="E582" s="777"/>
      <c r="F582" s="777"/>
      <c r="G582" s="777"/>
      <c r="H582" s="777"/>
      <c r="I582" s="778"/>
    </row>
    <row r="583" spans="1:90" ht="26.25" customHeight="1">
      <c r="A583" s="60"/>
      <c r="B583" s="775" t="s">
        <v>493</v>
      </c>
      <c r="C583" s="776"/>
      <c r="D583" s="777"/>
      <c r="E583" s="777"/>
      <c r="F583" s="777"/>
      <c r="G583" s="777"/>
      <c r="H583" s="777"/>
      <c r="I583" s="778"/>
      <c r="CJ583" s="3"/>
      <c r="CK583" s="74"/>
      <c r="CL583" s="74"/>
    </row>
    <row r="584" spans="1:90" ht="15.75" customHeight="1">
      <c r="B584" s="775" t="s">
        <v>79</v>
      </c>
      <c r="C584" s="776"/>
      <c r="D584" s="777"/>
      <c r="E584" s="777"/>
      <c r="F584" s="777"/>
      <c r="G584" s="777"/>
      <c r="H584" s="777"/>
      <c r="I584" s="778"/>
      <c r="CJ584" s="3"/>
      <c r="CK584" s="74"/>
      <c r="CL584" s="74"/>
    </row>
    <row r="585" spans="1:90" ht="17.25" customHeight="1">
      <c r="B585" s="775" t="s">
        <v>494</v>
      </c>
      <c r="C585" s="776"/>
      <c r="D585" s="777"/>
      <c r="E585" s="777"/>
      <c r="F585" s="777"/>
      <c r="G585" s="777"/>
      <c r="H585" s="777"/>
      <c r="I585" s="778"/>
      <c r="CJ585" s="3"/>
      <c r="CK585" s="74"/>
      <c r="CL585" s="74"/>
    </row>
    <row r="586" spans="1:90" ht="16.5" customHeight="1">
      <c r="B586" s="775" t="s">
        <v>610</v>
      </c>
      <c r="C586" s="776"/>
      <c r="D586" s="777"/>
      <c r="E586" s="777"/>
      <c r="F586" s="777"/>
      <c r="G586" s="777"/>
      <c r="H586" s="777"/>
      <c r="I586" s="778"/>
      <c r="CJ586" s="3"/>
      <c r="CK586" s="74"/>
      <c r="CL586" s="74"/>
    </row>
    <row r="587" spans="1:90" ht="18.75" customHeight="1">
      <c r="B587" s="775" t="s">
        <v>277</v>
      </c>
      <c r="C587" s="776"/>
      <c r="D587" s="777"/>
      <c r="E587" s="777"/>
      <c r="F587" s="777"/>
      <c r="G587" s="777"/>
      <c r="H587" s="777"/>
      <c r="I587" s="778"/>
      <c r="CJ587" s="3"/>
      <c r="CK587" s="74"/>
      <c r="CL587" s="74"/>
    </row>
    <row r="588" spans="1:90" ht="18" customHeight="1">
      <c r="B588" s="775" t="s">
        <v>321</v>
      </c>
      <c r="C588" s="776"/>
      <c r="D588" s="777"/>
      <c r="E588" s="777"/>
      <c r="F588" s="777"/>
      <c r="G588" s="777"/>
      <c r="H588" s="777"/>
      <c r="I588" s="778"/>
      <c r="CJ588" s="3"/>
      <c r="CK588" s="74"/>
      <c r="CL588" s="74"/>
    </row>
    <row r="589" spans="1:90" ht="18" customHeight="1">
      <c r="B589" s="775" t="s">
        <v>320</v>
      </c>
      <c r="C589" s="776"/>
      <c r="D589" s="777"/>
      <c r="E589" s="777"/>
      <c r="F589" s="777"/>
      <c r="G589" s="777"/>
      <c r="H589" s="777"/>
      <c r="I589" s="778"/>
      <c r="CJ589" s="3"/>
      <c r="CK589" s="74"/>
      <c r="CL589" s="74"/>
    </row>
    <row r="590" spans="1:90" ht="20.25" customHeight="1" thickBot="1">
      <c r="B590" s="779" t="s">
        <v>1316</v>
      </c>
      <c r="C590" s="780"/>
      <c r="D590" s="781"/>
      <c r="E590" s="781"/>
      <c r="F590" s="781"/>
      <c r="G590" s="781"/>
      <c r="H590" s="781"/>
      <c r="I590" s="782"/>
      <c r="CJ590" s="3"/>
      <c r="CK590" s="74"/>
      <c r="CL590" s="74"/>
    </row>
    <row r="591" spans="1:90" ht="15.75" customHeight="1">
      <c r="B591" s="61"/>
      <c r="C591" s="62"/>
      <c r="G591" s="100"/>
      <c r="H591" s="61"/>
      <c r="I591" s="61"/>
      <c r="CJ591" s="3"/>
      <c r="CK591" s="74"/>
      <c r="CL591" s="74"/>
    </row>
    <row r="592" spans="1:90" ht="17.25" customHeight="1">
      <c r="B592" s="61"/>
      <c r="C592" s="62"/>
      <c r="G592" s="100"/>
      <c r="H592" s="61"/>
      <c r="I592" s="61"/>
      <c r="CJ592" s="3"/>
      <c r="CK592" s="74"/>
      <c r="CL592" s="74"/>
    </row>
    <row r="593" spans="88:90" ht="26.25" customHeight="1">
      <c r="CJ593" s="3"/>
      <c r="CK593" s="74"/>
      <c r="CL593" s="74"/>
    </row>
    <row r="595" spans="88:90" ht="38.25" customHeight="1">
      <c r="CJ595" s="3"/>
      <c r="CK595" s="74"/>
      <c r="CL595" s="74"/>
    </row>
  </sheetData>
  <autoFilter ref="A9:CN577" xr:uid="{00000000-0009-0000-0000-000000000000}"/>
  <mergeCells count="130">
    <mergeCell ref="AL4:AL5"/>
    <mergeCell ref="AM4:AM5"/>
    <mergeCell ref="AN4:AN5"/>
    <mergeCell ref="CK3:CK5"/>
    <mergeCell ref="CL3:CL5"/>
    <mergeCell ref="AZ4:AZ5"/>
    <mergeCell ref="BA4:BA5"/>
    <mergeCell ref="BB4:BB5"/>
    <mergeCell ref="BC4:BC5"/>
    <mergeCell ref="BD4:BD5"/>
    <mergeCell ref="CD3:CD5"/>
    <mergeCell ref="CE3:CE5"/>
    <mergeCell ref="CF3:CF5"/>
    <mergeCell ref="CG3:CG5"/>
    <mergeCell ref="CH3:CH5"/>
    <mergeCell ref="CI3:CI5"/>
    <mergeCell ref="CJ3:CJ5"/>
    <mergeCell ref="BI4:BI5"/>
    <mergeCell ref="BO3:BS3"/>
    <mergeCell ref="BO4:BO5"/>
    <mergeCell ref="BP4:BP5"/>
    <mergeCell ref="BQ4:BQ5"/>
    <mergeCell ref="BR4:BR5"/>
    <mergeCell ref="BS4:BS5"/>
    <mergeCell ref="B587:I587"/>
    <mergeCell ref="B588:I588"/>
    <mergeCell ref="B589:I589"/>
    <mergeCell ref="B590:I590"/>
    <mergeCell ref="B581:I581"/>
    <mergeCell ref="B582:I582"/>
    <mergeCell ref="B583:I583"/>
    <mergeCell ref="B584:I584"/>
    <mergeCell ref="B585:I585"/>
    <mergeCell ref="B586:I586"/>
    <mergeCell ref="B580:I580"/>
    <mergeCell ref="A8:B8"/>
    <mergeCell ref="A10:A169"/>
    <mergeCell ref="A170:A333"/>
    <mergeCell ref="A334:A373"/>
    <mergeCell ref="A374:A387"/>
    <mergeCell ref="A388:A403"/>
    <mergeCell ref="A404:A503"/>
    <mergeCell ref="A504:A514"/>
    <mergeCell ref="A519:A563"/>
    <mergeCell ref="A564:A574"/>
    <mergeCell ref="A575:A577"/>
    <mergeCell ref="A515:A518"/>
    <mergeCell ref="A7:B7"/>
    <mergeCell ref="AP4:AP5"/>
    <mergeCell ref="AQ4:AQ5"/>
    <mergeCell ref="AR4:AR5"/>
    <mergeCell ref="AS4:AS5"/>
    <mergeCell ref="M3:M5"/>
    <mergeCell ref="P3:P5"/>
    <mergeCell ref="Q3:Q5"/>
    <mergeCell ref="W3:AA3"/>
    <mergeCell ref="A6:B6"/>
    <mergeCell ref="AP3:AT3"/>
    <mergeCell ref="AT4:AT5"/>
    <mergeCell ref="J4:J5"/>
    <mergeCell ref="K4:K5"/>
    <mergeCell ref="E3:E5"/>
    <mergeCell ref="F3:F5"/>
    <mergeCell ref="AG3:AJ3"/>
    <mergeCell ref="AG4:AG5"/>
    <mergeCell ref="AH4:AH5"/>
    <mergeCell ref="AI4:AI5"/>
    <mergeCell ref="AJ4:AJ5"/>
    <mergeCell ref="AK3:AN3"/>
    <mergeCell ref="AO3:AO5"/>
    <mergeCell ref="AK4:AK5"/>
    <mergeCell ref="N3:N5"/>
    <mergeCell ref="O3:O5"/>
    <mergeCell ref="A1:CJ2"/>
    <mergeCell ref="A3:A5"/>
    <mergeCell ref="B3:B5"/>
    <mergeCell ref="C3:C5"/>
    <mergeCell ref="D3:D5"/>
    <mergeCell ref="G3:G5"/>
    <mergeCell ref="H3:H5"/>
    <mergeCell ref="I3:I5"/>
    <mergeCell ref="J3:K3"/>
    <mergeCell ref="L3:L5"/>
    <mergeCell ref="AU4:AU5"/>
    <mergeCell ref="AV4:AV5"/>
    <mergeCell ref="AU3:AY3"/>
    <mergeCell ref="AW4:AW5"/>
    <mergeCell ref="AX4:AX5"/>
    <mergeCell ref="AY4:AY5"/>
    <mergeCell ref="BE3:BI3"/>
    <mergeCell ref="AZ3:BD3"/>
    <mergeCell ref="BE4:BE5"/>
    <mergeCell ref="BF4:BF5"/>
    <mergeCell ref="BG4:BG5"/>
    <mergeCell ref="BH4:BH5"/>
    <mergeCell ref="BJ3:BN3"/>
    <mergeCell ref="BJ4:BJ5"/>
    <mergeCell ref="BK4:BK5"/>
    <mergeCell ref="BL4:BL5"/>
    <mergeCell ref="BM4:BM5"/>
    <mergeCell ref="BN4:BN5"/>
    <mergeCell ref="BY3:CC3"/>
    <mergeCell ref="BY4:BY5"/>
    <mergeCell ref="BZ4:BZ5"/>
    <mergeCell ref="CA4:CA5"/>
    <mergeCell ref="CB4:CB5"/>
    <mergeCell ref="CC4:CC5"/>
    <mergeCell ref="BT3:BX3"/>
    <mergeCell ref="BT4:BT5"/>
    <mergeCell ref="BU4:BU5"/>
    <mergeCell ref="BV4:BV5"/>
    <mergeCell ref="BW4:BW5"/>
    <mergeCell ref="BX4:BX5"/>
    <mergeCell ref="R3:U3"/>
    <mergeCell ref="V3:V5"/>
    <mergeCell ref="R4:R5"/>
    <mergeCell ref="S4:S5"/>
    <mergeCell ref="T4:T5"/>
    <mergeCell ref="U4:U5"/>
    <mergeCell ref="AB3:AE3"/>
    <mergeCell ref="AF3:AF5"/>
    <mergeCell ref="AB4:AB5"/>
    <mergeCell ref="AC4:AC5"/>
    <mergeCell ref="AD4:AD5"/>
    <mergeCell ref="AE4:AE5"/>
    <mergeCell ref="W4:W5"/>
    <mergeCell ref="X4:X5"/>
    <mergeCell ref="Y4:Y5"/>
    <mergeCell ref="Z4:Z5"/>
    <mergeCell ref="AA4:AA5"/>
  </mergeCells>
  <pageMargins left="0.19685039370078741" right="0.19685039370078741" top="0.59055118110236227" bottom="0.59055118110236227" header="0.31496062992125984" footer="0.31496062992125984"/>
  <pageSetup paperSize="8" scale="10" fitToHeight="0" orientation="landscape" horizontalDpi="4294967295" verticalDpi="4294967295" r:id="rId1"/>
  <headerFooter>
    <oddHeader>&amp;C&amp;"Arial,Tučné"&amp;28Zásobník projektů spolufinancovaných z EU/EHP a národních zdrojů - aktualizace č. 1_2020&amp;R&amp;24Příloha č.  1</oddHeader>
    <oddFooter>&amp;C&amp;26Stránka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J815"/>
  <sheetViews>
    <sheetView tabSelected="1" zoomScale="55" zoomScaleNormal="55" zoomScaleSheetLayoutView="4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H14" sqref="H14"/>
    </sheetView>
  </sheetViews>
  <sheetFormatPr defaultColWidth="9.140625" defaultRowHeight="23.25" outlineLevelRow="1"/>
  <cols>
    <col min="1" max="1" width="9.7109375" style="113" customWidth="1"/>
    <col min="2" max="2" width="88.5703125" style="36" customWidth="1"/>
    <col min="3" max="3" width="23.140625" style="27" customWidth="1"/>
    <col min="4" max="4" width="42.85546875" style="27" customWidth="1"/>
    <col min="5" max="6" width="20.7109375" style="27" hidden="1" customWidth="1"/>
    <col min="7" max="7" width="20.7109375" style="10" customWidth="1"/>
    <col min="8" max="8" width="20.28515625" style="27" customWidth="1"/>
    <col min="9" max="9" width="20.7109375" style="27" hidden="1" customWidth="1"/>
    <col min="10" max="12" width="20.7109375" style="34" customWidth="1"/>
    <col min="13" max="13" width="19.7109375" style="34" customWidth="1"/>
    <col min="14" max="14" width="42.85546875" style="34" customWidth="1"/>
    <col min="15" max="15" width="20.7109375" style="34" hidden="1" customWidth="1"/>
    <col min="16" max="16" width="20.7109375" style="27" hidden="1" customWidth="1"/>
    <col min="17" max="17" width="20.7109375" style="107" hidden="1" customWidth="1"/>
    <col min="18" max="18" width="20.28515625" style="107" customWidth="1"/>
    <col min="19" max="19" width="20.7109375" style="27" customWidth="1"/>
    <col min="20" max="20" width="20.7109375" style="27" hidden="1" customWidth="1"/>
    <col min="21" max="22" width="20.7109375" style="34" hidden="1" customWidth="1"/>
    <col min="23" max="23" width="36.28515625" style="34" hidden="1" customWidth="1"/>
    <col min="24" max="24" width="19.7109375" style="34" customWidth="1"/>
    <col min="25" max="25" width="20.85546875" style="34" customWidth="1"/>
    <col min="26" max="28" width="23.42578125" style="34" hidden="1" customWidth="1"/>
    <col min="29" max="29" width="23.42578125" style="34" customWidth="1"/>
    <col min="30" max="30" width="22.28515625" style="34" customWidth="1"/>
    <col min="31" max="33" width="23.42578125" style="34" hidden="1" customWidth="1"/>
    <col min="34" max="34" width="22.7109375" style="34" customWidth="1"/>
    <col min="35" max="35" width="22.85546875" style="34" customWidth="1"/>
    <col min="36" max="36" width="28" style="34" hidden="1" customWidth="1"/>
    <col min="37" max="37" width="21.140625" style="34" hidden="1" customWidth="1"/>
    <col min="38" max="38" width="23.7109375" style="34" hidden="1" customWidth="1"/>
    <col min="39" max="39" width="23.85546875" style="34" hidden="1" customWidth="1"/>
    <col min="40" max="40" width="22.7109375" style="34" hidden="1" customWidth="1"/>
    <col min="41" max="41" width="27.85546875" style="34" hidden="1" customWidth="1"/>
    <col min="42" max="42" width="20.28515625" style="34" hidden="1" customWidth="1"/>
    <col min="43" max="44" width="23.140625" style="34" hidden="1" customWidth="1"/>
    <col min="45" max="45" width="22.7109375" style="34" hidden="1" customWidth="1"/>
    <col min="46" max="46" width="27.85546875" style="34" hidden="1" customWidth="1"/>
    <col min="47" max="47" width="21.140625" style="34" hidden="1" customWidth="1"/>
    <col min="48" max="48" width="24.7109375" style="34" hidden="1" customWidth="1"/>
    <col min="49" max="49" width="23.140625" style="34" hidden="1" customWidth="1"/>
    <col min="50" max="50" width="22.7109375" style="34" hidden="1" customWidth="1"/>
    <col min="51" max="51" width="27.85546875" style="34" hidden="1" customWidth="1"/>
    <col min="52" max="52" width="21.140625" style="34" hidden="1" customWidth="1"/>
    <col min="53" max="53" width="24.7109375" style="34" hidden="1" customWidth="1"/>
    <col min="54" max="54" width="23.140625" style="34" hidden="1" customWidth="1"/>
    <col min="55" max="55" width="22.7109375" style="34" hidden="1" customWidth="1"/>
    <col min="56" max="56" width="20.42578125" style="34" hidden="1" customWidth="1"/>
    <col min="57" max="57" width="21" style="34" hidden="1" customWidth="1"/>
    <col min="58" max="58" width="24.7109375" style="34" hidden="1" customWidth="1"/>
    <col min="59" max="59" width="24" style="34" hidden="1" customWidth="1"/>
    <col min="60" max="60" width="22.7109375" style="34" hidden="1" customWidth="1"/>
    <col min="61" max="61" width="20.42578125" style="34" hidden="1" customWidth="1"/>
    <col min="62" max="62" width="21" style="34" hidden="1" customWidth="1"/>
    <col min="63" max="63" width="24.7109375" style="34" hidden="1" customWidth="1"/>
    <col min="64" max="64" width="24" style="34" hidden="1" customWidth="1"/>
    <col min="65" max="65" width="22.7109375" style="34" hidden="1" customWidth="1"/>
    <col min="66" max="66" width="21.28515625" style="34" customWidth="1"/>
    <col min="67" max="67" width="22.28515625" style="34" customWidth="1"/>
    <col min="68" max="68" width="20.85546875" style="34" customWidth="1"/>
    <col min="69" max="69" width="19.7109375" style="34" customWidth="1"/>
    <col min="70" max="70" width="25" style="27" customWidth="1"/>
    <col min="71" max="71" width="17.5703125" style="34" customWidth="1"/>
    <col min="72" max="72" width="16.85546875" style="34" customWidth="1"/>
    <col min="73" max="73" width="17.5703125" style="27" customWidth="1"/>
    <col min="74" max="74" width="26" style="27" customWidth="1"/>
    <col min="75" max="75" width="14.28515625" style="358" customWidth="1"/>
    <col min="76" max="76" width="17.5703125" style="358" customWidth="1"/>
    <col min="77" max="77" width="15.42578125" style="399" customWidth="1"/>
    <col min="78" max="16384" width="9.140625" style="3"/>
  </cols>
  <sheetData>
    <row r="1" spans="1:348" ht="12.75" customHeight="1">
      <c r="A1" s="798" t="s">
        <v>278</v>
      </c>
      <c r="B1" s="799"/>
      <c r="C1" s="799"/>
      <c r="D1" s="799"/>
      <c r="E1" s="799"/>
      <c r="F1" s="799"/>
      <c r="G1" s="799"/>
      <c r="H1" s="799"/>
      <c r="I1" s="799"/>
      <c r="J1" s="799"/>
      <c r="K1" s="799"/>
      <c r="L1" s="799"/>
      <c r="M1" s="799"/>
      <c r="N1" s="799"/>
      <c r="O1" s="799"/>
      <c r="P1" s="799"/>
      <c r="Q1" s="799"/>
      <c r="R1" s="799"/>
      <c r="S1" s="799"/>
      <c r="T1" s="799"/>
      <c r="U1" s="799"/>
      <c r="V1" s="799"/>
      <c r="W1" s="799"/>
      <c r="X1" s="799"/>
      <c r="Y1" s="799"/>
      <c r="Z1" s="799"/>
      <c r="AA1" s="799"/>
      <c r="AB1" s="799"/>
      <c r="AC1" s="799"/>
      <c r="AD1" s="799"/>
      <c r="AE1" s="799"/>
      <c r="AF1" s="799"/>
      <c r="AG1" s="799"/>
      <c r="AH1" s="799"/>
      <c r="AI1" s="799"/>
      <c r="AJ1" s="799"/>
      <c r="AK1" s="799"/>
      <c r="AL1" s="799"/>
      <c r="AM1" s="799"/>
      <c r="AN1" s="799"/>
      <c r="AO1" s="799"/>
      <c r="AP1" s="799"/>
      <c r="AQ1" s="799"/>
      <c r="AR1" s="799"/>
      <c r="AS1" s="799"/>
      <c r="AT1" s="799"/>
      <c r="AU1" s="799"/>
      <c r="AV1" s="799"/>
      <c r="AW1" s="799"/>
      <c r="AX1" s="799"/>
      <c r="AY1" s="799"/>
      <c r="AZ1" s="799"/>
      <c r="BA1" s="799"/>
      <c r="BB1" s="799"/>
      <c r="BC1" s="799"/>
      <c r="BD1" s="799"/>
      <c r="BE1" s="799"/>
      <c r="BF1" s="799"/>
      <c r="BG1" s="799"/>
      <c r="BH1" s="799"/>
      <c r="BI1" s="799"/>
      <c r="BJ1" s="799"/>
      <c r="BK1" s="799"/>
      <c r="BL1" s="799"/>
      <c r="BM1" s="799"/>
      <c r="BN1" s="799"/>
      <c r="BO1" s="799"/>
      <c r="BP1" s="799"/>
      <c r="BQ1" s="799"/>
      <c r="BR1" s="799"/>
      <c r="BS1" s="799"/>
      <c r="BT1" s="799"/>
      <c r="BU1" s="799"/>
      <c r="BV1" s="799"/>
      <c r="BW1" s="799"/>
      <c r="BX1" s="799"/>
      <c r="BY1" s="800"/>
    </row>
    <row r="2" spans="1:348" ht="34.5" customHeight="1">
      <c r="A2" s="395"/>
      <c r="B2" s="404"/>
      <c r="C2" s="403"/>
      <c r="D2" s="403"/>
      <c r="E2" s="403"/>
      <c r="F2" s="403"/>
      <c r="G2" s="403"/>
      <c r="H2" s="403"/>
      <c r="I2" s="403"/>
      <c r="J2" s="395"/>
      <c r="K2" s="395"/>
      <c r="L2" s="395"/>
      <c r="M2" s="395"/>
      <c r="N2" s="395"/>
      <c r="O2" s="395"/>
      <c r="P2" s="403"/>
      <c r="Q2" s="405"/>
      <c r="R2" s="405"/>
      <c r="S2" s="403"/>
      <c r="T2" s="403"/>
      <c r="U2" s="395"/>
      <c r="V2" s="395"/>
      <c r="W2" s="395"/>
      <c r="X2" s="395"/>
      <c r="Y2" s="395"/>
      <c r="Z2" s="395"/>
      <c r="AA2" s="395"/>
      <c r="AB2" s="395"/>
      <c r="AC2" s="395"/>
      <c r="AD2" s="395"/>
      <c r="AE2" s="395"/>
      <c r="AF2" s="395"/>
      <c r="AG2" s="395"/>
      <c r="AH2" s="395"/>
      <c r="AI2" s="395"/>
      <c r="BN2" s="395"/>
      <c r="BO2" s="395"/>
      <c r="BP2" s="395"/>
      <c r="BQ2" s="395"/>
      <c r="BR2" s="403"/>
    </row>
    <row r="3" spans="1:348" s="41" customFormat="1" ht="108" customHeight="1">
      <c r="A3" s="758" t="s">
        <v>1</v>
      </c>
      <c r="B3" s="758" t="s">
        <v>0</v>
      </c>
      <c r="C3" s="758" t="s">
        <v>613</v>
      </c>
      <c r="D3" s="758" t="s">
        <v>1031</v>
      </c>
      <c r="E3" s="758" t="s">
        <v>1035</v>
      </c>
      <c r="F3" s="758" t="s">
        <v>1036</v>
      </c>
      <c r="G3" s="759" t="s">
        <v>77</v>
      </c>
      <c r="H3" s="758" t="s">
        <v>3027</v>
      </c>
      <c r="I3" s="758" t="s">
        <v>3026</v>
      </c>
      <c r="J3" s="758" t="s">
        <v>540</v>
      </c>
      <c r="K3" s="758" t="s">
        <v>85</v>
      </c>
      <c r="L3" s="758"/>
      <c r="M3" s="749" t="s">
        <v>334</v>
      </c>
      <c r="N3" s="749" t="s">
        <v>335</v>
      </c>
      <c r="O3" s="749" t="s">
        <v>1032</v>
      </c>
      <c r="P3" s="749" t="s">
        <v>1033</v>
      </c>
      <c r="Q3" s="787" t="s">
        <v>746</v>
      </c>
      <c r="R3" s="758" t="s">
        <v>2085</v>
      </c>
      <c r="S3" s="758" t="s">
        <v>2084</v>
      </c>
      <c r="T3" s="743" t="s">
        <v>3033</v>
      </c>
      <c r="U3" s="796" t="s">
        <v>3488</v>
      </c>
      <c r="V3" s="796"/>
      <c r="W3" s="796"/>
      <c r="X3" s="796"/>
      <c r="Y3" s="760" t="s">
        <v>3490</v>
      </c>
      <c r="Z3" s="794" t="s">
        <v>2253</v>
      </c>
      <c r="AA3" s="794"/>
      <c r="AB3" s="794"/>
      <c r="AC3" s="794"/>
      <c r="AD3" s="797" t="s">
        <v>2254</v>
      </c>
      <c r="AE3" s="795" t="s">
        <v>2749</v>
      </c>
      <c r="AF3" s="795"/>
      <c r="AG3" s="795"/>
      <c r="AH3" s="795"/>
      <c r="AI3" s="797" t="s">
        <v>2750</v>
      </c>
      <c r="AJ3" s="794" t="s">
        <v>2255</v>
      </c>
      <c r="AK3" s="794"/>
      <c r="AL3" s="794"/>
      <c r="AM3" s="794"/>
      <c r="AN3" s="794"/>
      <c r="AO3" s="794" t="s">
        <v>2256</v>
      </c>
      <c r="AP3" s="794"/>
      <c r="AQ3" s="794"/>
      <c r="AR3" s="794"/>
      <c r="AS3" s="794"/>
      <c r="AT3" s="794" t="s">
        <v>2257</v>
      </c>
      <c r="AU3" s="794"/>
      <c r="AV3" s="794"/>
      <c r="AW3" s="794"/>
      <c r="AX3" s="794"/>
      <c r="AY3" s="794" t="s">
        <v>2258</v>
      </c>
      <c r="AZ3" s="794"/>
      <c r="BA3" s="794"/>
      <c r="BB3" s="794"/>
      <c r="BC3" s="794"/>
      <c r="BD3" s="795" t="s">
        <v>3028</v>
      </c>
      <c r="BE3" s="795"/>
      <c r="BF3" s="795"/>
      <c r="BG3" s="795"/>
      <c r="BH3" s="795"/>
      <c r="BI3" s="795" t="s">
        <v>3029</v>
      </c>
      <c r="BJ3" s="795"/>
      <c r="BK3" s="795"/>
      <c r="BL3" s="795"/>
      <c r="BM3" s="795"/>
      <c r="BN3" s="742" t="s">
        <v>2891</v>
      </c>
      <c r="BO3" s="743" t="s">
        <v>2890</v>
      </c>
      <c r="BP3" s="758" t="s">
        <v>280</v>
      </c>
      <c r="BQ3" s="758" t="s">
        <v>333</v>
      </c>
      <c r="BR3" s="758" t="s">
        <v>83</v>
      </c>
      <c r="BS3" s="787" t="s">
        <v>1937</v>
      </c>
      <c r="BT3" s="758" t="s">
        <v>2046</v>
      </c>
      <c r="BU3" s="787" t="s">
        <v>1980</v>
      </c>
      <c r="BV3" s="758" t="s">
        <v>2045</v>
      </c>
      <c r="BW3" s="788" t="s">
        <v>2044</v>
      </c>
      <c r="BX3" s="758" t="s">
        <v>3032</v>
      </c>
      <c r="BY3" s="758" t="s">
        <v>2558</v>
      </c>
    </row>
    <row r="4" spans="1:348" s="41" customFormat="1" ht="43.5" customHeight="1">
      <c r="A4" s="758"/>
      <c r="B4" s="758"/>
      <c r="C4" s="758"/>
      <c r="D4" s="758"/>
      <c r="E4" s="758"/>
      <c r="F4" s="758"/>
      <c r="G4" s="759"/>
      <c r="H4" s="758"/>
      <c r="I4" s="758"/>
      <c r="J4" s="758"/>
      <c r="K4" s="758" t="s">
        <v>340</v>
      </c>
      <c r="L4" s="758" t="s">
        <v>341</v>
      </c>
      <c r="M4" s="749"/>
      <c r="N4" s="749"/>
      <c r="O4" s="749"/>
      <c r="P4" s="749"/>
      <c r="Q4" s="787"/>
      <c r="R4" s="758"/>
      <c r="S4" s="758"/>
      <c r="T4" s="743"/>
      <c r="U4" s="796" t="s">
        <v>336</v>
      </c>
      <c r="V4" s="796" t="s">
        <v>2050</v>
      </c>
      <c r="W4" s="796" t="s">
        <v>338</v>
      </c>
      <c r="X4" s="760" t="s">
        <v>3489</v>
      </c>
      <c r="Y4" s="760"/>
      <c r="Z4" s="801" t="s">
        <v>2086</v>
      </c>
      <c r="AA4" s="801" t="s">
        <v>2087</v>
      </c>
      <c r="AB4" s="801" t="s">
        <v>2088</v>
      </c>
      <c r="AC4" s="803" t="s">
        <v>339</v>
      </c>
      <c r="AD4" s="797"/>
      <c r="AE4" s="802" t="s">
        <v>2086</v>
      </c>
      <c r="AF4" s="802" t="s">
        <v>2087</v>
      </c>
      <c r="AG4" s="802" t="s">
        <v>2088</v>
      </c>
      <c r="AH4" s="803" t="s">
        <v>339</v>
      </c>
      <c r="AI4" s="797"/>
      <c r="AJ4" s="794" t="s">
        <v>2086</v>
      </c>
      <c r="AK4" s="794" t="s">
        <v>2087</v>
      </c>
      <c r="AL4" s="794" t="s">
        <v>2088</v>
      </c>
      <c r="AM4" s="797" t="s">
        <v>339</v>
      </c>
      <c r="AN4" s="797" t="s">
        <v>490</v>
      </c>
      <c r="AO4" s="794" t="s">
        <v>2086</v>
      </c>
      <c r="AP4" s="794" t="s">
        <v>2087</v>
      </c>
      <c r="AQ4" s="794" t="s">
        <v>2088</v>
      </c>
      <c r="AR4" s="797" t="s">
        <v>339</v>
      </c>
      <c r="AS4" s="797" t="s">
        <v>490</v>
      </c>
      <c r="AT4" s="794" t="s">
        <v>2086</v>
      </c>
      <c r="AU4" s="794" t="s">
        <v>2087</v>
      </c>
      <c r="AV4" s="794" t="s">
        <v>2088</v>
      </c>
      <c r="AW4" s="797" t="s">
        <v>339</v>
      </c>
      <c r="AX4" s="797" t="s">
        <v>490</v>
      </c>
      <c r="AY4" s="794" t="s">
        <v>2086</v>
      </c>
      <c r="AZ4" s="794" t="s">
        <v>2087</v>
      </c>
      <c r="BA4" s="794" t="s">
        <v>2088</v>
      </c>
      <c r="BB4" s="797" t="s">
        <v>339</v>
      </c>
      <c r="BC4" s="797" t="s">
        <v>490</v>
      </c>
      <c r="BD4" s="795" t="s">
        <v>3030</v>
      </c>
      <c r="BE4" s="795" t="s">
        <v>3031</v>
      </c>
      <c r="BF4" s="795" t="s">
        <v>2088</v>
      </c>
      <c r="BG4" s="797" t="s">
        <v>339</v>
      </c>
      <c r="BH4" s="797" t="s">
        <v>490</v>
      </c>
      <c r="BI4" s="795" t="s">
        <v>3030</v>
      </c>
      <c r="BJ4" s="795" t="s">
        <v>3031</v>
      </c>
      <c r="BK4" s="795" t="s">
        <v>2088</v>
      </c>
      <c r="BL4" s="797" t="s">
        <v>339</v>
      </c>
      <c r="BM4" s="797" t="s">
        <v>490</v>
      </c>
      <c r="BN4" s="742"/>
      <c r="BO4" s="743"/>
      <c r="BP4" s="758"/>
      <c r="BQ4" s="758"/>
      <c r="BR4" s="758"/>
      <c r="BS4" s="787"/>
      <c r="BT4" s="758"/>
      <c r="BU4" s="787"/>
      <c r="BV4" s="758"/>
      <c r="BW4" s="788"/>
      <c r="BX4" s="758"/>
      <c r="BY4" s="758"/>
    </row>
    <row r="5" spans="1:348" s="41" customFormat="1" ht="75" customHeight="1">
      <c r="A5" s="758"/>
      <c r="B5" s="758"/>
      <c r="C5" s="758"/>
      <c r="D5" s="758"/>
      <c r="E5" s="758"/>
      <c r="F5" s="758"/>
      <c r="G5" s="759"/>
      <c r="H5" s="758"/>
      <c r="I5" s="758"/>
      <c r="J5" s="758"/>
      <c r="K5" s="758"/>
      <c r="L5" s="758"/>
      <c r="M5" s="749"/>
      <c r="N5" s="749"/>
      <c r="O5" s="749"/>
      <c r="P5" s="749"/>
      <c r="Q5" s="787"/>
      <c r="R5" s="758"/>
      <c r="S5" s="758"/>
      <c r="T5" s="743"/>
      <c r="U5" s="796"/>
      <c r="V5" s="796"/>
      <c r="W5" s="796"/>
      <c r="X5" s="760"/>
      <c r="Y5" s="760"/>
      <c r="Z5" s="801"/>
      <c r="AA5" s="801"/>
      <c r="AB5" s="801"/>
      <c r="AC5" s="803"/>
      <c r="AD5" s="797"/>
      <c r="AE5" s="802"/>
      <c r="AF5" s="802"/>
      <c r="AG5" s="802"/>
      <c r="AH5" s="803"/>
      <c r="AI5" s="797"/>
      <c r="AJ5" s="794"/>
      <c r="AK5" s="794"/>
      <c r="AL5" s="794"/>
      <c r="AM5" s="797"/>
      <c r="AN5" s="797"/>
      <c r="AO5" s="794"/>
      <c r="AP5" s="794"/>
      <c r="AQ5" s="794"/>
      <c r="AR5" s="797"/>
      <c r="AS5" s="797"/>
      <c r="AT5" s="794"/>
      <c r="AU5" s="794"/>
      <c r="AV5" s="794"/>
      <c r="AW5" s="797"/>
      <c r="AX5" s="797"/>
      <c r="AY5" s="794"/>
      <c r="AZ5" s="794"/>
      <c r="BA5" s="794"/>
      <c r="BB5" s="797"/>
      <c r="BC5" s="797"/>
      <c r="BD5" s="795"/>
      <c r="BE5" s="795"/>
      <c r="BF5" s="795"/>
      <c r="BG5" s="797"/>
      <c r="BH5" s="797"/>
      <c r="BI5" s="795"/>
      <c r="BJ5" s="795"/>
      <c r="BK5" s="795"/>
      <c r="BL5" s="797"/>
      <c r="BM5" s="797"/>
      <c r="BN5" s="742"/>
      <c r="BO5" s="743"/>
      <c r="BP5" s="758"/>
      <c r="BQ5" s="758"/>
      <c r="BR5" s="758"/>
      <c r="BS5" s="787"/>
      <c r="BT5" s="758"/>
      <c r="BU5" s="787"/>
      <c r="BV5" s="758"/>
      <c r="BW5" s="788"/>
      <c r="BX5" s="758"/>
      <c r="BY5" s="758"/>
    </row>
    <row r="6" spans="1:348" s="347" customFormat="1" ht="35.25" customHeight="1">
      <c r="A6" s="765" t="s">
        <v>262</v>
      </c>
      <c r="B6" s="765"/>
      <c r="C6" s="65" t="s">
        <v>80</v>
      </c>
      <c r="D6" s="65" t="s">
        <v>80</v>
      </c>
      <c r="E6" s="65" t="s">
        <v>80</v>
      </c>
      <c r="F6" s="65" t="s">
        <v>80</v>
      </c>
      <c r="G6" s="93" t="s">
        <v>80</v>
      </c>
      <c r="H6" s="65" t="s">
        <v>80</v>
      </c>
      <c r="I6" s="65" t="s">
        <v>80</v>
      </c>
      <c r="J6" s="44">
        <f xml:space="preserve"> J7+J8</f>
        <v>29678120.132320009</v>
      </c>
      <c r="K6" s="44">
        <f t="shared" ref="K6:O6" si="0" xml:space="preserve"> K7+K8</f>
        <v>27770829.968094006</v>
      </c>
      <c r="L6" s="44">
        <f t="shared" si="0"/>
        <v>1932290.1582259997</v>
      </c>
      <c r="M6" s="44">
        <f t="shared" si="0"/>
        <v>2742424.6378160003</v>
      </c>
      <c r="N6" s="44">
        <f t="shared" si="0"/>
        <v>18359758.081356004</v>
      </c>
      <c r="O6" s="44">
        <f t="shared" si="0"/>
        <v>2511826.5157559998</v>
      </c>
      <c r="P6" s="65" t="s">
        <v>80</v>
      </c>
      <c r="Q6" s="102" t="s">
        <v>80</v>
      </c>
      <c r="R6" s="102" t="s">
        <v>80</v>
      </c>
      <c r="S6" s="65" t="s">
        <v>80</v>
      </c>
      <c r="T6" s="65"/>
      <c r="U6" s="44">
        <f t="shared" ref="U6:AM6" si="1" xml:space="preserve"> U7+U8</f>
        <v>791988.76010600012</v>
      </c>
      <c r="V6" s="44">
        <f t="shared" si="1"/>
        <v>701881.00188</v>
      </c>
      <c r="W6" s="44">
        <f t="shared" si="1"/>
        <v>3013604.3080999991</v>
      </c>
      <c r="X6" s="44">
        <f t="shared" si="1"/>
        <v>4791139.066536</v>
      </c>
      <c r="Y6" s="44">
        <f t="shared" si="1"/>
        <v>2185857.10415</v>
      </c>
      <c r="Z6" s="44">
        <f t="shared" si="1"/>
        <v>209988.16557000001</v>
      </c>
      <c r="AA6" s="44">
        <f t="shared" si="1"/>
        <v>237714.29287</v>
      </c>
      <c r="AB6" s="44">
        <f t="shared" si="1"/>
        <v>796380.66387800011</v>
      </c>
      <c r="AC6" s="44">
        <f t="shared" si="1"/>
        <v>1244083.1223180001</v>
      </c>
      <c r="AD6" s="44">
        <f xml:space="preserve"> AD7+AD8</f>
        <v>449061.22836000007</v>
      </c>
      <c r="AE6" s="44">
        <f xml:space="preserve"> AE7+AE8</f>
        <v>1504008.42851</v>
      </c>
      <c r="AF6" s="44">
        <f t="shared" ref="AF6:AI6" si="2" xml:space="preserve"> AF7+AF8</f>
        <v>446190.83580999996</v>
      </c>
      <c r="AG6" s="44">
        <f t="shared" si="2"/>
        <v>1751446.4528850005</v>
      </c>
      <c r="AH6" s="44">
        <f t="shared" si="2"/>
        <v>3701645.7172050001</v>
      </c>
      <c r="AI6" s="44">
        <f t="shared" si="2"/>
        <v>589460.00977999996</v>
      </c>
      <c r="AJ6" s="44">
        <f t="shared" si="1"/>
        <v>36349.345980000006</v>
      </c>
      <c r="AK6" s="44">
        <f t="shared" si="1"/>
        <v>20362.350830000003</v>
      </c>
      <c r="AL6" s="44">
        <f t="shared" si="1"/>
        <v>163897.92494999999</v>
      </c>
      <c r="AM6" s="44">
        <f t="shared" si="1"/>
        <v>220609.62176000001</v>
      </c>
      <c r="AN6" s="44">
        <f t="shared" ref="AN6:BQ6" si="3" xml:space="preserve"> AN7+AN8</f>
        <v>124622.90077000001</v>
      </c>
      <c r="AO6" s="44">
        <f t="shared" si="3"/>
        <v>38873.568149999999</v>
      </c>
      <c r="AP6" s="44">
        <f t="shared" si="3"/>
        <v>41437.014499999997</v>
      </c>
      <c r="AQ6" s="44">
        <f t="shared" si="3"/>
        <v>149662.91021</v>
      </c>
      <c r="AR6" s="44">
        <f t="shared" si="3"/>
        <v>229973.49286</v>
      </c>
      <c r="AS6" s="44">
        <f t="shared" si="3"/>
        <v>102218.24372</v>
      </c>
      <c r="AT6" s="44">
        <f t="shared" si="3"/>
        <v>54182.604669999993</v>
      </c>
      <c r="AU6" s="44">
        <f t="shared" si="3"/>
        <v>61542.089379999998</v>
      </c>
      <c r="AV6" s="44">
        <f t="shared" si="3"/>
        <v>232943.29795999997</v>
      </c>
      <c r="AW6" s="44">
        <f t="shared" si="3"/>
        <v>348667.99200999999</v>
      </c>
      <c r="AX6" s="44">
        <f t="shared" si="3"/>
        <v>163270.72149999999</v>
      </c>
      <c r="AY6" s="44">
        <f t="shared" si="3"/>
        <v>80872.663769999999</v>
      </c>
      <c r="AZ6" s="44">
        <f t="shared" si="3"/>
        <v>116041.70026</v>
      </c>
      <c r="BA6" s="44">
        <f t="shared" si="3"/>
        <v>248686.53075800001</v>
      </c>
      <c r="BB6" s="44">
        <f t="shared" si="3"/>
        <v>445600.89478799992</v>
      </c>
      <c r="BC6" s="44">
        <f t="shared" si="3"/>
        <v>58949.37236999999</v>
      </c>
      <c r="BD6" s="44">
        <f t="shared" ref="BD6:BM6" si="4" xml:space="preserve"> BD7+BD8</f>
        <v>166631.820045</v>
      </c>
      <c r="BE6" s="44">
        <f t="shared" si="4"/>
        <v>175172.48193000001</v>
      </c>
      <c r="BF6" s="44">
        <f t="shared" si="4"/>
        <v>645807.1830800001</v>
      </c>
      <c r="BG6" s="44">
        <f t="shared" si="4"/>
        <v>987611.48505500017</v>
      </c>
      <c r="BH6" s="44">
        <f t="shared" si="4"/>
        <v>182467.87935999999</v>
      </c>
      <c r="BI6" s="44">
        <f t="shared" si="4"/>
        <v>1337376.6084650001</v>
      </c>
      <c r="BJ6" s="44">
        <f t="shared" si="4"/>
        <v>271018.35388000001</v>
      </c>
      <c r="BK6" s="44">
        <f t="shared" si="4"/>
        <v>1105639.2698050002</v>
      </c>
      <c r="BL6" s="44">
        <f t="shared" si="4"/>
        <v>2714034.2321499996</v>
      </c>
      <c r="BM6" s="44">
        <f t="shared" si="4"/>
        <v>407884.63042</v>
      </c>
      <c r="BN6" s="44">
        <f t="shared" si="3"/>
        <v>6120154.3904600004</v>
      </c>
      <c r="BO6" s="44">
        <f t="shared" si="3"/>
        <v>2198605.4857569998</v>
      </c>
      <c r="BP6" s="44">
        <f t="shared" si="3"/>
        <v>393242.63098999998</v>
      </c>
      <c r="BQ6" s="44">
        <f t="shared" si="3"/>
        <v>11725624.471237849</v>
      </c>
      <c r="BR6" s="65" t="s">
        <v>80</v>
      </c>
      <c r="BS6" s="44">
        <f t="shared" ref="BS6:BT6" si="5" xml:space="preserve"> BS7+BS8</f>
        <v>182005.54624999998</v>
      </c>
      <c r="BT6" s="44">
        <f t="shared" si="5"/>
        <v>4612077.5000600005</v>
      </c>
      <c r="BU6" s="65" t="s">
        <v>80</v>
      </c>
      <c r="BV6" s="65" t="s">
        <v>80</v>
      </c>
      <c r="BW6" s="378" t="s">
        <v>80</v>
      </c>
      <c r="BX6" s="378" t="s">
        <v>80</v>
      </c>
      <c r="BY6" s="378" t="s">
        <v>80</v>
      </c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  <c r="IW6" s="41"/>
      <c r="IX6" s="41"/>
      <c r="IY6" s="41"/>
      <c r="IZ6" s="41"/>
      <c r="JA6" s="41"/>
      <c r="JB6" s="41"/>
      <c r="JC6" s="41"/>
      <c r="JD6" s="41"/>
      <c r="JE6" s="41"/>
      <c r="JF6" s="41"/>
      <c r="JG6" s="41"/>
      <c r="JH6" s="41"/>
      <c r="JI6" s="41"/>
      <c r="JJ6" s="41"/>
      <c r="JK6" s="41"/>
      <c r="JL6" s="41"/>
      <c r="JM6" s="41"/>
      <c r="JN6" s="41"/>
      <c r="JO6" s="41"/>
      <c r="JP6" s="41"/>
      <c r="JQ6" s="41"/>
      <c r="JR6" s="41"/>
      <c r="JS6" s="41"/>
      <c r="JT6" s="41"/>
      <c r="JU6" s="41"/>
      <c r="JV6" s="41"/>
      <c r="JW6" s="41"/>
      <c r="JX6" s="41"/>
      <c r="JY6" s="41"/>
      <c r="JZ6" s="41"/>
      <c r="KA6" s="41"/>
      <c r="KB6" s="41"/>
      <c r="KC6" s="41"/>
      <c r="KD6" s="41"/>
      <c r="KE6" s="41"/>
      <c r="KF6" s="41"/>
      <c r="KG6" s="41"/>
      <c r="KH6" s="41"/>
      <c r="KI6" s="41"/>
      <c r="KJ6" s="41"/>
      <c r="KK6" s="41"/>
      <c r="KL6" s="41"/>
      <c r="KM6" s="41"/>
      <c r="KN6" s="41"/>
      <c r="KO6" s="41"/>
      <c r="KP6" s="41"/>
      <c r="KQ6" s="41"/>
      <c r="KR6" s="41"/>
      <c r="KS6" s="41"/>
      <c r="KT6" s="41"/>
      <c r="KU6" s="41"/>
      <c r="KV6" s="41"/>
      <c r="KW6" s="41"/>
      <c r="KX6" s="41"/>
      <c r="KY6" s="41"/>
      <c r="KZ6" s="41"/>
      <c r="LA6" s="41"/>
      <c r="LB6" s="41"/>
      <c r="LC6" s="41"/>
      <c r="LD6" s="41"/>
      <c r="LE6" s="41"/>
      <c r="LF6" s="41"/>
      <c r="LG6" s="41"/>
      <c r="LH6" s="41"/>
      <c r="LI6" s="41"/>
      <c r="LJ6" s="41"/>
      <c r="LK6" s="41"/>
      <c r="LL6" s="41"/>
      <c r="LM6" s="41"/>
      <c r="LN6" s="41"/>
      <c r="LO6" s="41"/>
      <c r="LP6" s="41"/>
      <c r="LQ6" s="41"/>
      <c r="LR6" s="41"/>
      <c r="LS6" s="41"/>
      <c r="LT6" s="41"/>
      <c r="LU6" s="41"/>
      <c r="LV6" s="41"/>
      <c r="LW6" s="41"/>
      <c r="LX6" s="41"/>
      <c r="LY6" s="41"/>
      <c r="LZ6" s="41"/>
      <c r="MA6" s="41"/>
      <c r="MB6" s="41"/>
      <c r="MC6" s="41"/>
      <c r="MD6" s="41"/>
      <c r="ME6" s="41"/>
      <c r="MF6" s="41"/>
      <c r="MG6" s="41"/>
      <c r="MH6" s="41"/>
      <c r="MI6" s="41"/>
      <c r="MJ6" s="41"/>
    </row>
    <row r="7" spans="1:348" s="348" customFormat="1" ht="28.5" customHeight="1">
      <c r="A7" s="764" t="s">
        <v>265</v>
      </c>
      <c r="B7" s="764" t="s">
        <v>2</v>
      </c>
      <c r="C7" s="64" t="s">
        <v>80</v>
      </c>
      <c r="D7" s="64" t="s">
        <v>80</v>
      </c>
      <c r="E7" s="64" t="s">
        <v>80</v>
      </c>
      <c r="F7" s="64" t="s">
        <v>80</v>
      </c>
      <c r="G7" s="94" t="s">
        <v>80</v>
      </c>
      <c r="H7" s="64" t="s">
        <v>80</v>
      </c>
      <c r="I7" s="64" t="s">
        <v>80</v>
      </c>
      <c r="J7" s="45">
        <f t="shared" ref="J7:O7" si="6">J37+J372+J405+J516+J521+J553+J588+J546+J614+J11+J561+J622+J557</f>
        <v>16533853.924760005</v>
      </c>
      <c r="K7" s="45">
        <f t="shared" si="6"/>
        <v>15153812.934010005</v>
      </c>
      <c r="L7" s="45">
        <f t="shared" si="6"/>
        <v>1405040.9847499998</v>
      </c>
      <c r="M7" s="45">
        <f t="shared" si="6"/>
        <v>2530210.5658160001</v>
      </c>
      <c r="N7" s="45">
        <f t="shared" si="6"/>
        <v>6076591.0221759994</v>
      </c>
      <c r="O7" s="45">
        <f t="shared" si="6"/>
        <v>2413781.5446859999</v>
      </c>
      <c r="P7" s="64" t="s">
        <v>80</v>
      </c>
      <c r="Q7" s="103" t="s">
        <v>80</v>
      </c>
      <c r="R7" s="103" t="s">
        <v>80</v>
      </c>
      <c r="S7" s="64" t="s">
        <v>80</v>
      </c>
      <c r="T7" s="64"/>
      <c r="U7" s="45">
        <f t="shared" ref="U7:AZ7" si="7">U37+U372+U405+U516+U521+U553+U588+U546+U614+U11+U561+U622+U557</f>
        <v>742227.74602600012</v>
      </c>
      <c r="V7" s="45">
        <f t="shared" si="7"/>
        <v>642322.05973999994</v>
      </c>
      <c r="W7" s="45">
        <f t="shared" si="7"/>
        <v>2971283.3891599993</v>
      </c>
      <c r="X7" s="45">
        <f t="shared" si="7"/>
        <v>4646460.4583759997</v>
      </c>
      <c r="Y7" s="45">
        <f t="shared" si="7"/>
        <v>2178909.5791500001</v>
      </c>
      <c r="Z7" s="45">
        <f t="shared" si="7"/>
        <v>169214.47335000001</v>
      </c>
      <c r="AA7" s="45">
        <f t="shared" si="7"/>
        <v>155821.88462</v>
      </c>
      <c r="AB7" s="45">
        <f t="shared" si="7"/>
        <v>754152.0482180001</v>
      </c>
      <c r="AC7" s="45">
        <f t="shared" si="7"/>
        <v>1079188.406188</v>
      </c>
      <c r="AD7" s="45">
        <f t="shared" si="7"/>
        <v>441487.28636000009</v>
      </c>
      <c r="AE7" s="45">
        <f t="shared" si="7"/>
        <v>1424283.7111800001</v>
      </c>
      <c r="AF7" s="45">
        <f t="shared" si="7"/>
        <v>366297.81206999999</v>
      </c>
      <c r="AG7" s="45">
        <f t="shared" si="7"/>
        <v>1565488.6486250004</v>
      </c>
      <c r="AH7" s="45">
        <f t="shared" si="7"/>
        <v>3356070.171875</v>
      </c>
      <c r="AI7" s="45">
        <f t="shared" si="7"/>
        <v>581530.53278000001</v>
      </c>
      <c r="AJ7" s="366">
        <f t="shared" si="7"/>
        <v>35208.508390000003</v>
      </c>
      <c r="AK7" s="366">
        <f t="shared" si="7"/>
        <v>14217.850830000001</v>
      </c>
      <c r="AL7" s="366">
        <f t="shared" si="7"/>
        <v>159793.80129999999</v>
      </c>
      <c r="AM7" s="366">
        <f t="shared" si="7"/>
        <v>209220.16052</v>
      </c>
      <c r="AN7" s="366">
        <f t="shared" si="7"/>
        <v>121661.90077000001</v>
      </c>
      <c r="AO7" s="366">
        <f t="shared" si="7"/>
        <v>28153.615399999999</v>
      </c>
      <c r="AP7" s="366">
        <f t="shared" si="7"/>
        <v>24975.496499999997</v>
      </c>
      <c r="AQ7" s="366">
        <f t="shared" si="7"/>
        <v>141293.73621</v>
      </c>
      <c r="AR7" s="366">
        <f t="shared" si="7"/>
        <v>194422.84810999999</v>
      </c>
      <c r="AS7" s="366">
        <f t="shared" si="7"/>
        <v>101286.29171999999</v>
      </c>
      <c r="AT7" s="366">
        <f t="shared" si="7"/>
        <v>41159.700939999995</v>
      </c>
      <c r="AU7" s="366">
        <f t="shared" si="7"/>
        <v>38215.131909999996</v>
      </c>
      <c r="AV7" s="366">
        <f t="shared" si="7"/>
        <v>219822.34350999998</v>
      </c>
      <c r="AW7" s="366">
        <f t="shared" si="7"/>
        <v>299197.17635999998</v>
      </c>
      <c r="AX7" s="366">
        <f t="shared" si="7"/>
        <v>163270.72149999999</v>
      </c>
      <c r="AY7" s="366">
        <f t="shared" si="7"/>
        <v>64982.66562</v>
      </c>
      <c r="AZ7" s="366">
        <f t="shared" si="7"/>
        <v>80082.267479999995</v>
      </c>
      <c r="BA7" s="366">
        <f t="shared" ref="BA7:BQ7" si="8">BA37+BA372+BA405+BA516+BA521+BA553+BA588+BA546+BA614+BA11+BA561+BA622+BA557</f>
        <v>232052.16719800001</v>
      </c>
      <c r="BB7" s="366">
        <f t="shared" si="8"/>
        <v>377117.10029799992</v>
      </c>
      <c r="BC7" s="366">
        <f t="shared" si="8"/>
        <v>55268.382369999992</v>
      </c>
      <c r="BD7" s="366">
        <f t="shared" si="8"/>
        <v>133402.81503500001</v>
      </c>
      <c r="BE7" s="366">
        <f t="shared" si="8"/>
        <v>153596.99434</v>
      </c>
      <c r="BF7" s="366">
        <f t="shared" si="8"/>
        <v>588315.11761000007</v>
      </c>
      <c r="BG7" s="366">
        <f t="shared" si="8"/>
        <v>875314.92698500014</v>
      </c>
      <c r="BH7" s="366">
        <f t="shared" si="8"/>
        <v>174977.85436</v>
      </c>
      <c r="BI7" s="366">
        <f t="shared" si="8"/>
        <v>1290880.8961450001</v>
      </c>
      <c r="BJ7" s="366">
        <f t="shared" si="8"/>
        <v>212700.81773000001</v>
      </c>
      <c r="BK7" s="366">
        <f t="shared" si="8"/>
        <v>977173.53101500007</v>
      </c>
      <c r="BL7" s="366">
        <f t="shared" si="8"/>
        <v>2480755.2448899997</v>
      </c>
      <c r="BM7" s="366">
        <f t="shared" si="8"/>
        <v>406552.67842000001</v>
      </c>
      <c r="BN7" s="45">
        <f t="shared" si="8"/>
        <v>6024364.3127300004</v>
      </c>
      <c r="BO7" s="45">
        <f t="shared" si="8"/>
        <v>2083396.4973669997</v>
      </c>
      <c r="BP7" s="45">
        <f t="shared" si="8"/>
        <v>355934.46198999998</v>
      </c>
      <c r="BQ7" s="45">
        <f t="shared" si="8"/>
        <v>102763.62511785001</v>
      </c>
      <c r="BR7" s="64" t="s">
        <v>80</v>
      </c>
      <c r="BS7" s="45">
        <f>BS37+BS372+BS405+BS516+BS521+BS553+BS588+BS546+BS614+BS11+BS561+BS622+BS557</f>
        <v>181960.54624999998</v>
      </c>
      <c r="BT7" s="45">
        <f>BT37+BT372+BT405+BT516+BT521+BT553+BT588+BT546+BT614+BT11+BT561+BT622+BT557</f>
        <v>26772.04062</v>
      </c>
      <c r="BU7" s="64" t="s">
        <v>80</v>
      </c>
      <c r="BV7" s="64" t="s">
        <v>80</v>
      </c>
      <c r="BW7" s="364" t="s">
        <v>80</v>
      </c>
      <c r="BX7" s="364" t="s">
        <v>80</v>
      </c>
      <c r="BY7" s="364" t="s">
        <v>80</v>
      </c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  <c r="IW7" s="41"/>
      <c r="IX7" s="41"/>
      <c r="IY7" s="41"/>
      <c r="IZ7" s="41"/>
      <c r="JA7" s="41"/>
      <c r="JB7" s="41"/>
      <c r="JC7" s="41"/>
      <c r="JD7" s="41"/>
      <c r="JE7" s="41"/>
      <c r="JF7" s="41"/>
      <c r="JG7" s="41"/>
      <c r="JH7" s="41"/>
      <c r="JI7" s="41"/>
      <c r="JJ7" s="41"/>
      <c r="JK7" s="41"/>
      <c r="JL7" s="41"/>
      <c r="JM7" s="41"/>
      <c r="JN7" s="41"/>
      <c r="JO7" s="41"/>
      <c r="JP7" s="41"/>
      <c r="JQ7" s="41"/>
      <c r="JR7" s="41"/>
      <c r="JS7" s="41"/>
      <c r="JT7" s="41"/>
      <c r="JU7" s="41"/>
      <c r="JV7" s="41"/>
      <c r="JW7" s="41"/>
      <c r="JX7" s="41"/>
      <c r="JY7" s="41"/>
      <c r="JZ7" s="41"/>
      <c r="KA7" s="41"/>
      <c r="KB7" s="41"/>
      <c r="KC7" s="41"/>
      <c r="KD7" s="41"/>
      <c r="KE7" s="41"/>
      <c r="KF7" s="41"/>
      <c r="KG7" s="41"/>
      <c r="KH7" s="41"/>
      <c r="KI7" s="41"/>
      <c r="KJ7" s="41"/>
      <c r="KK7" s="41"/>
      <c r="KL7" s="41"/>
      <c r="KM7" s="41"/>
      <c r="KN7" s="41"/>
      <c r="KO7" s="41"/>
      <c r="KP7" s="41"/>
      <c r="KQ7" s="41"/>
      <c r="KR7" s="41"/>
      <c r="KS7" s="41"/>
      <c r="KT7" s="41"/>
      <c r="KU7" s="41"/>
      <c r="KV7" s="41"/>
      <c r="KW7" s="41"/>
      <c r="KX7" s="41"/>
      <c r="KY7" s="41"/>
      <c r="KZ7" s="41"/>
      <c r="LA7" s="41"/>
      <c r="LB7" s="41"/>
      <c r="LC7" s="41"/>
      <c r="LD7" s="41"/>
      <c r="LE7" s="41"/>
      <c r="LF7" s="41"/>
      <c r="LG7" s="41"/>
      <c r="LH7" s="41"/>
      <c r="LI7" s="41"/>
      <c r="LJ7" s="41"/>
      <c r="LK7" s="41"/>
      <c r="LL7" s="41"/>
      <c r="LM7" s="41"/>
      <c r="LN7" s="41"/>
      <c r="LO7" s="41"/>
      <c r="LP7" s="41"/>
      <c r="LQ7" s="41"/>
      <c r="LR7" s="41"/>
      <c r="LS7" s="41"/>
      <c r="LT7" s="41"/>
      <c r="LU7" s="41"/>
      <c r="LV7" s="41"/>
      <c r="LW7" s="41"/>
      <c r="LX7" s="41"/>
      <c r="LY7" s="41"/>
      <c r="LZ7" s="41"/>
      <c r="MA7" s="41"/>
      <c r="MB7" s="41"/>
      <c r="MC7" s="41"/>
      <c r="MD7" s="41"/>
      <c r="ME7" s="41"/>
      <c r="MF7" s="41"/>
      <c r="MG7" s="41"/>
      <c r="MH7" s="41"/>
      <c r="MI7" s="41"/>
      <c r="MJ7" s="41"/>
    </row>
    <row r="8" spans="1:348" s="349" customFormat="1" ht="33.75" customHeight="1">
      <c r="A8" s="769" t="s">
        <v>573</v>
      </c>
      <c r="B8" s="769" t="s">
        <v>2</v>
      </c>
      <c r="C8" s="63" t="s">
        <v>80</v>
      </c>
      <c r="D8" s="63" t="s">
        <v>80</v>
      </c>
      <c r="E8" s="63" t="s">
        <v>80</v>
      </c>
      <c r="F8" s="63" t="s">
        <v>80</v>
      </c>
      <c r="G8" s="63" t="s">
        <v>80</v>
      </c>
      <c r="H8" s="63" t="s">
        <v>80</v>
      </c>
      <c r="I8" s="63" t="s">
        <v>80</v>
      </c>
      <c r="J8" s="26">
        <f t="shared" ref="J8:O8" si="9">J249+J390+J505+J517+J522+J549+J554+J597+J618+J12+J562+J623+J558</f>
        <v>13144266.207560003</v>
      </c>
      <c r="K8" s="26">
        <f t="shared" si="9"/>
        <v>12617017.034084003</v>
      </c>
      <c r="L8" s="26">
        <f t="shared" si="9"/>
        <v>527249.17347599997</v>
      </c>
      <c r="M8" s="26">
        <f t="shared" si="9"/>
        <v>212214.07200000001</v>
      </c>
      <c r="N8" s="26">
        <f t="shared" si="9"/>
        <v>12283167.059180003</v>
      </c>
      <c r="O8" s="26">
        <f t="shared" si="9"/>
        <v>98044.97107</v>
      </c>
      <c r="P8" s="63" t="s">
        <v>80</v>
      </c>
      <c r="Q8" s="63" t="s">
        <v>80</v>
      </c>
      <c r="R8" s="63" t="s">
        <v>80</v>
      </c>
      <c r="S8" s="63" t="s">
        <v>80</v>
      </c>
      <c r="T8" s="63"/>
      <c r="U8" s="26">
        <f t="shared" ref="U8:AZ8" si="10">U249+U390+U505+U517+U522+U549+U554+U597+U618+U12+U562+U623+U558</f>
        <v>49761.014080000001</v>
      </c>
      <c r="V8" s="26">
        <f t="shared" si="10"/>
        <v>59558.942140000006</v>
      </c>
      <c r="W8" s="26">
        <f t="shared" si="10"/>
        <v>42320.918940000003</v>
      </c>
      <c r="X8" s="26">
        <f t="shared" si="10"/>
        <v>144678.60816</v>
      </c>
      <c r="Y8" s="26">
        <f t="shared" si="10"/>
        <v>6947.5249999999996</v>
      </c>
      <c r="Z8" s="26">
        <f t="shared" si="10"/>
        <v>40773.692219999997</v>
      </c>
      <c r="AA8" s="26">
        <f t="shared" si="10"/>
        <v>81892.408249999993</v>
      </c>
      <c r="AB8" s="26">
        <f t="shared" si="10"/>
        <v>42228.615660000003</v>
      </c>
      <c r="AC8" s="26">
        <f t="shared" si="10"/>
        <v>164894.71613000002</v>
      </c>
      <c r="AD8" s="26">
        <f t="shared" si="10"/>
        <v>7573.942</v>
      </c>
      <c r="AE8" s="26">
        <f t="shared" si="10"/>
        <v>79724.717329999985</v>
      </c>
      <c r="AF8" s="26">
        <f t="shared" si="10"/>
        <v>79893.023740000004</v>
      </c>
      <c r="AG8" s="26">
        <f t="shared" si="10"/>
        <v>185957.80426</v>
      </c>
      <c r="AH8" s="26">
        <f t="shared" si="10"/>
        <v>345575.54532999999</v>
      </c>
      <c r="AI8" s="26">
        <f t="shared" si="10"/>
        <v>7929.4769999999999</v>
      </c>
      <c r="AJ8" s="380">
        <f t="shared" si="10"/>
        <v>1140.8375900000001</v>
      </c>
      <c r="AK8" s="380">
        <f t="shared" si="10"/>
        <v>6144.5</v>
      </c>
      <c r="AL8" s="380">
        <f t="shared" si="10"/>
        <v>4104.1236499999995</v>
      </c>
      <c r="AM8" s="380">
        <f t="shared" si="10"/>
        <v>11389.461239999999</v>
      </c>
      <c r="AN8" s="380">
        <f t="shared" si="10"/>
        <v>2961</v>
      </c>
      <c r="AO8" s="380">
        <f t="shared" si="10"/>
        <v>10719.95275</v>
      </c>
      <c r="AP8" s="380">
        <f t="shared" si="10"/>
        <v>16461.518</v>
      </c>
      <c r="AQ8" s="380">
        <f t="shared" si="10"/>
        <v>8369.1739999999991</v>
      </c>
      <c r="AR8" s="380">
        <f t="shared" si="10"/>
        <v>35550.644750000007</v>
      </c>
      <c r="AS8" s="380">
        <f t="shared" si="10"/>
        <v>931.952</v>
      </c>
      <c r="AT8" s="380">
        <f t="shared" si="10"/>
        <v>13022.90373</v>
      </c>
      <c r="AU8" s="380">
        <f t="shared" si="10"/>
        <v>23326.957470000001</v>
      </c>
      <c r="AV8" s="380">
        <f t="shared" si="10"/>
        <v>13120.954449999999</v>
      </c>
      <c r="AW8" s="380">
        <f t="shared" si="10"/>
        <v>49470.815649999997</v>
      </c>
      <c r="AX8" s="380">
        <f t="shared" si="10"/>
        <v>0</v>
      </c>
      <c r="AY8" s="380">
        <f t="shared" si="10"/>
        <v>15889.998149999999</v>
      </c>
      <c r="AZ8" s="380">
        <f t="shared" si="10"/>
        <v>35959.432780000003</v>
      </c>
      <c r="BA8" s="380">
        <f t="shared" ref="BA8:BQ8" si="11">BA249+BA390+BA505+BA517+BA522+BA549+BA554+BA597+BA618+BA12+BA562+BA623+BA558</f>
        <v>16634.363559999998</v>
      </c>
      <c r="BB8" s="380">
        <f t="shared" si="11"/>
        <v>68483.79449</v>
      </c>
      <c r="BC8" s="380">
        <f t="shared" si="11"/>
        <v>3680.99</v>
      </c>
      <c r="BD8" s="380">
        <f t="shared" si="11"/>
        <v>33229.005010000001</v>
      </c>
      <c r="BE8" s="380">
        <f t="shared" si="11"/>
        <v>21575.487590000001</v>
      </c>
      <c r="BF8" s="380">
        <f t="shared" si="11"/>
        <v>57492.065470000001</v>
      </c>
      <c r="BG8" s="380">
        <f t="shared" si="11"/>
        <v>112296.55807</v>
      </c>
      <c r="BH8" s="380">
        <f t="shared" si="11"/>
        <v>7490.0249999999996</v>
      </c>
      <c r="BI8" s="380">
        <f t="shared" si="11"/>
        <v>46495.712319999999</v>
      </c>
      <c r="BJ8" s="380">
        <f t="shared" si="11"/>
        <v>58317.53615</v>
      </c>
      <c r="BK8" s="380">
        <f t="shared" si="11"/>
        <v>128465.73879</v>
      </c>
      <c r="BL8" s="380">
        <f t="shared" si="11"/>
        <v>233278.98726000002</v>
      </c>
      <c r="BM8" s="380">
        <f t="shared" si="11"/>
        <v>1331.952</v>
      </c>
      <c r="BN8" s="26">
        <f t="shared" si="11"/>
        <v>95790.077730000005</v>
      </c>
      <c r="BO8" s="26">
        <f t="shared" si="11"/>
        <v>115208.98839</v>
      </c>
      <c r="BP8" s="26">
        <f t="shared" si="11"/>
        <v>37308.169000000009</v>
      </c>
      <c r="BQ8" s="26">
        <f t="shared" si="11"/>
        <v>11622860.84612</v>
      </c>
      <c r="BR8" s="63" t="s">
        <v>80</v>
      </c>
      <c r="BS8" s="26">
        <f>BS249+BS390+BS505+BS517+BS522+BS549+BS554+BS597+BS618+BS12+BS562+BS623+BS558</f>
        <v>45</v>
      </c>
      <c r="BT8" s="26">
        <f>BT249+BT390+BT505+BT517+BT522+BT549+BT554+BT597+BT618+BT12+BT562+BT623+BT558</f>
        <v>4585305.4594400004</v>
      </c>
      <c r="BU8" s="63" t="s">
        <v>80</v>
      </c>
      <c r="BV8" s="63" t="s">
        <v>80</v>
      </c>
      <c r="BW8" s="371" t="s">
        <v>80</v>
      </c>
      <c r="BX8" s="371" t="s">
        <v>80</v>
      </c>
      <c r="BY8" s="371" t="s">
        <v>80</v>
      </c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  <c r="IV8" s="41"/>
      <c r="IW8" s="41"/>
      <c r="IX8" s="41"/>
      <c r="IY8" s="41"/>
      <c r="IZ8" s="41"/>
      <c r="JA8" s="41"/>
      <c r="JB8" s="41"/>
      <c r="JC8" s="41"/>
      <c r="JD8" s="41"/>
      <c r="JE8" s="41"/>
      <c r="JF8" s="41"/>
      <c r="JG8" s="41"/>
      <c r="JH8" s="41"/>
      <c r="JI8" s="41"/>
      <c r="JJ8" s="41"/>
      <c r="JK8" s="41"/>
      <c r="JL8" s="41"/>
      <c r="JM8" s="41"/>
      <c r="JN8" s="41"/>
      <c r="JO8" s="41"/>
      <c r="JP8" s="41"/>
      <c r="JQ8" s="41"/>
      <c r="JR8" s="41"/>
      <c r="JS8" s="41"/>
      <c r="JT8" s="41"/>
      <c r="JU8" s="41"/>
      <c r="JV8" s="41"/>
      <c r="JW8" s="41"/>
      <c r="JX8" s="41"/>
      <c r="JY8" s="41"/>
      <c r="JZ8" s="41"/>
      <c r="KA8" s="41"/>
      <c r="KB8" s="41"/>
      <c r="KC8" s="41"/>
      <c r="KD8" s="41"/>
      <c r="KE8" s="41"/>
      <c r="KF8" s="41"/>
      <c r="KG8" s="41"/>
      <c r="KH8" s="41"/>
      <c r="KI8" s="41"/>
      <c r="KJ8" s="41"/>
      <c r="KK8" s="41"/>
      <c r="KL8" s="41"/>
      <c r="KM8" s="41"/>
      <c r="KN8" s="41"/>
      <c r="KO8" s="41"/>
      <c r="KP8" s="41"/>
      <c r="KQ8" s="41"/>
      <c r="KR8" s="41"/>
      <c r="KS8" s="41"/>
      <c r="KT8" s="41"/>
      <c r="KU8" s="41"/>
      <c r="KV8" s="41"/>
      <c r="KW8" s="41"/>
      <c r="KX8" s="41"/>
      <c r="KY8" s="41"/>
      <c r="KZ8" s="41"/>
      <c r="LA8" s="41"/>
      <c r="LB8" s="41"/>
      <c r="LC8" s="41"/>
      <c r="LD8" s="41"/>
      <c r="LE8" s="41"/>
      <c r="LF8" s="41"/>
      <c r="LG8" s="41"/>
      <c r="LH8" s="41"/>
      <c r="LI8" s="41"/>
      <c r="LJ8" s="41"/>
      <c r="LK8" s="41"/>
      <c r="LL8" s="41"/>
      <c r="LM8" s="41"/>
      <c r="LN8" s="41"/>
      <c r="LO8" s="41"/>
      <c r="LP8" s="41"/>
      <c r="LQ8" s="41"/>
      <c r="LR8" s="41"/>
      <c r="LS8" s="41"/>
      <c r="LT8" s="41"/>
      <c r="LU8" s="41"/>
      <c r="LV8" s="41"/>
      <c r="LW8" s="41"/>
      <c r="LX8" s="41"/>
      <c r="LY8" s="41"/>
      <c r="LZ8" s="41"/>
      <c r="MA8" s="41"/>
      <c r="MB8" s="41"/>
      <c r="MC8" s="41"/>
      <c r="MD8" s="41"/>
      <c r="ME8" s="41"/>
      <c r="MF8" s="41"/>
      <c r="MG8" s="41"/>
      <c r="MH8" s="41"/>
      <c r="MI8" s="41"/>
      <c r="MJ8" s="41"/>
    </row>
    <row r="9" spans="1:348" s="50" customFormat="1" ht="18" customHeight="1">
      <c r="A9" s="112"/>
      <c r="B9" s="224"/>
      <c r="C9" s="42"/>
      <c r="D9" s="42"/>
      <c r="E9" s="42"/>
      <c r="F9" s="42"/>
      <c r="G9" s="111"/>
      <c r="H9" s="42"/>
      <c r="I9" s="42"/>
      <c r="J9" s="8"/>
      <c r="K9" s="8"/>
      <c r="L9" s="8"/>
      <c r="M9" s="8"/>
      <c r="N9" s="8"/>
      <c r="O9" s="8"/>
      <c r="P9" s="42"/>
      <c r="Q9" s="108"/>
      <c r="R9" s="108"/>
      <c r="S9" s="42"/>
      <c r="T9" s="42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496"/>
      <c r="AK9" s="496"/>
      <c r="AL9" s="496"/>
      <c r="AM9" s="496"/>
      <c r="AN9" s="496"/>
      <c r="AO9" s="496"/>
      <c r="AP9" s="496"/>
      <c r="AQ9" s="496"/>
      <c r="AR9" s="496"/>
      <c r="AS9" s="496"/>
      <c r="AT9" s="496"/>
      <c r="AU9" s="496"/>
      <c r="AV9" s="496"/>
      <c r="AW9" s="496"/>
      <c r="AX9" s="496"/>
      <c r="AY9" s="496"/>
      <c r="AZ9" s="496"/>
      <c r="BA9" s="496"/>
      <c r="BB9" s="496"/>
      <c r="BC9" s="496"/>
      <c r="BD9" s="496"/>
      <c r="BE9" s="496"/>
      <c r="BF9" s="496"/>
      <c r="BG9" s="496"/>
      <c r="BH9" s="496"/>
      <c r="BI9" s="496"/>
      <c r="BJ9" s="496"/>
      <c r="BK9" s="496"/>
      <c r="BL9" s="496"/>
      <c r="BM9" s="496"/>
      <c r="BN9" s="8"/>
      <c r="BO9" s="8"/>
      <c r="BP9" s="8"/>
      <c r="BQ9" s="8"/>
      <c r="BR9" s="42"/>
      <c r="BS9" s="8"/>
      <c r="BT9" s="8"/>
      <c r="BU9" s="42"/>
      <c r="BV9" s="42"/>
      <c r="BW9" s="352"/>
      <c r="BX9" s="352"/>
      <c r="BY9" s="402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  <c r="IW9" s="41"/>
      <c r="IX9" s="41"/>
      <c r="IY9" s="41"/>
      <c r="IZ9" s="41"/>
      <c r="JA9" s="41"/>
      <c r="JB9" s="41"/>
      <c r="JC9" s="41"/>
      <c r="JD9" s="41"/>
      <c r="JE9" s="41"/>
      <c r="JF9" s="41"/>
      <c r="JG9" s="41"/>
      <c r="JH9" s="41"/>
      <c r="JI9" s="41"/>
      <c r="JJ9" s="41"/>
      <c r="JK9" s="41"/>
      <c r="JL9" s="41"/>
      <c r="JM9" s="41"/>
      <c r="JN9" s="41"/>
      <c r="JO9" s="41"/>
      <c r="JP9" s="41"/>
      <c r="JQ9" s="41"/>
      <c r="JR9" s="41"/>
      <c r="JS9" s="41"/>
      <c r="JT9" s="41"/>
      <c r="JU9" s="41"/>
      <c r="JV9" s="41"/>
      <c r="JW9" s="41"/>
      <c r="JX9" s="41"/>
      <c r="JY9" s="41"/>
      <c r="JZ9" s="41"/>
      <c r="KA9" s="41"/>
      <c r="KB9" s="41"/>
      <c r="KC9" s="41"/>
      <c r="KD9" s="41"/>
      <c r="KE9" s="41"/>
      <c r="KF9" s="41"/>
      <c r="KG9" s="41"/>
      <c r="KH9" s="41"/>
      <c r="KI9" s="41"/>
      <c r="KJ9" s="41"/>
      <c r="KK9" s="41"/>
      <c r="KL9" s="41"/>
      <c r="KM9" s="41"/>
      <c r="KN9" s="41"/>
      <c r="KO9" s="41"/>
      <c r="KP9" s="41"/>
      <c r="KQ9" s="41"/>
      <c r="KR9" s="41"/>
      <c r="KS9" s="41"/>
      <c r="KT9" s="41"/>
      <c r="KU9" s="41"/>
      <c r="KV9" s="41"/>
      <c r="KW9" s="41"/>
      <c r="KX9" s="41"/>
      <c r="KY9" s="41"/>
      <c r="KZ9" s="41"/>
      <c r="LA9" s="41"/>
      <c r="LB9" s="41"/>
      <c r="LC9" s="41"/>
      <c r="LD9" s="41"/>
      <c r="LE9" s="41"/>
      <c r="LF9" s="41"/>
      <c r="LG9" s="41"/>
      <c r="LH9" s="41"/>
      <c r="LI9" s="41"/>
      <c r="LJ9" s="41"/>
      <c r="LK9" s="41"/>
      <c r="LL9" s="41"/>
      <c r="LM9" s="41"/>
      <c r="LN9" s="41"/>
      <c r="LO9" s="41"/>
      <c r="LP9" s="41"/>
      <c r="LQ9" s="41"/>
      <c r="LR9" s="41"/>
      <c r="LS9" s="41"/>
      <c r="LT9" s="41"/>
      <c r="LU9" s="41"/>
      <c r="LV9" s="41"/>
      <c r="LW9" s="41"/>
      <c r="LX9" s="41"/>
      <c r="LY9" s="41"/>
      <c r="LZ9" s="41"/>
      <c r="MA9" s="41"/>
      <c r="MB9" s="41"/>
      <c r="MC9" s="41"/>
      <c r="MD9" s="41"/>
      <c r="ME9" s="41"/>
      <c r="MF9" s="41"/>
      <c r="MG9" s="41"/>
      <c r="MH9" s="41"/>
      <c r="MI9" s="41"/>
      <c r="MJ9" s="41"/>
    </row>
    <row r="10" spans="1:348" s="346" customFormat="1" ht="72.75" customHeight="1" outlineLevel="1">
      <c r="A10" s="812" t="s">
        <v>2390</v>
      </c>
      <c r="B10" s="48" t="s">
        <v>2318</v>
      </c>
      <c r="C10" s="507" t="s">
        <v>2319</v>
      </c>
      <c r="D10" s="37" t="s">
        <v>82</v>
      </c>
      <c r="E10" s="37" t="s">
        <v>80</v>
      </c>
      <c r="F10" s="37" t="s">
        <v>80</v>
      </c>
      <c r="G10" s="21" t="s">
        <v>2320</v>
      </c>
      <c r="H10" s="422" t="s">
        <v>1311</v>
      </c>
      <c r="I10" s="422" t="s">
        <v>3034</v>
      </c>
      <c r="J10" s="35">
        <v>58847.87442</v>
      </c>
      <c r="K10" s="35">
        <v>50000</v>
      </c>
      <c r="L10" s="35">
        <v>8847.8744200000001</v>
      </c>
      <c r="M10" s="35">
        <v>0</v>
      </c>
      <c r="N10" s="35">
        <v>42500</v>
      </c>
      <c r="O10" s="35">
        <v>0</v>
      </c>
      <c r="P10" s="37" t="s">
        <v>80</v>
      </c>
      <c r="Q10" s="409">
        <v>45808</v>
      </c>
      <c r="R10" s="37" t="s">
        <v>1778</v>
      </c>
      <c r="S10" s="409">
        <v>45034</v>
      </c>
      <c r="T10" s="409"/>
      <c r="U10" s="35">
        <v>148.91676000000001</v>
      </c>
      <c r="V10" s="35">
        <v>0</v>
      </c>
      <c r="W10" s="35">
        <v>843.66124000000002</v>
      </c>
      <c r="X10" s="35">
        <v>992.57799999999997</v>
      </c>
      <c r="Y10" s="35">
        <v>0</v>
      </c>
      <c r="Z10" s="35">
        <v>5639.0093999999999</v>
      </c>
      <c r="AA10" s="35">
        <v>0</v>
      </c>
      <c r="AB10" s="35">
        <v>31954.386600000002</v>
      </c>
      <c r="AC10" s="35">
        <v>37593.396000000001</v>
      </c>
      <c r="AD10" s="35">
        <v>0</v>
      </c>
      <c r="AE10" s="35">
        <v>1482.6189999999999</v>
      </c>
      <c r="AF10" s="35">
        <v>8847.8744200000001</v>
      </c>
      <c r="AG10" s="35">
        <v>8401.7080000000005</v>
      </c>
      <c r="AH10" s="35">
        <v>18732.201420000001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0</v>
      </c>
      <c r="AO10" s="35">
        <v>5639.0093999999999</v>
      </c>
      <c r="AP10" s="35">
        <v>0</v>
      </c>
      <c r="AQ10" s="35">
        <v>31954.386600000002</v>
      </c>
      <c r="AR10" s="35">
        <v>37593.396000000001</v>
      </c>
      <c r="AS10" s="35">
        <v>0</v>
      </c>
      <c r="AT10" s="35">
        <v>0</v>
      </c>
      <c r="AU10" s="35">
        <v>0</v>
      </c>
      <c r="AV10" s="35">
        <v>0</v>
      </c>
      <c r="AW10" s="35">
        <v>0</v>
      </c>
      <c r="AX10" s="35">
        <v>0</v>
      </c>
      <c r="AY10" s="35">
        <v>0</v>
      </c>
      <c r="AZ10" s="35">
        <v>0</v>
      </c>
      <c r="BA10" s="35">
        <v>0</v>
      </c>
      <c r="BB10" s="35">
        <v>0</v>
      </c>
      <c r="BC10" s="35">
        <v>0</v>
      </c>
      <c r="BD10" s="35">
        <v>1482.6189999999999</v>
      </c>
      <c r="BE10" s="35">
        <v>8847.8744200000001</v>
      </c>
      <c r="BF10" s="35">
        <v>8401.7080000000005</v>
      </c>
      <c r="BG10" s="35">
        <v>18732.201420000001</v>
      </c>
      <c r="BH10" s="35">
        <v>0</v>
      </c>
      <c r="BI10" s="35">
        <v>0</v>
      </c>
      <c r="BJ10" s="35">
        <v>0</v>
      </c>
      <c r="BK10" s="35">
        <v>0</v>
      </c>
      <c r="BL10" s="35">
        <v>0</v>
      </c>
      <c r="BM10" s="35">
        <v>0</v>
      </c>
      <c r="BN10" s="35">
        <v>1529.7</v>
      </c>
      <c r="BO10" s="35">
        <v>42500</v>
      </c>
      <c r="BP10" s="35">
        <v>0</v>
      </c>
      <c r="BQ10" s="35">
        <v>0</v>
      </c>
      <c r="BR10" s="37" t="s">
        <v>2321</v>
      </c>
      <c r="BS10" s="35">
        <v>0</v>
      </c>
      <c r="BT10" s="35">
        <v>0</v>
      </c>
      <c r="BU10" s="37" t="s">
        <v>1957</v>
      </c>
      <c r="BV10" s="37" t="s">
        <v>80</v>
      </c>
      <c r="BW10" s="37" t="s">
        <v>82</v>
      </c>
      <c r="BX10" s="37" t="s">
        <v>3035</v>
      </c>
      <c r="BY10" s="37" t="s">
        <v>2571</v>
      </c>
    </row>
    <row r="11" spans="1:348" s="50" customFormat="1" ht="59.25" customHeight="1">
      <c r="A11" s="812"/>
      <c r="B11" s="77" t="s">
        <v>3538</v>
      </c>
      <c r="C11" s="64" t="s">
        <v>80</v>
      </c>
      <c r="D11" s="64" t="s">
        <v>80</v>
      </c>
      <c r="E11" s="64" t="s">
        <v>80</v>
      </c>
      <c r="F11" s="64" t="s">
        <v>80</v>
      </c>
      <c r="G11" s="94" t="s">
        <v>80</v>
      </c>
      <c r="H11" s="64" t="s">
        <v>80</v>
      </c>
      <c r="I11" s="64" t="s">
        <v>80</v>
      </c>
      <c r="J11" s="45">
        <f>J10</f>
        <v>58847.87442</v>
      </c>
      <c r="K11" s="45">
        <f t="shared" ref="K11:O11" si="12">K10</f>
        <v>50000</v>
      </c>
      <c r="L11" s="45">
        <f t="shared" si="12"/>
        <v>8847.8744200000001</v>
      </c>
      <c r="M11" s="45">
        <f t="shared" si="12"/>
        <v>0</v>
      </c>
      <c r="N11" s="45">
        <f t="shared" si="12"/>
        <v>42500</v>
      </c>
      <c r="O11" s="45">
        <f t="shared" si="12"/>
        <v>0</v>
      </c>
      <c r="P11" s="64" t="s">
        <v>80</v>
      </c>
      <c r="Q11" s="103" t="s">
        <v>80</v>
      </c>
      <c r="R11" s="103" t="s">
        <v>80</v>
      </c>
      <c r="S11" s="64" t="s">
        <v>80</v>
      </c>
      <c r="T11" s="64" t="s">
        <v>80</v>
      </c>
      <c r="U11" s="45">
        <f t="shared" ref="U11" si="13">U10</f>
        <v>148.91676000000001</v>
      </c>
      <c r="V11" s="45">
        <f t="shared" ref="V11" si="14">V10</f>
        <v>0</v>
      </c>
      <c r="W11" s="45">
        <f t="shared" ref="W11" si="15">W10</f>
        <v>843.66124000000002</v>
      </c>
      <c r="X11" s="45">
        <f t="shared" ref="X11" si="16">X10</f>
        <v>992.57799999999997</v>
      </c>
      <c r="Y11" s="45">
        <f t="shared" ref="Y11" si="17">Y10</f>
        <v>0</v>
      </c>
      <c r="Z11" s="45">
        <f t="shared" ref="Z11" si="18">Z10</f>
        <v>5639.0093999999999</v>
      </c>
      <c r="AA11" s="45">
        <f t="shared" ref="AA11" si="19">AA10</f>
        <v>0</v>
      </c>
      <c r="AB11" s="45">
        <f t="shared" ref="AB11" si="20">AB10</f>
        <v>31954.386600000002</v>
      </c>
      <c r="AC11" s="45">
        <f t="shared" ref="AC11" si="21">AC10</f>
        <v>37593.396000000001</v>
      </c>
      <c r="AD11" s="45">
        <f t="shared" ref="AD11:AI11" si="22">AD10</f>
        <v>0</v>
      </c>
      <c r="AE11" s="45">
        <f t="shared" si="22"/>
        <v>1482.6189999999999</v>
      </c>
      <c r="AF11" s="45">
        <f t="shared" si="22"/>
        <v>8847.8744200000001</v>
      </c>
      <c r="AG11" s="45">
        <f t="shared" si="22"/>
        <v>8401.7080000000005</v>
      </c>
      <c r="AH11" s="45">
        <f t="shared" si="22"/>
        <v>18732.201420000001</v>
      </c>
      <c r="AI11" s="45">
        <f t="shared" si="22"/>
        <v>0</v>
      </c>
      <c r="AJ11" s="45">
        <f t="shared" ref="AJ11" si="23">AJ10</f>
        <v>0</v>
      </c>
      <c r="AK11" s="45">
        <f t="shared" ref="AK11" si="24">AK10</f>
        <v>0</v>
      </c>
      <c r="AL11" s="45">
        <f t="shared" ref="AL11" si="25">AL10</f>
        <v>0</v>
      </c>
      <c r="AM11" s="45">
        <f t="shared" ref="AM11" si="26">AM10</f>
        <v>0</v>
      </c>
      <c r="AN11" s="45">
        <f t="shared" ref="AN11" si="27">AN10</f>
        <v>0</v>
      </c>
      <c r="AO11" s="45">
        <f t="shared" ref="AO11" si="28">AO10</f>
        <v>5639.0093999999999</v>
      </c>
      <c r="AP11" s="45">
        <f t="shared" ref="AP11" si="29">AP10</f>
        <v>0</v>
      </c>
      <c r="AQ11" s="45">
        <f t="shared" ref="AQ11" si="30">AQ10</f>
        <v>31954.386600000002</v>
      </c>
      <c r="AR11" s="45">
        <f t="shared" ref="AR11" si="31">AR10</f>
        <v>37593.396000000001</v>
      </c>
      <c r="AS11" s="45">
        <f t="shared" ref="AS11" si="32">AS10</f>
        <v>0</v>
      </c>
      <c r="AT11" s="45">
        <f t="shared" ref="AT11" si="33">AT10</f>
        <v>0</v>
      </c>
      <c r="AU11" s="45">
        <f t="shared" ref="AU11" si="34">AU10</f>
        <v>0</v>
      </c>
      <c r="AV11" s="45">
        <f t="shared" ref="AV11" si="35">AV10</f>
        <v>0</v>
      </c>
      <c r="AW11" s="45">
        <f t="shared" ref="AW11" si="36">AW10</f>
        <v>0</v>
      </c>
      <c r="AX11" s="45">
        <f t="shared" ref="AX11" si="37">AX10</f>
        <v>0</v>
      </c>
      <c r="AY11" s="45">
        <f t="shared" ref="AY11" si="38">AY10</f>
        <v>0</v>
      </c>
      <c r="AZ11" s="45">
        <f t="shared" ref="AZ11" si="39">AZ10</f>
        <v>0</v>
      </c>
      <c r="BA11" s="45">
        <f t="shared" ref="BA11" si="40">BA10</f>
        <v>0</v>
      </c>
      <c r="BB11" s="45">
        <f t="shared" ref="BB11" si="41">BB10</f>
        <v>0</v>
      </c>
      <c r="BC11" s="45">
        <f t="shared" ref="BC11:BM11" si="42">BC10</f>
        <v>0</v>
      </c>
      <c r="BD11" s="45">
        <f t="shared" si="42"/>
        <v>1482.6189999999999</v>
      </c>
      <c r="BE11" s="45">
        <f t="shared" si="42"/>
        <v>8847.8744200000001</v>
      </c>
      <c r="BF11" s="45">
        <f t="shared" si="42"/>
        <v>8401.7080000000005</v>
      </c>
      <c r="BG11" s="45">
        <f t="shared" si="42"/>
        <v>18732.201420000001</v>
      </c>
      <c r="BH11" s="45">
        <f t="shared" si="42"/>
        <v>0</v>
      </c>
      <c r="BI11" s="45">
        <f t="shared" si="42"/>
        <v>0</v>
      </c>
      <c r="BJ11" s="45">
        <f t="shared" si="42"/>
        <v>0</v>
      </c>
      <c r="BK11" s="45">
        <f t="shared" si="42"/>
        <v>0</v>
      </c>
      <c r="BL11" s="45">
        <f t="shared" si="42"/>
        <v>0</v>
      </c>
      <c r="BM11" s="45">
        <f t="shared" si="42"/>
        <v>0</v>
      </c>
      <c r="BN11" s="45">
        <f t="shared" ref="BN11" si="43">BN10</f>
        <v>1529.7</v>
      </c>
      <c r="BO11" s="45">
        <f t="shared" ref="BO11" si="44">BO10</f>
        <v>42500</v>
      </c>
      <c r="BP11" s="45">
        <f t="shared" ref="BP11" si="45">BP10</f>
        <v>0</v>
      </c>
      <c r="BQ11" s="45">
        <f t="shared" ref="BQ11" si="46">BQ10</f>
        <v>0</v>
      </c>
      <c r="BR11" s="64" t="s">
        <v>80</v>
      </c>
      <c r="BS11" s="45">
        <f t="shared" ref="BS11" si="47">BS10</f>
        <v>0</v>
      </c>
      <c r="BT11" s="45">
        <f t="shared" ref="BT11" si="48">BT10</f>
        <v>0</v>
      </c>
      <c r="BU11" s="64" t="s">
        <v>80</v>
      </c>
      <c r="BV11" s="64" t="s">
        <v>80</v>
      </c>
      <c r="BW11" s="364" t="s">
        <v>80</v>
      </c>
      <c r="BX11" s="364" t="s">
        <v>80</v>
      </c>
      <c r="BY11" s="364" t="s">
        <v>80</v>
      </c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  <c r="IX11" s="41"/>
      <c r="IY11" s="41"/>
      <c r="IZ11" s="41"/>
      <c r="JA11" s="41"/>
      <c r="JB11" s="41"/>
      <c r="JC11" s="41"/>
      <c r="JD11" s="41"/>
      <c r="JE11" s="41"/>
      <c r="JF11" s="41"/>
      <c r="JG11" s="41"/>
      <c r="JH11" s="41"/>
      <c r="JI11" s="41"/>
      <c r="JJ11" s="41"/>
      <c r="JK11" s="41"/>
      <c r="JL11" s="41"/>
      <c r="JM11" s="41"/>
      <c r="JN11" s="41"/>
      <c r="JO11" s="41"/>
      <c r="JP11" s="41"/>
      <c r="JQ11" s="41"/>
      <c r="JR11" s="41"/>
      <c r="JS11" s="41"/>
      <c r="JT11" s="41"/>
      <c r="JU11" s="41"/>
      <c r="JV11" s="41"/>
      <c r="JW11" s="41"/>
      <c r="JX11" s="41"/>
      <c r="JY11" s="41"/>
      <c r="JZ11" s="41"/>
      <c r="KA11" s="41"/>
      <c r="KB11" s="41"/>
      <c r="KC11" s="41"/>
      <c r="KD11" s="41"/>
      <c r="KE11" s="41"/>
      <c r="KF11" s="41"/>
      <c r="KG11" s="41"/>
      <c r="KH11" s="41"/>
      <c r="KI11" s="41"/>
      <c r="KJ11" s="41"/>
      <c r="KK11" s="41"/>
      <c r="KL11" s="41"/>
      <c r="KM11" s="41"/>
      <c r="KN11" s="41"/>
      <c r="KO11" s="41"/>
      <c r="KP11" s="41"/>
      <c r="KQ11" s="41"/>
      <c r="KR11" s="41"/>
      <c r="KS11" s="41"/>
      <c r="KT11" s="41"/>
      <c r="KU11" s="41"/>
      <c r="KV11" s="41"/>
      <c r="KW11" s="41"/>
      <c r="KX11" s="41"/>
      <c r="KY11" s="41"/>
      <c r="KZ11" s="41"/>
      <c r="LA11" s="41"/>
      <c r="LB11" s="41"/>
      <c r="LC11" s="41"/>
      <c r="LD11" s="41"/>
      <c r="LE11" s="41"/>
      <c r="LF11" s="41"/>
      <c r="LG11" s="41"/>
      <c r="LH11" s="41"/>
      <c r="LI11" s="41"/>
      <c r="LJ11" s="41"/>
      <c r="LK11" s="41"/>
      <c r="LL11" s="41"/>
      <c r="LM11" s="41"/>
      <c r="LN11" s="41"/>
      <c r="LO11" s="41"/>
      <c r="LP11" s="41"/>
      <c r="LQ11" s="41"/>
      <c r="LR11" s="41"/>
      <c r="LS11" s="41"/>
      <c r="LT11" s="41"/>
      <c r="LU11" s="41"/>
      <c r="LV11" s="41"/>
      <c r="LW11" s="41"/>
      <c r="LX11" s="41"/>
      <c r="LY11" s="41"/>
      <c r="LZ11" s="41"/>
      <c r="MA11" s="41"/>
      <c r="MB11" s="41"/>
      <c r="MC11" s="41"/>
      <c r="MD11" s="41"/>
      <c r="ME11" s="41"/>
      <c r="MF11" s="41"/>
      <c r="MG11" s="41"/>
      <c r="MH11" s="41"/>
      <c r="MI11" s="41"/>
      <c r="MJ11" s="41"/>
    </row>
    <row r="12" spans="1:348" s="50" customFormat="1" ht="81.75" customHeight="1">
      <c r="A12" s="812"/>
      <c r="B12" s="75" t="s">
        <v>3539</v>
      </c>
      <c r="C12" s="63" t="s">
        <v>80</v>
      </c>
      <c r="D12" s="63" t="s">
        <v>80</v>
      </c>
      <c r="E12" s="63" t="s">
        <v>80</v>
      </c>
      <c r="F12" s="63" t="s">
        <v>80</v>
      </c>
      <c r="G12" s="95" t="s">
        <v>80</v>
      </c>
      <c r="H12" s="63" t="s">
        <v>80</v>
      </c>
      <c r="I12" s="63" t="s">
        <v>80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63" t="s">
        <v>80</v>
      </c>
      <c r="Q12" s="104" t="s">
        <v>80</v>
      </c>
      <c r="R12" s="104" t="s">
        <v>80</v>
      </c>
      <c r="S12" s="63" t="s">
        <v>80</v>
      </c>
      <c r="T12" s="63" t="s">
        <v>80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26">
        <v>0</v>
      </c>
      <c r="AK12" s="26">
        <v>0</v>
      </c>
      <c r="AL12" s="26">
        <v>0</v>
      </c>
      <c r="AM12" s="26">
        <v>0</v>
      </c>
      <c r="AN12" s="26">
        <v>0</v>
      </c>
      <c r="AO12" s="26">
        <v>0</v>
      </c>
      <c r="AP12" s="26">
        <v>0</v>
      </c>
      <c r="AQ12" s="26">
        <v>0</v>
      </c>
      <c r="AR12" s="26">
        <v>0</v>
      </c>
      <c r="AS12" s="26">
        <v>0</v>
      </c>
      <c r="AT12" s="26">
        <v>0</v>
      </c>
      <c r="AU12" s="26">
        <v>0</v>
      </c>
      <c r="AV12" s="26">
        <v>0</v>
      </c>
      <c r="AW12" s="26">
        <v>0</v>
      </c>
      <c r="AX12" s="26">
        <v>0</v>
      </c>
      <c r="AY12" s="26">
        <v>0</v>
      </c>
      <c r="AZ12" s="26">
        <v>0</v>
      </c>
      <c r="BA12" s="26">
        <v>0</v>
      </c>
      <c r="BB12" s="26">
        <v>0</v>
      </c>
      <c r="BC12" s="26">
        <v>0</v>
      </c>
      <c r="BD12" s="26">
        <v>0</v>
      </c>
      <c r="BE12" s="26">
        <v>0</v>
      </c>
      <c r="BF12" s="26">
        <v>0</v>
      </c>
      <c r="BG12" s="26">
        <v>0</v>
      </c>
      <c r="BH12" s="26">
        <v>0</v>
      </c>
      <c r="BI12" s="26">
        <v>0</v>
      </c>
      <c r="BJ12" s="26">
        <v>0</v>
      </c>
      <c r="BK12" s="26">
        <v>0</v>
      </c>
      <c r="BL12" s="26">
        <v>0</v>
      </c>
      <c r="BM12" s="26">
        <v>0</v>
      </c>
      <c r="BN12" s="26">
        <v>0</v>
      </c>
      <c r="BO12" s="26">
        <v>0</v>
      </c>
      <c r="BP12" s="26">
        <v>0</v>
      </c>
      <c r="BQ12" s="26">
        <v>0</v>
      </c>
      <c r="BR12" s="63" t="s">
        <v>80</v>
      </c>
      <c r="BS12" s="26">
        <v>0</v>
      </c>
      <c r="BT12" s="26">
        <v>0</v>
      </c>
      <c r="BU12" s="63" t="s">
        <v>80</v>
      </c>
      <c r="BV12" s="63" t="s">
        <v>80</v>
      </c>
      <c r="BW12" s="371" t="s">
        <v>80</v>
      </c>
      <c r="BX12" s="371" t="s">
        <v>80</v>
      </c>
      <c r="BY12" s="371" t="s">
        <v>80</v>
      </c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  <c r="IW12" s="41"/>
      <c r="IX12" s="41"/>
      <c r="IY12" s="41"/>
      <c r="IZ12" s="41"/>
      <c r="JA12" s="41"/>
      <c r="JB12" s="41"/>
      <c r="JC12" s="41"/>
      <c r="JD12" s="41"/>
      <c r="JE12" s="41"/>
      <c r="JF12" s="41"/>
      <c r="JG12" s="41"/>
      <c r="JH12" s="41"/>
      <c r="JI12" s="41"/>
      <c r="JJ12" s="41"/>
      <c r="JK12" s="41"/>
      <c r="JL12" s="41"/>
      <c r="JM12" s="41"/>
      <c r="JN12" s="41"/>
      <c r="JO12" s="41"/>
      <c r="JP12" s="41"/>
      <c r="JQ12" s="41"/>
      <c r="JR12" s="41"/>
      <c r="JS12" s="41"/>
      <c r="JT12" s="41"/>
      <c r="JU12" s="41"/>
      <c r="JV12" s="41"/>
      <c r="JW12" s="41"/>
      <c r="JX12" s="41"/>
      <c r="JY12" s="41"/>
      <c r="JZ12" s="41"/>
      <c r="KA12" s="41"/>
      <c r="KB12" s="41"/>
      <c r="KC12" s="41"/>
      <c r="KD12" s="41"/>
      <c r="KE12" s="41"/>
      <c r="KF12" s="41"/>
      <c r="KG12" s="41"/>
      <c r="KH12" s="41"/>
      <c r="KI12" s="41"/>
      <c r="KJ12" s="41"/>
      <c r="KK12" s="41"/>
      <c r="KL12" s="41"/>
      <c r="KM12" s="41"/>
      <c r="KN12" s="41"/>
      <c r="KO12" s="41"/>
      <c r="KP12" s="41"/>
      <c r="KQ12" s="41"/>
      <c r="KR12" s="41"/>
      <c r="KS12" s="41"/>
      <c r="KT12" s="41"/>
      <c r="KU12" s="41"/>
      <c r="KV12" s="41"/>
      <c r="KW12" s="41"/>
      <c r="KX12" s="41"/>
      <c r="KY12" s="41"/>
      <c r="KZ12" s="41"/>
      <c r="LA12" s="41"/>
      <c r="LB12" s="41"/>
      <c r="LC12" s="41"/>
      <c r="LD12" s="41"/>
      <c r="LE12" s="41"/>
      <c r="LF12" s="41"/>
      <c r="LG12" s="41"/>
      <c r="LH12" s="41"/>
      <c r="LI12" s="41"/>
      <c r="LJ12" s="41"/>
      <c r="LK12" s="41"/>
      <c r="LL12" s="41"/>
      <c r="LM12" s="41"/>
      <c r="LN12" s="41"/>
      <c r="LO12" s="41"/>
      <c r="LP12" s="41"/>
      <c r="LQ12" s="41"/>
      <c r="LR12" s="41"/>
      <c r="LS12" s="41"/>
      <c r="LT12" s="41"/>
      <c r="LU12" s="41"/>
      <c r="LV12" s="41"/>
      <c r="LW12" s="41"/>
      <c r="LX12" s="41"/>
      <c r="LY12" s="41"/>
      <c r="LZ12" s="41"/>
      <c r="MA12" s="41"/>
      <c r="MB12" s="41"/>
      <c r="MC12" s="41"/>
      <c r="MD12" s="41"/>
      <c r="ME12" s="41"/>
      <c r="MF12" s="41"/>
      <c r="MG12" s="41"/>
      <c r="MH12" s="41"/>
      <c r="MI12" s="41"/>
      <c r="MJ12" s="41"/>
    </row>
    <row r="13" spans="1:348" s="50" customFormat="1" ht="74.25" customHeight="1">
      <c r="A13" s="812"/>
      <c r="B13" s="76" t="s">
        <v>3497</v>
      </c>
      <c r="C13" s="65" t="s">
        <v>80</v>
      </c>
      <c r="D13" s="65" t="s">
        <v>80</v>
      </c>
      <c r="E13" s="65" t="s">
        <v>80</v>
      </c>
      <c r="F13" s="65" t="s">
        <v>80</v>
      </c>
      <c r="G13" s="93" t="s">
        <v>80</v>
      </c>
      <c r="H13" s="65" t="s">
        <v>80</v>
      </c>
      <c r="I13" s="65" t="s">
        <v>80</v>
      </c>
      <c r="J13" s="44">
        <f t="shared" ref="J13:O13" si="49">J11+J12</f>
        <v>58847.87442</v>
      </c>
      <c r="K13" s="44">
        <f t="shared" si="49"/>
        <v>50000</v>
      </c>
      <c r="L13" s="44">
        <f t="shared" si="49"/>
        <v>8847.8744200000001</v>
      </c>
      <c r="M13" s="44">
        <f t="shared" si="49"/>
        <v>0</v>
      </c>
      <c r="N13" s="44">
        <f t="shared" si="49"/>
        <v>42500</v>
      </c>
      <c r="O13" s="44">
        <f t="shared" si="49"/>
        <v>0</v>
      </c>
      <c r="P13" s="65" t="s">
        <v>80</v>
      </c>
      <c r="Q13" s="102" t="s">
        <v>80</v>
      </c>
      <c r="R13" s="102" t="s">
        <v>80</v>
      </c>
      <c r="S13" s="65" t="s">
        <v>80</v>
      </c>
      <c r="T13" s="65"/>
      <c r="U13" s="44">
        <f t="shared" ref="U13:BQ13" si="50">U11+U12</f>
        <v>148.91676000000001</v>
      </c>
      <c r="V13" s="44">
        <f t="shared" si="50"/>
        <v>0</v>
      </c>
      <c r="W13" s="44">
        <f t="shared" si="50"/>
        <v>843.66124000000002</v>
      </c>
      <c r="X13" s="44">
        <f t="shared" si="50"/>
        <v>992.57799999999997</v>
      </c>
      <c r="Y13" s="44">
        <f t="shared" si="50"/>
        <v>0</v>
      </c>
      <c r="Z13" s="44">
        <f t="shared" si="50"/>
        <v>5639.0093999999999</v>
      </c>
      <c r="AA13" s="44">
        <f t="shared" si="50"/>
        <v>0</v>
      </c>
      <c r="AB13" s="44">
        <f t="shared" si="50"/>
        <v>31954.386600000002</v>
      </c>
      <c r="AC13" s="44">
        <f t="shared" si="50"/>
        <v>37593.396000000001</v>
      </c>
      <c r="AD13" s="44">
        <f t="shared" si="50"/>
        <v>0</v>
      </c>
      <c r="AE13" s="44">
        <f>AE11+AE12</f>
        <v>1482.6189999999999</v>
      </c>
      <c r="AF13" s="44">
        <f t="shared" ref="AF13:AI13" si="51">AF11+AF12</f>
        <v>8847.8744200000001</v>
      </c>
      <c r="AG13" s="44">
        <f t="shared" si="51"/>
        <v>8401.7080000000005</v>
      </c>
      <c r="AH13" s="44">
        <f t="shared" si="51"/>
        <v>18732.201420000001</v>
      </c>
      <c r="AI13" s="44">
        <f t="shared" si="51"/>
        <v>0</v>
      </c>
      <c r="AJ13" s="44">
        <f t="shared" si="50"/>
        <v>0</v>
      </c>
      <c r="AK13" s="44">
        <f t="shared" si="50"/>
        <v>0</v>
      </c>
      <c r="AL13" s="44">
        <f t="shared" si="50"/>
        <v>0</v>
      </c>
      <c r="AM13" s="44">
        <f t="shared" si="50"/>
        <v>0</v>
      </c>
      <c r="AN13" s="44">
        <f t="shared" si="50"/>
        <v>0</v>
      </c>
      <c r="AO13" s="44">
        <f t="shared" si="50"/>
        <v>5639.0093999999999</v>
      </c>
      <c r="AP13" s="44">
        <f t="shared" si="50"/>
        <v>0</v>
      </c>
      <c r="AQ13" s="44">
        <f t="shared" si="50"/>
        <v>31954.386600000002</v>
      </c>
      <c r="AR13" s="44">
        <f t="shared" si="50"/>
        <v>37593.396000000001</v>
      </c>
      <c r="AS13" s="44">
        <f t="shared" si="50"/>
        <v>0</v>
      </c>
      <c r="AT13" s="44">
        <f t="shared" si="50"/>
        <v>0</v>
      </c>
      <c r="AU13" s="44">
        <f t="shared" si="50"/>
        <v>0</v>
      </c>
      <c r="AV13" s="44">
        <f t="shared" si="50"/>
        <v>0</v>
      </c>
      <c r="AW13" s="44">
        <f t="shared" si="50"/>
        <v>0</v>
      </c>
      <c r="AX13" s="44">
        <f t="shared" si="50"/>
        <v>0</v>
      </c>
      <c r="AY13" s="44">
        <f t="shared" si="50"/>
        <v>0</v>
      </c>
      <c r="AZ13" s="44">
        <f t="shared" si="50"/>
        <v>0</v>
      </c>
      <c r="BA13" s="44">
        <f t="shared" si="50"/>
        <v>0</v>
      </c>
      <c r="BB13" s="44">
        <f t="shared" si="50"/>
        <v>0</v>
      </c>
      <c r="BC13" s="44">
        <f t="shared" si="50"/>
        <v>0</v>
      </c>
      <c r="BD13" s="44">
        <f t="shared" ref="BD13:BM13" si="52">BD11+BD12</f>
        <v>1482.6189999999999</v>
      </c>
      <c r="BE13" s="44">
        <f t="shared" si="52"/>
        <v>8847.8744200000001</v>
      </c>
      <c r="BF13" s="44">
        <f t="shared" si="52"/>
        <v>8401.7080000000005</v>
      </c>
      <c r="BG13" s="44">
        <f t="shared" si="52"/>
        <v>18732.201420000001</v>
      </c>
      <c r="BH13" s="44">
        <f t="shared" si="52"/>
        <v>0</v>
      </c>
      <c r="BI13" s="44">
        <f t="shared" si="52"/>
        <v>0</v>
      </c>
      <c r="BJ13" s="44">
        <f t="shared" si="52"/>
        <v>0</v>
      </c>
      <c r="BK13" s="44">
        <f t="shared" si="52"/>
        <v>0</v>
      </c>
      <c r="BL13" s="44">
        <f t="shared" si="52"/>
        <v>0</v>
      </c>
      <c r="BM13" s="44">
        <f t="shared" si="52"/>
        <v>0</v>
      </c>
      <c r="BN13" s="44">
        <f t="shared" si="50"/>
        <v>1529.7</v>
      </c>
      <c r="BO13" s="44">
        <f t="shared" si="50"/>
        <v>42500</v>
      </c>
      <c r="BP13" s="44">
        <f t="shared" si="50"/>
        <v>0</v>
      </c>
      <c r="BQ13" s="44">
        <f t="shared" si="50"/>
        <v>0</v>
      </c>
      <c r="BR13" s="65" t="s">
        <v>80</v>
      </c>
      <c r="BS13" s="44">
        <f t="shared" ref="BS13:BT13" si="53">BS11+BS12</f>
        <v>0</v>
      </c>
      <c r="BT13" s="44">
        <f t="shared" si="53"/>
        <v>0</v>
      </c>
      <c r="BU13" s="65" t="s">
        <v>80</v>
      </c>
      <c r="BV13" s="65" t="s">
        <v>80</v>
      </c>
      <c r="BW13" s="378" t="s">
        <v>80</v>
      </c>
      <c r="BX13" s="378" t="s">
        <v>80</v>
      </c>
      <c r="BY13" s="378" t="s">
        <v>80</v>
      </c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  <c r="IW13" s="41"/>
      <c r="IX13" s="41"/>
      <c r="IY13" s="41"/>
      <c r="IZ13" s="41"/>
      <c r="JA13" s="41"/>
      <c r="JB13" s="41"/>
      <c r="JC13" s="41"/>
      <c r="JD13" s="41"/>
      <c r="JE13" s="41"/>
      <c r="JF13" s="41"/>
      <c r="JG13" s="41"/>
      <c r="JH13" s="41"/>
      <c r="JI13" s="41"/>
      <c r="JJ13" s="41"/>
      <c r="JK13" s="41"/>
      <c r="JL13" s="41"/>
      <c r="JM13" s="41"/>
      <c r="JN13" s="41"/>
      <c r="JO13" s="41"/>
      <c r="JP13" s="41"/>
      <c r="JQ13" s="41"/>
      <c r="JR13" s="41"/>
      <c r="JS13" s="41"/>
      <c r="JT13" s="41"/>
      <c r="JU13" s="41"/>
      <c r="JV13" s="41"/>
      <c r="JW13" s="41"/>
      <c r="JX13" s="41"/>
      <c r="JY13" s="41"/>
      <c r="JZ13" s="41"/>
      <c r="KA13" s="41"/>
      <c r="KB13" s="41"/>
      <c r="KC13" s="41"/>
      <c r="KD13" s="41"/>
      <c r="KE13" s="41"/>
      <c r="KF13" s="41"/>
      <c r="KG13" s="41"/>
      <c r="KH13" s="41"/>
      <c r="KI13" s="41"/>
      <c r="KJ13" s="41"/>
      <c r="KK13" s="41"/>
      <c r="KL13" s="41"/>
      <c r="KM13" s="41"/>
      <c r="KN13" s="41"/>
      <c r="KO13" s="41"/>
      <c r="KP13" s="41"/>
      <c r="KQ13" s="41"/>
      <c r="KR13" s="41"/>
      <c r="KS13" s="41"/>
      <c r="KT13" s="41"/>
      <c r="KU13" s="41"/>
      <c r="KV13" s="41"/>
      <c r="KW13" s="41"/>
      <c r="KX13" s="41"/>
      <c r="KY13" s="41"/>
      <c r="KZ13" s="41"/>
      <c r="LA13" s="41"/>
      <c r="LB13" s="41"/>
      <c r="LC13" s="41"/>
      <c r="LD13" s="41"/>
      <c r="LE13" s="41"/>
      <c r="LF13" s="41"/>
      <c r="LG13" s="41"/>
      <c r="LH13" s="41"/>
      <c r="LI13" s="41"/>
      <c r="LJ13" s="41"/>
      <c r="LK13" s="41"/>
      <c r="LL13" s="41"/>
      <c r="LM13" s="41"/>
      <c r="LN13" s="41"/>
      <c r="LO13" s="41"/>
      <c r="LP13" s="41"/>
      <c r="LQ13" s="41"/>
      <c r="LR13" s="41"/>
      <c r="LS13" s="41"/>
      <c r="LT13" s="41"/>
      <c r="LU13" s="41"/>
      <c r="LV13" s="41"/>
      <c r="LW13" s="41"/>
      <c r="LX13" s="41"/>
      <c r="LY13" s="41"/>
      <c r="LZ13" s="41"/>
      <c r="MA13" s="41"/>
      <c r="MB13" s="41"/>
      <c r="MC13" s="41"/>
      <c r="MD13" s="41"/>
      <c r="ME13" s="41"/>
      <c r="MF13" s="41"/>
      <c r="MG13" s="41"/>
      <c r="MH13" s="41"/>
      <c r="MI13" s="41"/>
      <c r="MJ13" s="41"/>
    </row>
    <row r="14" spans="1:348" s="355" customFormat="1" ht="76.5" customHeight="1" outlineLevel="1">
      <c r="A14" s="770" t="s">
        <v>14</v>
      </c>
      <c r="B14" s="203" t="s">
        <v>2049</v>
      </c>
      <c r="C14" s="256">
        <v>8292</v>
      </c>
      <c r="D14" s="191" t="s">
        <v>82</v>
      </c>
      <c r="E14" s="191" t="s">
        <v>1065</v>
      </c>
      <c r="F14" s="192">
        <v>70891095</v>
      </c>
      <c r="G14" s="192" t="s">
        <v>251</v>
      </c>
      <c r="H14" s="192" t="s">
        <v>1311</v>
      </c>
      <c r="I14" s="192" t="s">
        <v>3041</v>
      </c>
      <c r="J14" s="186">
        <v>765489.2</v>
      </c>
      <c r="K14" s="186">
        <v>757539</v>
      </c>
      <c r="L14" s="186">
        <v>7950.2</v>
      </c>
      <c r="M14" s="186">
        <v>0</v>
      </c>
      <c r="N14" s="426">
        <v>684734.85</v>
      </c>
      <c r="O14" s="186">
        <v>0</v>
      </c>
      <c r="P14" s="428">
        <v>45473</v>
      </c>
      <c r="Q14" s="429">
        <v>43539</v>
      </c>
      <c r="R14" s="191" t="s">
        <v>496</v>
      </c>
      <c r="S14" s="186"/>
      <c r="T14" s="186"/>
      <c r="U14" s="186">
        <v>75753.865130000006</v>
      </c>
      <c r="V14" s="186">
        <v>7830.5473199999997</v>
      </c>
      <c r="W14" s="186">
        <v>681784.78500000003</v>
      </c>
      <c r="X14" s="186">
        <v>765369.19745000009</v>
      </c>
      <c r="Y14" s="186">
        <v>684734.84600000002</v>
      </c>
      <c r="Z14" s="186">
        <v>0</v>
      </c>
      <c r="AA14" s="186">
        <v>120</v>
      </c>
      <c r="AB14" s="186">
        <v>0</v>
      </c>
      <c r="AC14" s="186">
        <v>120</v>
      </c>
      <c r="AD14" s="186">
        <v>0</v>
      </c>
      <c r="AE14" s="186">
        <v>0</v>
      </c>
      <c r="AF14" s="186">
        <v>0</v>
      </c>
      <c r="AG14" s="186">
        <v>0</v>
      </c>
      <c r="AH14" s="186">
        <v>0</v>
      </c>
      <c r="AI14" s="186">
        <v>0</v>
      </c>
      <c r="AJ14" s="186">
        <v>0</v>
      </c>
      <c r="AK14" s="186">
        <v>12</v>
      </c>
      <c r="AL14" s="186">
        <v>0</v>
      </c>
      <c r="AM14" s="186">
        <v>12</v>
      </c>
      <c r="AN14" s="186">
        <v>0</v>
      </c>
      <c r="AO14" s="186">
        <v>0</v>
      </c>
      <c r="AP14" s="186">
        <v>18</v>
      </c>
      <c r="AQ14" s="186">
        <v>0</v>
      </c>
      <c r="AR14" s="186">
        <v>18</v>
      </c>
      <c r="AS14" s="186">
        <v>0</v>
      </c>
      <c r="AT14" s="186">
        <v>0</v>
      </c>
      <c r="AU14" s="186">
        <v>30</v>
      </c>
      <c r="AV14" s="186">
        <v>0</v>
      </c>
      <c r="AW14" s="186">
        <v>30</v>
      </c>
      <c r="AX14" s="186">
        <v>0</v>
      </c>
      <c r="AY14" s="186">
        <v>0</v>
      </c>
      <c r="AZ14" s="186">
        <v>60</v>
      </c>
      <c r="BA14" s="186">
        <v>0</v>
      </c>
      <c r="BB14" s="186">
        <v>60</v>
      </c>
      <c r="BC14" s="186">
        <v>0</v>
      </c>
      <c r="BD14" s="186">
        <v>0</v>
      </c>
      <c r="BE14" s="186">
        <v>0</v>
      </c>
      <c r="BF14" s="186">
        <v>0</v>
      </c>
      <c r="BG14" s="186">
        <v>0</v>
      </c>
      <c r="BH14" s="186">
        <v>0</v>
      </c>
      <c r="BI14" s="186">
        <v>0</v>
      </c>
      <c r="BJ14" s="186">
        <v>0</v>
      </c>
      <c r="BK14" s="186">
        <v>0</v>
      </c>
      <c r="BL14" s="186">
        <v>0</v>
      </c>
      <c r="BM14" s="186">
        <v>0</v>
      </c>
      <c r="BN14" s="186">
        <v>0</v>
      </c>
      <c r="BO14" s="186">
        <v>0</v>
      </c>
      <c r="BP14" s="186">
        <v>0</v>
      </c>
      <c r="BQ14" s="186">
        <v>0</v>
      </c>
      <c r="BR14" s="192" t="s">
        <v>565</v>
      </c>
      <c r="BS14" s="431">
        <v>0</v>
      </c>
      <c r="BT14" s="431">
        <v>0</v>
      </c>
      <c r="BU14" s="432" t="s">
        <v>1957</v>
      </c>
      <c r="BV14" s="192" t="s">
        <v>80</v>
      </c>
      <c r="BW14" s="192" t="s">
        <v>1993</v>
      </c>
      <c r="BX14" s="192" t="s">
        <v>3036</v>
      </c>
      <c r="BY14" s="192" t="s">
        <v>2559</v>
      </c>
      <c r="BZ14" s="368"/>
      <c r="CA14" s="368"/>
      <c r="CB14" s="368"/>
      <c r="CC14" s="368"/>
      <c r="CD14" s="368"/>
      <c r="CE14" s="368"/>
      <c r="CF14" s="368"/>
      <c r="CG14" s="368"/>
      <c r="CH14" s="368"/>
      <c r="CI14" s="368"/>
      <c r="CJ14" s="368"/>
      <c r="CK14" s="368"/>
      <c r="CL14" s="368"/>
      <c r="CM14" s="368"/>
      <c r="CN14" s="368"/>
      <c r="CO14" s="368"/>
      <c r="CP14" s="368"/>
      <c r="CQ14" s="368"/>
      <c r="CR14" s="368"/>
      <c r="CS14" s="368"/>
      <c r="CT14" s="368"/>
      <c r="CU14" s="368"/>
      <c r="CV14" s="368"/>
      <c r="CW14" s="368"/>
      <c r="CX14" s="368"/>
      <c r="CY14" s="368"/>
      <c r="CZ14" s="368"/>
      <c r="DA14" s="368"/>
      <c r="DB14" s="368"/>
      <c r="DC14" s="368"/>
      <c r="DD14" s="368"/>
      <c r="DE14" s="368"/>
      <c r="DF14" s="368"/>
      <c r="DG14" s="368"/>
      <c r="DH14" s="368"/>
      <c r="DI14" s="368"/>
      <c r="DJ14" s="368"/>
      <c r="DK14" s="368"/>
      <c r="DL14" s="368"/>
      <c r="DM14" s="368"/>
      <c r="DN14" s="368"/>
      <c r="DO14" s="368"/>
      <c r="DP14" s="368"/>
      <c r="DQ14" s="368"/>
      <c r="DR14" s="368"/>
      <c r="DS14" s="368"/>
      <c r="DT14" s="368"/>
      <c r="DU14" s="368"/>
      <c r="DV14" s="368"/>
      <c r="DW14" s="368"/>
      <c r="DX14" s="368"/>
      <c r="DY14" s="368"/>
      <c r="DZ14" s="368"/>
      <c r="EA14" s="368"/>
      <c r="EB14" s="368"/>
      <c r="EC14" s="368"/>
      <c r="ED14" s="368"/>
      <c r="EE14" s="368"/>
      <c r="EF14" s="368"/>
      <c r="EG14" s="368"/>
      <c r="EH14" s="368"/>
      <c r="EI14" s="368"/>
      <c r="EJ14" s="368"/>
      <c r="EK14" s="368"/>
      <c r="EL14" s="368"/>
      <c r="EM14" s="368"/>
      <c r="EN14" s="368"/>
      <c r="EO14" s="368"/>
      <c r="EP14" s="368"/>
      <c r="EQ14" s="368"/>
      <c r="ER14" s="368"/>
      <c r="ES14" s="368"/>
      <c r="ET14" s="368"/>
      <c r="EU14" s="368"/>
      <c r="EV14" s="368"/>
      <c r="EW14" s="368"/>
      <c r="EX14" s="368"/>
      <c r="EY14" s="368"/>
      <c r="EZ14" s="368"/>
      <c r="FA14" s="368"/>
      <c r="FB14" s="368"/>
      <c r="FC14" s="368"/>
      <c r="FD14" s="368"/>
      <c r="FE14" s="368"/>
      <c r="FF14" s="368"/>
      <c r="FG14" s="368"/>
      <c r="FH14" s="368"/>
      <c r="FI14" s="368"/>
      <c r="FJ14" s="368"/>
      <c r="FK14" s="368"/>
      <c r="FL14" s="368"/>
      <c r="FM14" s="368"/>
      <c r="FN14" s="368"/>
      <c r="FO14" s="368"/>
      <c r="FP14" s="368"/>
      <c r="FQ14" s="368"/>
      <c r="FR14" s="368"/>
      <c r="FS14" s="368"/>
      <c r="FT14" s="368"/>
      <c r="FU14" s="368"/>
      <c r="FV14" s="368"/>
      <c r="FW14" s="368"/>
      <c r="FX14" s="368"/>
      <c r="FY14" s="368"/>
      <c r="FZ14" s="368"/>
      <c r="GA14" s="368"/>
      <c r="GB14" s="368"/>
      <c r="GC14" s="368"/>
      <c r="GD14" s="368"/>
      <c r="GE14" s="368"/>
      <c r="GF14" s="368"/>
      <c r="GG14" s="368"/>
      <c r="GH14" s="368"/>
      <c r="GI14" s="368"/>
      <c r="GJ14" s="368"/>
      <c r="GK14" s="368"/>
      <c r="GL14" s="368"/>
      <c r="GM14" s="368"/>
      <c r="GN14" s="368"/>
      <c r="GO14" s="368"/>
      <c r="GP14" s="368"/>
      <c r="GQ14" s="368"/>
      <c r="GR14" s="368"/>
      <c r="GS14" s="368"/>
      <c r="GT14" s="368"/>
      <c r="GU14" s="368"/>
      <c r="GV14" s="368"/>
      <c r="GW14" s="368"/>
      <c r="GX14" s="368"/>
      <c r="GY14" s="368"/>
      <c r="GZ14" s="368"/>
      <c r="HA14" s="368"/>
      <c r="HB14" s="368"/>
      <c r="HC14" s="368"/>
      <c r="HD14" s="368"/>
      <c r="HE14" s="368"/>
      <c r="HF14" s="368"/>
      <c r="HG14" s="368"/>
      <c r="HH14" s="368"/>
      <c r="HI14" s="368"/>
      <c r="HJ14" s="368"/>
      <c r="HK14" s="368"/>
      <c r="HL14" s="368"/>
      <c r="HM14" s="368"/>
      <c r="HN14" s="368"/>
      <c r="HO14" s="368"/>
      <c r="HP14" s="368"/>
      <c r="HQ14" s="368"/>
      <c r="HR14" s="368"/>
      <c r="HS14" s="368"/>
      <c r="HT14" s="368"/>
      <c r="HU14" s="368"/>
      <c r="HV14" s="368"/>
      <c r="HW14" s="368"/>
      <c r="HX14" s="368"/>
      <c r="HY14" s="368"/>
      <c r="HZ14" s="368"/>
      <c r="IA14" s="368"/>
      <c r="IB14" s="368"/>
      <c r="IC14" s="368"/>
      <c r="ID14" s="368"/>
      <c r="IE14" s="368"/>
      <c r="IF14" s="368"/>
      <c r="IG14" s="368"/>
      <c r="IH14" s="368"/>
      <c r="II14" s="368"/>
      <c r="IJ14" s="368"/>
      <c r="IK14" s="368"/>
      <c r="IL14" s="368"/>
      <c r="IM14" s="368"/>
      <c r="IN14" s="368"/>
      <c r="IO14" s="368"/>
      <c r="IP14" s="368"/>
      <c r="IQ14" s="368"/>
      <c r="IR14" s="368"/>
      <c r="IS14" s="368"/>
      <c r="IT14" s="368"/>
      <c r="IU14" s="368"/>
      <c r="IV14" s="368"/>
      <c r="IW14" s="368"/>
      <c r="IX14" s="368"/>
      <c r="IY14" s="368"/>
      <c r="IZ14" s="368"/>
      <c r="JA14" s="368"/>
      <c r="JB14" s="368"/>
      <c r="JC14" s="368"/>
      <c r="JD14" s="368"/>
      <c r="JE14" s="368"/>
      <c r="JF14" s="368"/>
      <c r="JG14" s="368"/>
      <c r="JH14" s="368"/>
      <c r="JI14" s="368"/>
      <c r="JJ14" s="368"/>
      <c r="JK14" s="368"/>
      <c r="JL14" s="368"/>
      <c r="JM14" s="368"/>
      <c r="JN14" s="368"/>
      <c r="JO14" s="368"/>
      <c r="JP14" s="368"/>
      <c r="JQ14" s="368"/>
      <c r="JR14" s="368"/>
      <c r="JS14" s="368"/>
      <c r="JT14" s="368"/>
      <c r="JU14" s="368"/>
      <c r="JV14" s="368"/>
      <c r="JW14" s="368"/>
      <c r="JX14" s="368"/>
      <c r="JY14" s="368"/>
      <c r="JZ14" s="368"/>
      <c r="KA14" s="368"/>
      <c r="KB14" s="368"/>
      <c r="KC14" s="368"/>
      <c r="KD14" s="368"/>
      <c r="KE14" s="368"/>
      <c r="KF14" s="368"/>
      <c r="KG14" s="368"/>
      <c r="KH14" s="368"/>
      <c r="KI14" s="368"/>
      <c r="KJ14" s="368"/>
      <c r="KK14" s="368"/>
      <c r="KL14" s="368"/>
      <c r="KM14" s="368"/>
      <c r="KN14" s="368"/>
      <c r="KO14" s="368"/>
      <c r="KP14" s="368"/>
      <c r="KQ14" s="368"/>
      <c r="KR14" s="368"/>
      <c r="KS14" s="368"/>
      <c r="KT14" s="368"/>
      <c r="KU14" s="368"/>
      <c r="KV14" s="368"/>
      <c r="KW14" s="368"/>
      <c r="KX14" s="368"/>
      <c r="KY14" s="368"/>
      <c r="KZ14" s="368"/>
      <c r="LA14" s="368"/>
      <c r="LB14" s="368"/>
      <c r="LC14" s="368"/>
      <c r="LD14" s="368"/>
      <c r="LE14" s="368"/>
      <c r="LF14" s="368"/>
      <c r="LG14" s="368"/>
      <c r="LH14" s="368"/>
      <c r="LI14" s="368"/>
      <c r="LJ14" s="368"/>
      <c r="LK14" s="368"/>
      <c r="LL14" s="368"/>
      <c r="LM14" s="368"/>
      <c r="LN14" s="368"/>
      <c r="LO14" s="368"/>
      <c r="LP14" s="368"/>
      <c r="LQ14" s="368"/>
      <c r="LR14" s="368"/>
      <c r="LS14" s="368"/>
      <c r="LT14" s="368"/>
      <c r="LU14" s="368"/>
      <c r="LV14" s="368"/>
      <c r="LW14" s="368"/>
      <c r="LX14" s="368"/>
      <c r="LY14" s="368"/>
      <c r="LZ14" s="368"/>
      <c r="MA14" s="368"/>
      <c r="MB14" s="368"/>
      <c r="MC14" s="368"/>
      <c r="MD14" s="368"/>
      <c r="ME14" s="368"/>
      <c r="MF14" s="368"/>
      <c r="MG14" s="368"/>
      <c r="MH14" s="368"/>
      <c r="MI14" s="368"/>
      <c r="MJ14" s="368"/>
    </row>
    <row r="15" spans="1:348" s="355" customFormat="1" ht="72" outlineLevel="1">
      <c r="A15" s="770"/>
      <c r="B15" s="203" t="s">
        <v>822</v>
      </c>
      <c r="C15" s="256">
        <v>11514</v>
      </c>
      <c r="D15" s="191" t="s">
        <v>194</v>
      </c>
      <c r="E15" s="191" t="s">
        <v>1065</v>
      </c>
      <c r="F15" s="192" t="s">
        <v>1313</v>
      </c>
      <c r="G15" s="192" t="s">
        <v>428</v>
      </c>
      <c r="H15" s="191" t="s">
        <v>3039</v>
      </c>
      <c r="I15" s="191" t="s">
        <v>3040</v>
      </c>
      <c r="J15" s="186">
        <v>331470.96000000002</v>
      </c>
      <c r="K15" s="186">
        <v>284637.33</v>
      </c>
      <c r="L15" s="186">
        <v>46833.62</v>
      </c>
      <c r="M15" s="426">
        <v>0</v>
      </c>
      <c r="N15" s="426">
        <v>245028.09651</v>
      </c>
      <c r="O15" s="427">
        <v>256173.59664</v>
      </c>
      <c r="P15" s="428">
        <v>45473</v>
      </c>
      <c r="Q15" s="429">
        <v>43892</v>
      </c>
      <c r="R15" s="191" t="s">
        <v>496</v>
      </c>
      <c r="S15" s="428"/>
      <c r="T15" s="428"/>
      <c r="U15" s="430">
        <v>28463.732929999998</v>
      </c>
      <c r="V15" s="430">
        <v>46533.622230000001</v>
      </c>
      <c r="W15" s="430">
        <v>256173.59664</v>
      </c>
      <c r="X15" s="186">
        <v>331170.95180000004</v>
      </c>
      <c r="Y15" s="186">
        <v>245028.1</v>
      </c>
      <c r="Z15" s="186">
        <v>0</v>
      </c>
      <c r="AA15" s="186">
        <v>300</v>
      </c>
      <c r="AB15" s="186">
        <v>0</v>
      </c>
      <c r="AC15" s="186">
        <v>300</v>
      </c>
      <c r="AD15" s="186">
        <v>0</v>
      </c>
      <c r="AE15" s="186">
        <v>0</v>
      </c>
      <c r="AF15" s="186">
        <v>0</v>
      </c>
      <c r="AG15" s="186">
        <v>0</v>
      </c>
      <c r="AH15" s="186">
        <v>0</v>
      </c>
      <c r="AI15" s="186">
        <v>0</v>
      </c>
      <c r="AJ15" s="186">
        <v>0</v>
      </c>
      <c r="AK15" s="186">
        <v>30</v>
      </c>
      <c r="AL15" s="186">
        <v>0</v>
      </c>
      <c r="AM15" s="186">
        <v>30</v>
      </c>
      <c r="AN15" s="186">
        <v>0</v>
      </c>
      <c r="AO15" s="186">
        <v>0</v>
      </c>
      <c r="AP15" s="186">
        <v>45</v>
      </c>
      <c r="AQ15" s="186">
        <v>0</v>
      </c>
      <c r="AR15" s="186">
        <v>45</v>
      </c>
      <c r="AS15" s="186">
        <v>0</v>
      </c>
      <c r="AT15" s="186">
        <v>0</v>
      </c>
      <c r="AU15" s="186">
        <v>75</v>
      </c>
      <c r="AV15" s="186">
        <v>0</v>
      </c>
      <c r="AW15" s="186">
        <v>75</v>
      </c>
      <c r="AX15" s="186">
        <v>0</v>
      </c>
      <c r="AY15" s="186">
        <v>0</v>
      </c>
      <c r="AZ15" s="186">
        <v>150</v>
      </c>
      <c r="BA15" s="186">
        <v>0</v>
      </c>
      <c r="BB15" s="186">
        <v>150</v>
      </c>
      <c r="BC15" s="186">
        <v>0</v>
      </c>
      <c r="BD15" s="186">
        <v>0</v>
      </c>
      <c r="BE15" s="186">
        <v>0</v>
      </c>
      <c r="BF15" s="186">
        <v>0</v>
      </c>
      <c r="BG15" s="186">
        <v>0</v>
      </c>
      <c r="BH15" s="186">
        <v>0</v>
      </c>
      <c r="BI15" s="186">
        <v>0</v>
      </c>
      <c r="BJ15" s="186">
        <v>0</v>
      </c>
      <c r="BK15" s="186">
        <v>0</v>
      </c>
      <c r="BL15" s="186">
        <v>0</v>
      </c>
      <c r="BM15" s="186">
        <v>0</v>
      </c>
      <c r="BN15" s="186">
        <v>0</v>
      </c>
      <c r="BO15" s="186">
        <v>0</v>
      </c>
      <c r="BP15" s="186">
        <v>0</v>
      </c>
      <c r="BQ15" s="186">
        <v>0</v>
      </c>
      <c r="BR15" s="191" t="s">
        <v>429</v>
      </c>
      <c r="BS15" s="431">
        <v>0</v>
      </c>
      <c r="BT15" s="431">
        <v>0</v>
      </c>
      <c r="BU15" s="432" t="s">
        <v>1957</v>
      </c>
      <c r="BV15" s="192" t="s">
        <v>2003</v>
      </c>
      <c r="BW15" s="192" t="s">
        <v>2896</v>
      </c>
      <c r="BX15" s="192" t="s">
        <v>3036</v>
      </c>
      <c r="BY15" s="192" t="s">
        <v>2559</v>
      </c>
      <c r="BZ15" s="368"/>
      <c r="CA15" s="368"/>
      <c r="CB15" s="368"/>
      <c r="CC15" s="368"/>
      <c r="CD15" s="368"/>
      <c r="CE15" s="368"/>
      <c r="CF15" s="368"/>
      <c r="CG15" s="368"/>
      <c r="CH15" s="368"/>
      <c r="CI15" s="368"/>
      <c r="CJ15" s="368"/>
      <c r="CK15" s="368"/>
      <c r="CL15" s="368"/>
      <c r="CM15" s="368"/>
      <c r="CN15" s="368"/>
      <c r="CO15" s="368"/>
      <c r="CP15" s="368"/>
      <c r="CQ15" s="368"/>
      <c r="CR15" s="368"/>
      <c r="CS15" s="368"/>
      <c r="CT15" s="368"/>
      <c r="CU15" s="368"/>
      <c r="CV15" s="368"/>
      <c r="CW15" s="368"/>
      <c r="CX15" s="368"/>
      <c r="CY15" s="368"/>
      <c r="CZ15" s="368"/>
      <c r="DA15" s="368"/>
      <c r="DB15" s="368"/>
      <c r="DC15" s="368"/>
      <c r="DD15" s="368"/>
      <c r="DE15" s="368"/>
      <c r="DF15" s="368"/>
      <c r="DG15" s="368"/>
      <c r="DH15" s="368"/>
      <c r="DI15" s="368"/>
      <c r="DJ15" s="368"/>
      <c r="DK15" s="368"/>
      <c r="DL15" s="368"/>
      <c r="DM15" s="368"/>
      <c r="DN15" s="368"/>
      <c r="DO15" s="368"/>
      <c r="DP15" s="368"/>
      <c r="DQ15" s="368"/>
      <c r="DR15" s="368"/>
      <c r="DS15" s="368"/>
      <c r="DT15" s="368"/>
      <c r="DU15" s="368"/>
      <c r="DV15" s="368"/>
      <c r="DW15" s="368"/>
      <c r="DX15" s="368"/>
      <c r="DY15" s="368"/>
      <c r="DZ15" s="368"/>
      <c r="EA15" s="368"/>
      <c r="EB15" s="368"/>
      <c r="EC15" s="368"/>
      <c r="ED15" s="368"/>
      <c r="EE15" s="368"/>
      <c r="EF15" s="368"/>
      <c r="EG15" s="368"/>
      <c r="EH15" s="368"/>
      <c r="EI15" s="368"/>
      <c r="EJ15" s="368"/>
      <c r="EK15" s="368"/>
      <c r="EL15" s="368"/>
      <c r="EM15" s="368"/>
      <c r="EN15" s="368"/>
      <c r="EO15" s="368"/>
      <c r="EP15" s="368"/>
      <c r="EQ15" s="368"/>
      <c r="ER15" s="368"/>
      <c r="ES15" s="368"/>
      <c r="ET15" s="368"/>
      <c r="EU15" s="368"/>
      <c r="EV15" s="368"/>
      <c r="EW15" s="368"/>
      <c r="EX15" s="368"/>
      <c r="EY15" s="368"/>
      <c r="EZ15" s="368"/>
      <c r="FA15" s="368"/>
      <c r="FB15" s="368"/>
      <c r="FC15" s="368"/>
      <c r="FD15" s="368"/>
      <c r="FE15" s="368"/>
      <c r="FF15" s="368"/>
      <c r="FG15" s="368"/>
      <c r="FH15" s="368"/>
      <c r="FI15" s="368"/>
      <c r="FJ15" s="368"/>
      <c r="FK15" s="368"/>
      <c r="FL15" s="368"/>
      <c r="FM15" s="368"/>
      <c r="FN15" s="368"/>
      <c r="FO15" s="368"/>
      <c r="FP15" s="368"/>
      <c r="FQ15" s="368"/>
      <c r="FR15" s="368"/>
      <c r="FS15" s="368"/>
      <c r="FT15" s="368"/>
      <c r="FU15" s="368"/>
      <c r="FV15" s="368"/>
      <c r="FW15" s="368"/>
      <c r="FX15" s="368"/>
      <c r="FY15" s="368"/>
      <c r="FZ15" s="368"/>
      <c r="GA15" s="368"/>
      <c r="GB15" s="368"/>
      <c r="GC15" s="368"/>
      <c r="GD15" s="368"/>
      <c r="GE15" s="368"/>
      <c r="GF15" s="368"/>
      <c r="GG15" s="368"/>
      <c r="GH15" s="368"/>
      <c r="GI15" s="368"/>
      <c r="GJ15" s="368"/>
      <c r="GK15" s="368"/>
      <c r="GL15" s="368"/>
      <c r="GM15" s="368"/>
      <c r="GN15" s="368"/>
      <c r="GO15" s="368"/>
      <c r="GP15" s="368"/>
      <c r="GQ15" s="368"/>
      <c r="GR15" s="368"/>
      <c r="GS15" s="368"/>
      <c r="GT15" s="368"/>
      <c r="GU15" s="368"/>
      <c r="GV15" s="368"/>
      <c r="GW15" s="368"/>
      <c r="GX15" s="368"/>
      <c r="GY15" s="368"/>
      <c r="GZ15" s="368"/>
      <c r="HA15" s="368"/>
      <c r="HB15" s="368"/>
      <c r="HC15" s="368"/>
      <c r="HD15" s="368"/>
      <c r="HE15" s="368"/>
      <c r="HF15" s="368"/>
      <c r="HG15" s="368"/>
      <c r="HH15" s="368"/>
      <c r="HI15" s="368"/>
      <c r="HJ15" s="368"/>
      <c r="HK15" s="368"/>
      <c r="HL15" s="368"/>
      <c r="HM15" s="368"/>
      <c r="HN15" s="368"/>
      <c r="HO15" s="368"/>
      <c r="HP15" s="368"/>
      <c r="HQ15" s="368"/>
      <c r="HR15" s="368"/>
      <c r="HS15" s="368"/>
      <c r="HT15" s="368"/>
      <c r="HU15" s="368"/>
      <c r="HV15" s="368"/>
      <c r="HW15" s="368"/>
      <c r="HX15" s="368"/>
      <c r="HY15" s="368"/>
      <c r="HZ15" s="368"/>
      <c r="IA15" s="368"/>
      <c r="IB15" s="368"/>
      <c r="IC15" s="368"/>
      <c r="ID15" s="368"/>
      <c r="IE15" s="368"/>
      <c r="IF15" s="368"/>
      <c r="IG15" s="368"/>
      <c r="IH15" s="368"/>
      <c r="II15" s="368"/>
      <c r="IJ15" s="368"/>
      <c r="IK15" s="368"/>
      <c r="IL15" s="368"/>
      <c r="IM15" s="368"/>
      <c r="IN15" s="368"/>
      <c r="IO15" s="368"/>
      <c r="IP15" s="368"/>
      <c r="IQ15" s="368"/>
      <c r="IR15" s="368"/>
      <c r="IS15" s="368"/>
      <c r="IT15" s="368"/>
      <c r="IU15" s="368"/>
      <c r="IV15" s="368"/>
      <c r="IW15" s="368"/>
      <c r="IX15" s="368"/>
      <c r="IY15" s="368"/>
      <c r="IZ15" s="368"/>
      <c r="JA15" s="368"/>
      <c r="JB15" s="368"/>
      <c r="JC15" s="368"/>
      <c r="JD15" s="368"/>
      <c r="JE15" s="368"/>
      <c r="JF15" s="368"/>
      <c r="JG15" s="368"/>
      <c r="JH15" s="368"/>
      <c r="JI15" s="368"/>
      <c r="JJ15" s="368"/>
      <c r="JK15" s="368"/>
      <c r="JL15" s="368"/>
      <c r="JM15" s="368"/>
      <c r="JN15" s="368"/>
      <c r="JO15" s="368"/>
      <c r="JP15" s="368"/>
      <c r="JQ15" s="368"/>
      <c r="JR15" s="368"/>
      <c r="JS15" s="368"/>
      <c r="JT15" s="368"/>
      <c r="JU15" s="368"/>
      <c r="JV15" s="368"/>
      <c r="JW15" s="368"/>
      <c r="JX15" s="368"/>
      <c r="JY15" s="368"/>
      <c r="JZ15" s="368"/>
      <c r="KA15" s="368"/>
      <c r="KB15" s="368"/>
      <c r="KC15" s="368"/>
      <c r="KD15" s="368"/>
      <c r="KE15" s="368"/>
      <c r="KF15" s="368"/>
      <c r="KG15" s="368"/>
      <c r="KH15" s="368"/>
      <c r="KI15" s="368"/>
      <c r="KJ15" s="368"/>
      <c r="KK15" s="368"/>
      <c r="KL15" s="368"/>
      <c r="KM15" s="368"/>
      <c r="KN15" s="368"/>
      <c r="KO15" s="368"/>
      <c r="KP15" s="368"/>
      <c r="KQ15" s="368"/>
      <c r="KR15" s="368"/>
      <c r="KS15" s="368"/>
      <c r="KT15" s="368"/>
      <c r="KU15" s="368"/>
      <c r="KV15" s="368"/>
      <c r="KW15" s="368"/>
      <c r="KX15" s="368"/>
      <c r="KY15" s="368"/>
      <c r="KZ15" s="368"/>
      <c r="LA15" s="368"/>
      <c r="LB15" s="368"/>
      <c r="LC15" s="368"/>
      <c r="LD15" s="368"/>
      <c r="LE15" s="368"/>
      <c r="LF15" s="368"/>
      <c r="LG15" s="368"/>
      <c r="LH15" s="368"/>
      <c r="LI15" s="368"/>
      <c r="LJ15" s="368"/>
      <c r="LK15" s="368"/>
      <c r="LL15" s="368"/>
      <c r="LM15" s="368"/>
      <c r="LN15" s="368"/>
      <c r="LO15" s="368"/>
      <c r="LP15" s="368"/>
      <c r="LQ15" s="368"/>
      <c r="LR15" s="368"/>
      <c r="LS15" s="368"/>
      <c r="LT15" s="368"/>
      <c r="LU15" s="368"/>
      <c r="LV15" s="368"/>
      <c r="LW15" s="368"/>
      <c r="LX15" s="368"/>
      <c r="LY15" s="368"/>
      <c r="LZ15" s="368"/>
      <c r="MA15" s="368"/>
      <c r="MB15" s="368"/>
      <c r="MC15" s="368"/>
      <c r="MD15" s="368"/>
      <c r="ME15" s="368"/>
      <c r="MF15" s="368"/>
      <c r="MG15" s="368"/>
      <c r="MH15" s="368"/>
      <c r="MI15" s="368"/>
      <c r="MJ15" s="368"/>
    </row>
    <row r="16" spans="1:348" s="355" customFormat="1" ht="135.75" customHeight="1" outlineLevel="1">
      <c r="A16" s="770"/>
      <c r="B16" s="203" t="s">
        <v>489</v>
      </c>
      <c r="C16" s="256">
        <v>14750</v>
      </c>
      <c r="D16" s="191" t="s">
        <v>194</v>
      </c>
      <c r="E16" s="191" t="s">
        <v>1065</v>
      </c>
      <c r="F16" s="192" t="s">
        <v>1313</v>
      </c>
      <c r="G16" s="192" t="s">
        <v>831</v>
      </c>
      <c r="H16" s="191" t="s">
        <v>3039</v>
      </c>
      <c r="I16" s="191" t="s">
        <v>3040</v>
      </c>
      <c r="J16" s="186">
        <v>69851.539999999994</v>
      </c>
      <c r="K16" s="186">
        <v>57613.57</v>
      </c>
      <c r="L16" s="186">
        <v>12237.97</v>
      </c>
      <c r="M16" s="426">
        <v>0</v>
      </c>
      <c r="N16" s="426">
        <v>51925.996919999998</v>
      </c>
      <c r="O16" s="426">
        <v>51852.215700000001</v>
      </c>
      <c r="P16" s="428">
        <v>45473</v>
      </c>
      <c r="Q16" s="429">
        <v>44068</v>
      </c>
      <c r="R16" s="191" t="s">
        <v>496</v>
      </c>
      <c r="S16" s="428"/>
      <c r="T16" s="428"/>
      <c r="U16" s="426">
        <v>5761.3573100000003</v>
      </c>
      <c r="V16" s="426">
        <v>12237.969649999999</v>
      </c>
      <c r="W16" s="426">
        <v>51852.215700000001</v>
      </c>
      <c r="X16" s="186">
        <v>69851.542660000006</v>
      </c>
      <c r="Y16" s="186">
        <v>51926</v>
      </c>
      <c r="Z16" s="186">
        <v>0</v>
      </c>
      <c r="AA16" s="186">
        <v>0</v>
      </c>
      <c r="AB16" s="186">
        <v>0</v>
      </c>
      <c r="AC16" s="186">
        <v>0</v>
      </c>
      <c r="AD16" s="186">
        <v>0</v>
      </c>
      <c r="AE16" s="186">
        <v>0</v>
      </c>
      <c r="AF16" s="186">
        <v>0</v>
      </c>
      <c r="AG16" s="186">
        <v>0</v>
      </c>
      <c r="AH16" s="186">
        <v>0</v>
      </c>
      <c r="AI16" s="186">
        <v>0</v>
      </c>
      <c r="AJ16" s="186">
        <v>0</v>
      </c>
      <c r="AK16" s="186">
        <v>0</v>
      </c>
      <c r="AL16" s="186">
        <v>0</v>
      </c>
      <c r="AM16" s="186">
        <v>0</v>
      </c>
      <c r="AN16" s="186">
        <v>0</v>
      </c>
      <c r="AO16" s="186">
        <v>0</v>
      </c>
      <c r="AP16" s="186">
        <v>0</v>
      </c>
      <c r="AQ16" s="186">
        <v>0</v>
      </c>
      <c r="AR16" s="186">
        <v>0</v>
      </c>
      <c r="AS16" s="186">
        <v>0</v>
      </c>
      <c r="AT16" s="186">
        <v>0</v>
      </c>
      <c r="AU16" s="186">
        <v>0</v>
      </c>
      <c r="AV16" s="186">
        <v>0</v>
      </c>
      <c r="AW16" s="186">
        <v>0</v>
      </c>
      <c r="AX16" s="186">
        <v>0</v>
      </c>
      <c r="AY16" s="186">
        <v>0</v>
      </c>
      <c r="AZ16" s="186">
        <v>0</v>
      </c>
      <c r="BA16" s="186">
        <v>0</v>
      </c>
      <c r="BB16" s="186">
        <v>0</v>
      </c>
      <c r="BC16" s="186">
        <v>0</v>
      </c>
      <c r="BD16" s="186">
        <v>0</v>
      </c>
      <c r="BE16" s="186">
        <v>0</v>
      </c>
      <c r="BF16" s="186">
        <v>0</v>
      </c>
      <c r="BG16" s="186">
        <v>0</v>
      </c>
      <c r="BH16" s="186">
        <v>0</v>
      </c>
      <c r="BI16" s="186">
        <v>0</v>
      </c>
      <c r="BJ16" s="186">
        <v>0</v>
      </c>
      <c r="BK16" s="186">
        <v>0</v>
      </c>
      <c r="BL16" s="186">
        <v>0</v>
      </c>
      <c r="BM16" s="186">
        <v>0</v>
      </c>
      <c r="BN16" s="186">
        <v>0</v>
      </c>
      <c r="BO16" s="186">
        <v>0</v>
      </c>
      <c r="BP16" s="186">
        <v>0</v>
      </c>
      <c r="BQ16" s="186">
        <v>0</v>
      </c>
      <c r="BR16" s="191" t="s">
        <v>515</v>
      </c>
      <c r="BS16" s="431">
        <v>0</v>
      </c>
      <c r="BT16" s="431">
        <v>0</v>
      </c>
      <c r="BU16" s="432" t="s">
        <v>1957</v>
      </c>
      <c r="BV16" s="192" t="s">
        <v>2003</v>
      </c>
      <c r="BW16" s="192" t="s">
        <v>2002</v>
      </c>
      <c r="BX16" s="192" t="s">
        <v>3036</v>
      </c>
      <c r="BY16" s="192" t="s">
        <v>2559</v>
      </c>
      <c r="BZ16" s="368"/>
      <c r="CA16" s="368"/>
      <c r="CB16" s="368"/>
      <c r="CC16" s="368"/>
      <c r="CD16" s="368"/>
      <c r="CE16" s="368"/>
      <c r="CF16" s="368"/>
      <c r="CG16" s="368"/>
      <c r="CH16" s="368"/>
      <c r="CI16" s="368"/>
      <c r="CJ16" s="368"/>
      <c r="CK16" s="368"/>
      <c r="CL16" s="368"/>
      <c r="CM16" s="368"/>
      <c r="CN16" s="368"/>
      <c r="CO16" s="368"/>
      <c r="CP16" s="368"/>
      <c r="CQ16" s="368"/>
      <c r="CR16" s="368"/>
      <c r="CS16" s="368"/>
      <c r="CT16" s="368"/>
      <c r="CU16" s="368"/>
      <c r="CV16" s="368"/>
      <c r="CW16" s="368"/>
      <c r="CX16" s="368"/>
      <c r="CY16" s="368"/>
      <c r="CZ16" s="368"/>
      <c r="DA16" s="368"/>
      <c r="DB16" s="368"/>
      <c r="DC16" s="368"/>
      <c r="DD16" s="368"/>
      <c r="DE16" s="368"/>
      <c r="DF16" s="368"/>
      <c r="DG16" s="368"/>
      <c r="DH16" s="368"/>
      <c r="DI16" s="368"/>
      <c r="DJ16" s="368"/>
      <c r="DK16" s="368"/>
      <c r="DL16" s="368"/>
      <c r="DM16" s="368"/>
      <c r="DN16" s="368"/>
      <c r="DO16" s="368"/>
      <c r="DP16" s="368"/>
      <c r="DQ16" s="368"/>
      <c r="DR16" s="368"/>
      <c r="DS16" s="368"/>
      <c r="DT16" s="368"/>
      <c r="DU16" s="368"/>
      <c r="DV16" s="368"/>
      <c r="DW16" s="368"/>
      <c r="DX16" s="368"/>
      <c r="DY16" s="368"/>
      <c r="DZ16" s="368"/>
      <c r="EA16" s="368"/>
      <c r="EB16" s="368"/>
      <c r="EC16" s="368"/>
      <c r="ED16" s="368"/>
      <c r="EE16" s="368"/>
      <c r="EF16" s="368"/>
      <c r="EG16" s="368"/>
      <c r="EH16" s="368"/>
      <c r="EI16" s="368"/>
      <c r="EJ16" s="368"/>
      <c r="EK16" s="368"/>
      <c r="EL16" s="368"/>
      <c r="EM16" s="368"/>
      <c r="EN16" s="368"/>
      <c r="EO16" s="368"/>
      <c r="EP16" s="368"/>
      <c r="EQ16" s="368"/>
      <c r="ER16" s="368"/>
      <c r="ES16" s="368"/>
      <c r="ET16" s="368"/>
      <c r="EU16" s="368"/>
      <c r="EV16" s="368"/>
      <c r="EW16" s="368"/>
      <c r="EX16" s="368"/>
      <c r="EY16" s="368"/>
      <c r="EZ16" s="368"/>
      <c r="FA16" s="368"/>
      <c r="FB16" s="368"/>
      <c r="FC16" s="368"/>
      <c r="FD16" s="368"/>
      <c r="FE16" s="368"/>
      <c r="FF16" s="368"/>
      <c r="FG16" s="368"/>
      <c r="FH16" s="368"/>
      <c r="FI16" s="368"/>
      <c r="FJ16" s="368"/>
      <c r="FK16" s="368"/>
      <c r="FL16" s="368"/>
      <c r="FM16" s="368"/>
      <c r="FN16" s="368"/>
      <c r="FO16" s="368"/>
      <c r="FP16" s="368"/>
      <c r="FQ16" s="368"/>
      <c r="FR16" s="368"/>
      <c r="FS16" s="368"/>
      <c r="FT16" s="368"/>
      <c r="FU16" s="368"/>
      <c r="FV16" s="368"/>
      <c r="FW16" s="368"/>
      <c r="FX16" s="368"/>
      <c r="FY16" s="368"/>
      <c r="FZ16" s="368"/>
      <c r="GA16" s="368"/>
      <c r="GB16" s="368"/>
      <c r="GC16" s="368"/>
      <c r="GD16" s="368"/>
      <c r="GE16" s="368"/>
      <c r="GF16" s="368"/>
      <c r="GG16" s="368"/>
      <c r="GH16" s="368"/>
      <c r="GI16" s="368"/>
      <c r="GJ16" s="368"/>
      <c r="GK16" s="368"/>
      <c r="GL16" s="368"/>
      <c r="GM16" s="368"/>
      <c r="GN16" s="368"/>
      <c r="GO16" s="368"/>
      <c r="GP16" s="368"/>
      <c r="GQ16" s="368"/>
      <c r="GR16" s="368"/>
      <c r="GS16" s="368"/>
      <c r="GT16" s="368"/>
      <c r="GU16" s="368"/>
      <c r="GV16" s="368"/>
      <c r="GW16" s="368"/>
      <c r="GX16" s="368"/>
      <c r="GY16" s="368"/>
      <c r="GZ16" s="368"/>
      <c r="HA16" s="368"/>
      <c r="HB16" s="368"/>
      <c r="HC16" s="368"/>
      <c r="HD16" s="368"/>
      <c r="HE16" s="368"/>
      <c r="HF16" s="368"/>
      <c r="HG16" s="368"/>
      <c r="HH16" s="368"/>
      <c r="HI16" s="368"/>
      <c r="HJ16" s="368"/>
      <c r="HK16" s="368"/>
      <c r="HL16" s="368"/>
      <c r="HM16" s="368"/>
      <c r="HN16" s="368"/>
      <c r="HO16" s="368"/>
      <c r="HP16" s="368"/>
      <c r="HQ16" s="368"/>
      <c r="HR16" s="368"/>
      <c r="HS16" s="368"/>
      <c r="HT16" s="368"/>
      <c r="HU16" s="368"/>
      <c r="HV16" s="368"/>
      <c r="HW16" s="368"/>
      <c r="HX16" s="368"/>
      <c r="HY16" s="368"/>
      <c r="HZ16" s="368"/>
      <c r="IA16" s="368"/>
      <c r="IB16" s="368"/>
      <c r="IC16" s="368"/>
      <c r="ID16" s="368"/>
      <c r="IE16" s="368"/>
      <c r="IF16" s="368"/>
      <c r="IG16" s="368"/>
      <c r="IH16" s="368"/>
      <c r="II16" s="368"/>
      <c r="IJ16" s="368"/>
      <c r="IK16" s="368"/>
      <c r="IL16" s="368"/>
      <c r="IM16" s="368"/>
      <c r="IN16" s="368"/>
      <c r="IO16" s="368"/>
      <c r="IP16" s="368"/>
      <c r="IQ16" s="368"/>
      <c r="IR16" s="368"/>
      <c r="IS16" s="368"/>
      <c r="IT16" s="368"/>
      <c r="IU16" s="368"/>
      <c r="IV16" s="368"/>
      <c r="IW16" s="368"/>
      <c r="IX16" s="368"/>
      <c r="IY16" s="368"/>
      <c r="IZ16" s="368"/>
      <c r="JA16" s="368"/>
      <c r="JB16" s="368"/>
      <c r="JC16" s="368"/>
      <c r="JD16" s="368"/>
      <c r="JE16" s="368"/>
      <c r="JF16" s="368"/>
      <c r="JG16" s="368"/>
      <c r="JH16" s="368"/>
      <c r="JI16" s="368"/>
      <c r="JJ16" s="368"/>
      <c r="JK16" s="368"/>
      <c r="JL16" s="368"/>
      <c r="JM16" s="368"/>
      <c r="JN16" s="368"/>
      <c r="JO16" s="368"/>
      <c r="JP16" s="368"/>
      <c r="JQ16" s="368"/>
      <c r="JR16" s="368"/>
      <c r="JS16" s="368"/>
      <c r="JT16" s="368"/>
      <c r="JU16" s="368"/>
      <c r="JV16" s="368"/>
      <c r="JW16" s="368"/>
      <c r="JX16" s="368"/>
      <c r="JY16" s="368"/>
      <c r="JZ16" s="368"/>
      <c r="KA16" s="368"/>
      <c r="KB16" s="368"/>
      <c r="KC16" s="368"/>
      <c r="KD16" s="368"/>
      <c r="KE16" s="368"/>
      <c r="KF16" s="368"/>
      <c r="KG16" s="368"/>
      <c r="KH16" s="368"/>
      <c r="KI16" s="368"/>
      <c r="KJ16" s="368"/>
      <c r="KK16" s="368"/>
      <c r="KL16" s="368"/>
      <c r="KM16" s="368"/>
      <c r="KN16" s="368"/>
      <c r="KO16" s="368"/>
      <c r="KP16" s="368"/>
      <c r="KQ16" s="368"/>
      <c r="KR16" s="368"/>
      <c r="KS16" s="368"/>
      <c r="KT16" s="368"/>
      <c r="KU16" s="368"/>
      <c r="KV16" s="368"/>
      <c r="KW16" s="368"/>
      <c r="KX16" s="368"/>
      <c r="KY16" s="368"/>
      <c r="KZ16" s="368"/>
      <c r="LA16" s="368"/>
      <c r="LB16" s="368"/>
      <c r="LC16" s="368"/>
      <c r="LD16" s="368"/>
      <c r="LE16" s="368"/>
      <c r="LF16" s="368"/>
      <c r="LG16" s="368"/>
      <c r="LH16" s="368"/>
      <c r="LI16" s="368"/>
      <c r="LJ16" s="368"/>
      <c r="LK16" s="368"/>
      <c r="LL16" s="368"/>
      <c r="LM16" s="368"/>
      <c r="LN16" s="368"/>
      <c r="LO16" s="368"/>
      <c r="LP16" s="368"/>
      <c r="LQ16" s="368"/>
      <c r="LR16" s="368"/>
      <c r="LS16" s="368"/>
      <c r="LT16" s="368"/>
      <c r="LU16" s="368"/>
      <c r="LV16" s="368"/>
      <c r="LW16" s="368"/>
      <c r="LX16" s="368"/>
      <c r="LY16" s="368"/>
      <c r="LZ16" s="368"/>
      <c r="MA16" s="368"/>
      <c r="MB16" s="368"/>
      <c r="MC16" s="368"/>
      <c r="MD16" s="368"/>
      <c r="ME16" s="368"/>
      <c r="MF16" s="368"/>
      <c r="MG16" s="368"/>
      <c r="MH16" s="368"/>
      <c r="MI16" s="368"/>
      <c r="MJ16" s="368"/>
    </row>
    <row r="17" spans="1:348" s="355" customFormat="1" ht="72.75" customHeight="1" outlineLevel="1">
      <c r="A17" s="770"/>
      <c r="B17" s="154" t="s">
        <v>838</v>
      </c>
      <c r="C17" s="618">
        <v>10350</v>
      </c>
      <c r="D17" s="156" t="s">
        <v>194</v>
      </c>
      <c r="E17" s="156" t="s">
        <v>1065</v>
      </c>
      <c r="F17" s="157" t="s">
        <v>1313</v>
      </c>
      <c r="G17" s="157" t="s">
        <v>839</v>
      </c>
      <c r="H17" s="157" t="s">
        <v>1311</v>
      </c>
      <c r="I17" s="157" t="s">
        <v>3041</v>
      </c>
      <c r="J17" s="158">
        <v>496131.05000000005</v>
      </c>
      <c r="K17" s="158">
        <v>484597.03</v>
      </c>
      <c r="L17" s="158">
        <v>11534.02</v>
      </c>
      <c r="M17" s="158">
        <v>0</v>
      </c>
      <c r="N17" s="159">
        <v>397153.06319000002</v>
      </c>
      <c r="O17" s="433">
        <v>406617.33100000001</v>
      </c>
      <c r="P17" s="160">
        <v>46022</v>
      </c>
      <c r="Q17" s="160">
        <v>43920</v>
      </c>
      <c r="R17" s="156" t="s">
        <v>693</v>
      </c>
      <c r="S17" s="160"/>
      <c r="T17" s="160"/>
      <c r="U17" s="158">
        <v>45179.703450000001</v>
      </c>
      <c r="V17" s="158">
        <v>11394.01614</v>
      </c>
      <c r="W17" s="158">
        <v>406617.33100000001</v>
      </c>
      <c r="X17" s="158">
        <v>463191.05059</v>
      </c>
      <c r="Y17" s="158">
        <v>326024.26</v>
      </c>
      <c r="Z17" s="158">
        <v>3300</v>
      </c>
      <c r="AA17" s="158">
        <v>140</v>
      </c>
      <c r="AB17" s="158">
        <v>29500</v>
      </c>
      <c r="AC17" s="158">
        <v>32940</v>
      </c>
      <c r="AD17" s="158">
        <v>71128.800000000003</v>
      </c>
      <c r="AE17" s="158">
        <v>0</v>
      </c>
      <c r="AF17" s="158">
        <v>0</v>
      </c>
      <c r="AG17" s="158">
        <v>0</v>
      </c>
      <c r="AH17" s="158">
        <v>0</v>
      </c>
      <c r="AI17" s="158">
        <v>0</v>
      </c>
      <c r="AJ17" s="158">
        <v>330</v>
      </c>
      <c r="AK17" s="158">
        <v>14</v>
      </c>
      <c r="AL17" s="158">
        <v>2950</v>
      </c>
      <c r="AM17" s="158">
        <v>3294</v>
      </c>
      <c r="AN17" s="158">
        <v>71128.800000000003</v>
      </c>
      <c r="AO17" s="158">
        <v>495</v>
      </c>
      <c r="AP17" s="158">
        <v>21</v>
      </c>
      <c r="AQ17" s="158">
        <v>4425</v>
      </c>
      <c r="AR17" s="158">
        <v>4941</v>
      </c>
      <c r="AS17" s="158">
        <v>0</v>
      </c>
      <c r="AT17" s="158">
        <v>825</v>
      </c>
      <c r="AU17" s="158">
        <v>35</v>
      </c>
      <c r="AV17" s="158">
        <v>7375</v>
      </c>
      <c r="AW17" s="158">
        <v>8235</v>
      </c>
      <c r="AX17" s="158">
        <v>0</v>
      </c>
      <c r="AY17" s="158">
        <v>1650</v>
      </c>
      <c r="AZ17" s="158">
        <v>70</v>
      </c>
      <c r="BA17" s="158">
        <v>14750</v>
      </c>
      <c r="BB17" s="158">
        <v>16470</v>
      </c>
      <c r="BC17" s="158">
        <v>0</v>
      </c>
      <c r="BD17" s="158">
        <v>0</v>
      </c>
      <c r="BE17" s="158">
        <v>0</v>
      </c>
      <c r="BF17" s="158">
        <v>0</v>
      </c>
      <c r="BG17" s="158">
        <v>0</v>
      </c>
      <c r="BH17" s="158">
        <v>0</v>
      </c>
      <c r="BI17" s="158">
        <v>0</v>
      </c>
      <c r="BJ17" s="158">
        <v>0</v>
      </c>
      <c r="BK17" s="158">
        <v>0</v>
      </c>
      <c r="BL17" s="158">
        <v>0</v>
      </c>
      <c r="BM17" s="158">
        <v>0</v>
      </c>
      <c r="BN17" s="158">
        <v>0</v>
      </c>
      <c r="BO17" s="158">
        <v>0</v>
      </c>
      <c r="BP17" s="158">
        <v>0</v>
      </c>
      <c r="BQ17" s="158">
        <v>0</v>
      </c>
      <c r="BR17" s="157" t="s">
        <v>984</v>
      </c>
      <c r="BS17" s="158">
        <v>0</v>
      </c>
      <c r="BT17" s="158">
        <v>0</v>
      </c>
      <c r="BU17" s="156" t="s">
        <v>1957</v>
      </c>
      <c r="BV17" s="157" t="s">
        <v>2006</v>
      </c>
      <c r="BW17" s="157" t="s">
        <v>1993</v>
      </c>
      <c r="BX17" s="157" t="s">
        <v>3036</v>
      </c>
      <c r="BY17" s="157" t="s">
        <v>2559</v>
      </c>
      <c r="BZ17" s="368"/>
      <c r="CA17" s="368"/>
      <c r="CB17" s="368"/>
      <c r="CC17" s="368"/>
      <c r="CD17" s="368"/>
      <c r="CE17" s="368"/>
      <c r="CF17" s="368"/>
      <c r="CG17" s="368"/>
      <c r="CH17" s="368"/>
      <c r="CI17" s="368"/>
      <c r="CJ17" s="368"/>
      <c r="CK17" s="368"/>
      <c r="CL17" s="368"/>
      <c r="CM17" s="368"/>
      <c r="CN17" s="368"/>
      <c r="CO17" s="368"/>
      <c r="CP17" s="368"/>
      <c r="CQ17" s="368"/>
      <c r="CR17" s="368"/>
      <c r="CS17" s="368"/>
      <c r="CT17" s="368"/>
      <c r="CU17" s="368"/>
      <c r="CV17" s="368"/>
      <c r="CW17" s="368"/>
      <c r="CX17" s="368"/>
      <c r="CY17" s="368"/>
      <c r="CZ17" s="368"/>
      <c r="DA17" s="368"/>
      <c r="DB17" s="368"/>
      <c r="DC17" s="368"/>
      <c r="DD17" s="368"/>
      <c r="DE17" s="368"/>
      <c r="DF17" s="368"/>
      <c r="DG17" s="368"/>
      <c r="DH17" s="368"/>
      <c r="DI17" s="368"/>
      <c r="DJ17" s="368"/>
      <c r="DK17" s="368"/>
      <c r="DL17" s="368"/>
      <c r="DM17" s="368"/>
      <c r="DN17" s="368"/>
      <c r="DO17" s="368"/>
      <c r="DP17" s="368"/>
      <c r="DQ17" s="368"/>
      <c r="DR17" s="368"/>
      <c r="DS17" s="368"/>
      <c r="DT17" s="368"/>
      <c r="DU17" s="368"/>
      <c r="DV17" s="368"/>
      <c r="DW17" s="368"/>
      <c r="DX17" s="368"/>
      <c r="DY17" s="368"/>
      <c r="DZ17" s="368"/>
      <c r="EA17" s="368"/>
      <c r="EB17" s="368"/>
      <c r="EC17" s="368"/>
      <c r="ED17" s="368"/>
      <c r="EE17" s="368"/>
      <c r="EF17" s="368"/>
      <c r="EG17" s="368"/>
      <c r="EH17" s="368"/>
      <c r="EI17" s="368"/>
      <c r="EJ17" s="368"/>
      <c r="EK17" s="368"/>
      <c r="EL17" s="368"/>
      <c r="EM17" s="368"/>
      <c r="EN17" s="368"/>
      <c r="EO17" s="368"/>
      <c r="EP17" s="368"/>
      <c r="EQ17" s="368"/>
      <c r="ER17" s="368"/>
      <c r="ES17" s="368"/>
      <c r="ET17" s="368"/>
      <c r="EU17" s="368"/>
      <c r="EV17" s="368"/>
      <c r="EW17" s="368"/>
      <c r="EX17" s="368"/>
      <c r="EY17" s="368"/>
      <c r="EZ17" s="368"/>
      <c r="FA17" s="368"/>
      <c r="FB17" s="368"/>
      <c r="FC17" s="368"/>
      <c r="FD17" s="368"/>
      <c r="FE17" s="368"/>
      <c r="FF17" s="368"/>
      <c r="FG17" s="368"/>
      <c r="FH17" s="368"/>
      <c r="FI17" s="368"/>
      <c r="FJ17" s="368"/>
      <c r="FK17" s="368"/>
      <c r="FL17" s="368"/>
      <c r="FM17" s="368"/>
      <c r="FN17" s="368"/>
      <c r="FO17" s="368"/>
      <c r="FP17" s="368"/>
      <c r="FQ17" s="368"/>
      <c r="FR17" s="368"/>
      <c r="FS17" s="368"/>
      <c r="FT17" s="368"/>
      <c r="FU17" s="368"/>
      <c r="FV17" s="368"/>
      <c r="FW17" s="368"/>
      <c r="FX17" s="368"/>
      <c r="FY17" s="368"/>
      <c r="FZ17" s="368"/>
      <c r="GA17" s="368"/>
      <c r="GB17" s="368"/>
      <c r="GC17" s="368"/>
      <c r="GD17" s="368"/>
      <c r="GE17" s="368"/>
      <c r="GF17" s="368"/>
      <c r="GG17" s="368"/>
      <c r="GH17" s="368"/>
      <c r="GI17" s="368"/>
      <c r="GJ17" s="368"/>
      <c r="GK17" s="368"/>
      <c r="GL17" s="368"/>
      <c r="GM17" s="368"/>
      <c r="GN17" s="368"/>
      <c r="GO17" s="368"/>
      <c r="GP17" s="368"/>
      <c r="GQ17" s="368"/>
      <c r="GR17" s="368"/>
      <c r="GS17" s="368"/>
      <c r="GT17" s="368"/>
      <c r="GU17" s="368"/>
      <c r="GV17" s="368"/>
      <c r="GW17" s="368"/>
      <c r="GX17" s="368"/>
      <c r="GY17" s="368"/>
      <c r="GZ17" s="368"/>
      <c r="HA17" s="368"/>
      <c r="HB17" s="368"/>
      <c r="HC17" s="368"/>
      <c r="HD17" s="368"/>
      <c r="HE17" s="368"/>
      <c r="HF17" s="368"/>
      <c r="HG17" s="368"/>
      <c r="HH17" s="368"/>
      <c r="HI17" s="368"/>
      <c r="HJ17" s="368"/>
      <c r="HK17" s="368"/>
      <c r="HL17" s="368"/>
      <c r="HM17" s="368"/>
      <c r="HN17" s="368"/>
      <c r="HO17" s="368"/>
      <c r="HP17" s="368"/>
      <c r="HQ17" s="368"/>
      <c r="HR17" s="368"/>
      <c r="HS17" s="368"/>
      <c r="HT17" s="368"/>
      <c r="HU17" s="368"/>
      <c r="HV17" s="368"/>
      <c r="HW17" s="368"/>
      <c r="HX17" s="368"/>
      <c r="HY17" s="368"/>
      <c r="HZ17" s="368"/>
      <c r="IA17" s="368"/>
      <c r="IB17" s="368"/>
      <c r="IC17" s="368"/>
      <c r="ID17" s="368"/>
      <c r="IE17" s="368"/>
      <c r="IF17" s="368"/>
      <c r="IG17" s="368"/>
      <c r="IH17" s="368"/>
      <c r="II17" s="368"/>
      <c r="IJ17" s="368"/>
      <c r="IK17" s="368"/>
      <c r="IL17" s="368"/>
      <c r="IM17" s="368"/>
      <c r="IN17" s="368"/>
      <c r="IO17" s="368"/>
      <c r="IP17" s="368"/>
      <c r="IQ17" s="368"/>
      <c r="IR17" s="368"/>
      <c r="IS17" s="368"/>
      <c r="IT17" s="368"/>
      <c r="IU17" s="368"/>
      <c r="IV17" s="368"/>
      <c r="IW17" s="368"/>
      <c r="IX17" s="368"/>
      <c r="IY17" s="368"/>
      <c r="IZ17" s="368"/>
      <c r="JA17" s="368"/>
      <c r="JB17" s="368"/>
      <c r="JC17" s="368"/>
      <c r="JD17" s="368"/>
      <c r="JE17" s="368"/>
      <c r="JF17" s="368"/>
      <c r="JG17" s="368"/>
      <c r="JH17" s="368"/>
      <c r="JI17" s="368"/>
      <c r="JJ17" s="368"/>
      <c r="JK17" s="368"/>
      <c r="JL17" s="368"/>
      <c r="JM17" s="368"/>
      <c r="JN17" s="368"/>
      <c r="JO17" s="368"/>
      <c r="JP17" s="368"/>
      <c r="JQ17" s="368"/>
      <c r="JR17" s="368"/>
      <c r="JS17" s="368"/>
      <c r="JT17" s="368"/>
      <c r="JU17" s="368"/>
      <c r="JV17" s="368"/>
      <c r="JW17" s="368"/>
      <c r="JX17" s="368"/>
      <c r="JY17" s="368"/>
      <c r="JZ17" s="368"/>
      <c r="KA17" s="368"/>
      <c r="KB17" s="368"/>
      <c r="KC17" s="368"/>
      <c r="KD17" s="368"/>
      <c r="KE17" s="368"/>
      <c r="KF17" s="368"/>
      <c r="KG17" s="368"/>
      <c r="KH17" s="368"/>
      <c r="KI17" s="368"/>
      <c r="KJ17" s="368"/>
      <c r="KK17" s="368"/>
      <c r="KL17" s="368"/>
      <c r="KM17" s="368"/>
      <c r="KN17" s="368"/>
      <c r="KO17" s="368"/>
      <c r="KP17" s="368"/>
      <c r="KQ17" s="368"/>
      <c r="KR17" s="368"/>
      <c r="KS17" s="368"/>
      <c r="KT17" s="368"/>
      <c r="KU17" s="368"/>
      <c r="KV17" s="368"/>
      <c r="KW17" s="368"/>
      <c r="KX17" s="368"/>
      <c r="KY17" s="368"/>
      <c r="KZ17" s="368"/>
      <c r="LA17" s="368"/>
      <c r="LB17" s="368"/>
      <c r="LC17" s="368"/>
      <c r="LD17" s="368"/>
      <c r="LE17" s="368"/>
      <c r="LF17" s="368"/>
      <c r="LG17" s="368"/>
      <c r="LH17" s="368"/>
      <c r="LI17" s="368"/>
      <c r="LJ17" s="368"/>
      <c r="LK17" s="368"/>
      <c r="LL17" s="368"/>
      <c r="LM17" s="368"/>
      <c r="LN17" s="368"/>
      <c r="LO17" s="368"/>
      <c r="LP17" s="368"/>
      <c r="LQ17" s="368"/>
      <c r="LR17" s="368"/>
      <c r="LS17" s="368"/>
      <c r="LT17" s="368"/>
      <c r="LU17" s="368"/>
      <c r="LV17" s="368"/>
      <c r="LW17" s="368"/>
      <c r="LX17" s="368"/>
      <c r="LY17" s="368"/>
      <c r="LZ17" s="368"/>
      <c r="MA17" s="368"/>
      <c r="MB17" s="368"/>
      <c r="MC17" s="368"/>
      <c r="MD17" s="368"/>
      <c r="ME17" s="368"/>
      <c r="MF17" s="368"/>
      <c r="MG17" s="368"/>
      <c r="MH17" s="368"/>
      <c r="MI17" s="368"/>
      <c r="MJ17" s="368"/>
    </row>
    <row r="18" spans="1:348" s="355" customFormat="1" ht="72" outlineLevel="1">
      <c r="A18" s="770"/>
      <c r="B18" s="154" t="s">
        <v>823</v>
      </c>
      <c r="C18" s="618">
        <v>16735</v>
      </c>
      <c r="D18" s="156" t="s">
        <v>194</v>
      </c>
      <c r="E18" s="156" t="s">
        <v>1065</v>
      </c>
      <c r="F18" s="157" t="s">
        <v>1313</v>
      </c>
      <c r="G18" s="157" t="s">
        <v>430</v>
      </c>
      <c r="H18" s="156" t="s">
        <v>3039</v>
      </c>
      <c r="I18" s="156" t="s">
        <v>3042</v>
      </c>
      <c r="J18" s="158">
        <v>12342.949999999999</v>
      </c>
      <c r="K18" s="158">
        <v>11151.65</v>
      </c>
      <c r="L18" s="158">
        <v>1191.3</v>
      </c>
      <c r="M18" s="159">
        <v>0</v>
      </c>
      <c r="N18" s="159">
        <v>6418.31844</v>
      </c>
      <c r="O18" s="159">
        <v>6575.0892599999997</v>
      </c>
      <c r="P18" s="160">
        <v>46022</v>
      </c>
      <c r="Q18" s="160">
        <v>44070</v>
      </c>
      <c r="R18" s="156" t="s">
        <v>693</v>
      </c>
      <c r="S18" s="434"/>
      <c r="T18" s="434"/>
      <c r="U18" s="158">
        <v>730.56547</v>
      </c>
      <c r="V18" s="158">
        <v>491.29629999999997</v>
      </c>
      <c r="W18" s="158">
        <v>6575.0892599999997</v>
      </c>
      <c r="X18" s="158">
        <v>7796.9510300000002</v>
      </c>
      <c r="Y18" s="158">
        <v>6418.32</v>
      </c>
      <c r="Z18" s="158">
        <v>346</v>
      </c>
      <c r="AA18" s="158">
        <v>700</v>
      </c>
      <c r="AB18" s="158">
        <v>3500</v>
      </c>
      <c r="AC18" s="158">
        <v>4546</v>
      </c>
      <c r="AD18" s="158">
        <v>0</v>
      </c>
      <c r="AE18" s="158">
        <v>0</v>
      </c>
      <c r="AF18" s="158">
        <v>0</v>
      </c>
      <c r="AG18" s="158">
        <v>0</v>
      </c>
      <c r="AH18" s="158">
        <v>0</v>
      </c>
      <c r="AI18" s="158">
        <v>0</v>
      </c>
      <c r="AJ18" s="158">
        <v>34.6</v>
      </c>
      <c r="AK18" s="158">
        <v>70</v>
      </c>
      <c r="AL18" s="158">
        <v>350</v>
      </c>
      <c r="AM18" s="158">
        <v>454.6</v>
      </c>
      <c r="AN18" s="158">
        <v>0</v>
      </c>
      <c r="AO18" s="158">
        <v>51.9</v>
      </c>
      <c r="AP18" s="158">
        <v>105</v>
      </c>
      <c r="AQ18" s="158">
        <v>525</v>
      </c>
      <c r="AR18" s="158">
        <v>681.9</v>
      </c>
      <c r="AS18" s="158">
        <v>0</v>
      </c>
      <c r="AT18" s="158">
        <v>86.5</v>
      </c>
      <c r="AU18" s="158">
        <v>175</v>
      </c>
      <c r="AV18" s="158">
        <v>875</v>
      </c>
      <c r="AW18" s="158">
        <v>1136.5</v>
      </c>
      <c r="AX18" s="158">
        <v>0</v>
      </c>
      <c r="AY18" s="158">
        <v>173</v>
      </c>
      <c r="AZ18" s="158">
        <v>350</v>
      </c>
      <c r="BA18" s="158">
        <v>1750</v>
      </c>
      <c r="BB18" s="158">
        <v>2273</v>
      </c>
      <c r="BC18" s="158">
        <v>0</v>
      </c>
      <c r="BD18" s="158">
        <v>0</v>
      </c>
      <c r="BE18" s="158">
        <v>0</v>
      </c>
      <c r="BF18" s="158">
        <v>0</v>
      </c>
      <c r="BG18" s="158">
        <v>0</v>
      </c>
      <c r="BH18" s="158">
        <v>0</v>
      </c>
      <c r="BI18" s="158">
        <v>0</v>
      </c>
      <c r="BJ18" s="158">
        <v>0</v>
      </c>
      <c r="BK18" s="158">
        <v>0</v>
      </c>
      <c r="BL18" s="158">
        <v>0</v>
      </c>
      <c r="BM18" s="158">
        <v>0</v>
      </c>
      <c r="BN18" s="158">
        <v>0</v>
      </c>
      <c r="BO18" s="158">
        <v>0</v>
      </c>
      <c r="BP18" s="158">
        <v>0</v>
      </c>
      <c r="BQ18" s="158">
        <v>0</v>
      </c>
      <c r="BR18" s="156" t="s">
        <v>724</v>
      </c>
      <c r="BS18" s="158">
        <v>4134.46</v>
      </c>
      <c r="BT18" s="158">
        <v>1057.7373700000001</v>
      </c>
      <c r="BU18" s="156" t="s">
        <v>1957</v>
      </c>
      <c r="BV18" s="157" t="s">
        <v>2008</v>
      </c>
      <c r="BW18" s="157" t="s">
        <v>2009</v>
      </c>
      <c r="BX18" s="156" t="s">
        <v>3036</v>
      </c>
      <c r="BY18" s="157" t="s">
        <v>2559</v>
      </c>
      <c r="BZ18" s="368"/>
      <c r="CA18" s="368"/>
      <c r="CB18" s="368"/>
      <c r="CC18" s="368"/>
      <c r="CD18" s="368"/>
      <c r="CE18" s="368"/>
      <c r="CF18" s="368"/>
      <c r="CG18" s="368"/>
      <c r="CH18" s="368"/>
      <c r="CI18" s="368"/>
      <c r="CJ18" s="368"/>
      <c r="CK18" s="368"/>
      <c r="CL18" s="368"/>
      <c r="CM18" s="368"/>
      <c r="CN18" s="368"/>
      <c r="CO18" s="368"/>
      <c r="CP18" s="368"/>
      <c r="CQ18" s="368"/>
      <c r="CR18" s="368"/>
      <c r="CS18" s="368"/>
      <c r="CT18" s="368"/>
      <c r="CU18" s="368"/>
      <c r="CV18" s="368"/>
      <c r="CW18" s="368"/>
      <c r="CX18" s="368"/>
      <c r="CY18" s="368"/>
      <c r="CZ18" s="368"/>
      <c r="DA18" s="368"/>
      <c r="DB18" s="368"/>
      <c r="DC18" s="368"/>
      <c r="DD18" s="368"/>
      <c r="DE18" s="368"/>
      <c r="DF18" s="368"/>
      <c r="DG18" s="368"/>
      <c r="DH18" s="368"/>
      <c r="DI18" s="368"/>
      <c r="DJ18" s="368"/>
      <c r="DK18" s="368"/>
      <c r="DL18" s="368"/>
      <c r="DM18" s="368"/>
      <c r="DN18" s="368"/>
      <c r="DO18" s="368"/>
      <c r="DP18" s="368"/>
      <c r="DQ18" s="368"/>
      <c r="DR18" s="368"/>
      <c r="DS18" s="368"/>
      <c r="DT18" s="368"/>
      <c r="DU18" s="368"/>
      <c r="DV18" s="368"/>
      <c r="DW18" s="368"/>
      <c r="DX18" s="368"/>
      <c r="DY18" s="368"/>
      <c r="DZ18" s="368"/>
      <c r="EA18" s="368"/>
      <c r="EB18" s="368"/>
      <c r="EC18" s="368"/>
      <c r="ED18" s="368"/>
      <c r="EE18" s="368"/>
      <c r="EF18" s="368"/>
      <c r="EG18" s="368"/>
      <c r="EH18" s="368"/>
      <c r="EI18" s="368"/>
      <c r="EJ18" s="368"/>
      <c r="EK18" s="368"/>
      <c r="EL18" s="368"/>
      <c r="EM18" s="368"/>
      <c r="EN18" s="368"/>
      <c r="EO18" s="368"/>
      <c r="EP18" s="368"/>
      <c r="EQ18" s="368"/>
      <c r="ER18" s="368"/>
      <c r="ES18" s="368"/>
      <c r="ET18" s="368"/>
      <c r="EU18" s="368"/>
      <c r="EV18" s="368"/>
      <c r="EW18" s="368"/>
      <c r="EX18" s="368"/>
      <c r="EY18" s="368"/>
      <c r="EZ18" s="368"/>
      <c r="FA18" s="368"/>
      <c r="FB18" s="368"/>
      <c r="FC18" s="368"/>
      <c r="FD18" s="368"/>
      <c r="FE18" s="368"/>
      <c r="FF18" s="368"/>
      <c r="FG18" s="368"/>
      <c r="FH18" s="368"/>
      <c r="FI18" s="368"/>
      <c r="FJ18" s="368"/>
      <c r="FK18" s="368"/>
      <c r="FL18" s="368"/>
      <c r="FM18" s="368"/>
      <c r="FN18" s="368"/>
      <c r="FO18" s="368"/>
      <c r="FP18" s="368"/>
      <c r="FQ18" s="368"/>
      <c r="FR18" s="368"/>
      <c r="FS18" s="368"/>
      <c r="FT18" s="368"/>
      <c r="FU18" s="368"/>
      <c r="FV18" s="368"/>
      <c r="FW18" s="368"/>
      <c r="FX18" s="368"/>
      <c r="FY18" s="368"/>
      <c r="FZ18" s="368"/>
      <c r="GA18" s="368"/>
      <c r="GB18" s="368"/>
      <c r="GC18" s="368"/>
      <c r="GD18" s="368"/>
      <c r="GE18" s="368"/>
      <c r="GF18" s="368"/>
      <c r="GG18" s="368"/>
      <c r="GH18" s="368"/>
      <c r="GI18" s="368"/>
      <c r="GJ18" s="368"/>
      <c r="GK18" s="368"/>
      <c r="GL18" s="368"/>
      <c r="GM18" s="368"/>
      <c r="GN18" s="368"/>
      <c r="GO18" s="368"/>
      <c r="GP18" s="368"/>
      <c r="GQ18" s="368"/>
      <c r="GR18" s="368"/>
      <c r="GS18" s="368"/>
      <c r="GT18" s="368"/>
      <c r="GU18" s="368"/>
      <c r="GV18" s="368"/>
      <c r="GW18" s="368"/>
      <c r="GX18" s="368"/>
      <c r="GY18" s="368"/>
      <c r="GZ18" s="368"/>
      <c r="HA18" s="368"/>
      <c r="HB18" s="368"/>
      <c r="HC18" s="368"/>
      <c r="HD18" s="368"/>
      <c r="HE18" s="368"/>
      <c r="HF18" s="368"/>
      <c r="HG18" s="368"/>
      <c r="HH18" s="368"/>
      <c r="HI18" s="368"/>
      <c r="HJ18" s="368"/>
      <c r="HK18" s="368"/>
      <c r="HL18" s="368"/>
      <c r="HM18" s="368"/>
      <c r="HN18" s="368"/>
      <c r="HO18" s="368"/>
      <c r="HP18" s="368"/>
      <c r="HQ18" s="368"/>
      <c r="HR18" s="368"/>
      <c r="HS18" s="368"/>
      <c r="HT18" s="368"/>
      <c r="HU18" s="368"/>
      <c r="HV18" s="368"/>
      <c r="HW18" s="368"/>
      <c r="HX18" s="368"/>
      <c r="HY18" s="368"/>
      <c r="HZ18" s="368"/>
      <c r="IA18" s="368"/>
      <c r="IB18" s="368"/>
      <c r="IC18" s="368"/>
      <c r="ID18" s="368"/>
      <c r="IE18" s="368"/>
      <c r="IF18" s="368"/>
      <c r="IG18" s="368"/>
      <c r="IH18" s="368"/>
      <c r="II18" s="368"/>
      <c r="IJ18" s="368"/>
      <c r="IK18" s="368"/>
      <c r="IL18" s="368"/>
      <c r="IM18" s="368"/>
      <c r="IN18" s="368"/>
      <c r="IO18" s="368"/>
      <c r="IP18" s="368"/>
      <c r="IQ18" s="368"/>
      <c r="IR18" s="368"/>
      <c r="IS18" s="368"/>
      <c r="IT18" s="368"/>
      <c r="IU18" s="368"/>
      <c r="IV18" s="368"/>
      <c r="IW18" s="368"/>
      <c r="IX18" s="368"/>
      <c r="IY18" s="368"/>
      <c r="IZ18" s="368"/>
      <c r="JA18" s="368"/>
      <c r="JB18" s="368"/>
      <c r="JC18" s="368"/>
      <c r="JD18" s="368"/>
      <c r="JE18" s="368"/>
      <c r="JF18" s="368"/>
      <c r="JG18" s="368"/>
      <c r="JH18" s="368"/>
      <c r="JI18" s="368"/>
      <c r="JJ18" s="368"/>
      <c r="JK18" s="368"/>
      <c r="JL18" s="368"/>
      <c r="JM18" s="368"/>
      <c r="JN18" s="368"/>
      <c r="JO18" s="368"/>
      <c r="JP18" s="368"/>
      <c r="JQ18" s="368"/>
      <c r="JR18" s="368"/>
      <c r="JS18" s="368"/>
      <c r="JT18" s="368"/>
      <c r="JU18" s="368"/>
      <c r="JV18" s="368"/>
      <c r="JW18" s="368"/>
      <c r="JX18" s="368"/>
      <c r="JY18" s="368"/>
      <c r="JZ18" s="368"/>
      <c r="KA18" s="368"/>
      <c r="KB18" s="368"/>
      <c r="KC18" s="368"/>
      <c r="KD18" s="368"/>
      <c r="KE18" s="368"/>
      <c r="KF18" s="368"/>
      <c r="KG18" s="368"/>
      <c r="KH18" s="368"/>
      <c r="KI18" s="368"/>
      <c r="KJ18" s="368"/>
      <c r="KK18" s="368"/>
      <c r="KL18" s="368"/>
      <c r="KM18" s="368"/>
      <c r="KN18" s="368"/>
      <c r="KO18" s="368"/>
      <c r="KP18" s="368"/>
      <c r="KQ18" s="368"/>
      <c r="KR18" s="368"/>
      <c r="KS18" s="368"/>
      <c r="KT18" s="368"/>
      <c r="KU18" s="368"/>
      <c r="KV18" s="368"/>
      <c r="KW18" s="368"/>
      <c r="KX18" s="368"/>
      <c r="KY18" s="368"/>
      <c r="KZ18" s="368"/>
      <c r="LA18" s="368"/>
      <c r="LB18" s="368"/>
      <c r="LC18" s="368"/>
      <c r="LD18" s="368"/>
      <c r="LE18" s="368"/>
      <c r="LF18" s="368"/>
      <c r="LG18" s="368"/>
      <c r="LH18" s="368"/>
      <c r="LI18" s="368"/>
      <c r="LJ18" s="368"/>
      <c r="LK18" s="368"/>
      <c r="LL18" s="368"/>
      <c r="LM18" s="368"/>
      <c r="LN18" s="368"/>
      <c r="LO18" s="368"/>
      <c r="LP18" s="368"/>
      <c r="LQ18" s="368"/>
      <c r="LR18" s="368"/>
      <c r="LS18" s="368"/>
      <c r="LT18" s="368"/>
      <c r="LU18" s="368"/>
      <c r="LV18" s="368"/>
      <c r="LW18" s="368"/>
      <c r="LX18" s="368"/>
      <c r="LY18" s="368"/>
      <c r="LZ18" s="368"/>
      <c r="MA18" s="368"/>
      <c r="MB18" s="368"/>
      <c r="MC18" s="368"/>
      <c r="MD18" s="368"/>
      <c r="ME18" s="368"/>
      <c r="MF18" s="368"/>
      <c r="MG18" s="368"/>
      <c r="MH18" s="368"/>
      <c r="MI18" s="368"/>
      <c r="MJ18" s="368"/>
    </row>
    <row r="19" spans="1:348" s="355" customFormat="1" ht="72" outlineLevel="1">
      <c r="A19" s="770"/>
      <c r="B19" s="154" t="s">
        <v>824</v>
      </c>
      <c r="C19" s="618">
        <v>10402</v>
      </c>
      <c r="D19" s="156" t="s">
        <v>194</v>
      </c>
      <c r="E19" s="156" t="s">
        <v>1065</v>
      </c>
      <c r="F19" s="157" t="s">
        <v>1313</v>
      </c>
      <c r="G19" s="157" t="s">
        <v>825</v>
      </c>
      <c r="H19" s="156" t="s">
        <v>1311</v>
      </c>
      <c r="I19" s="156" t="s">
        <v>3041</v>
      </c>
      <c r="J19" s="158">
        <v>25457.07</v>
      </c>
      <c r="K19" s="158">
        <v>17318.84</v>
      </c>
      <c r="L19" s="158">
        <v>8138.23</v>
      </c>
      <c r="M19" s="159">
        <v>0</v>
      </c>
      <c r="N19" s="159">
        <v>5070.3222100000003</v>
      </c>
      <c r="O19" s="159">
        <v>5190.15578</v>
      </c>
      <c r="P19" s="160">
        <v>46022</v>
      </c>
      <c r="Q19" s="160">
        <v>44070</v>
      </c>
      <c r="R19" s="156" t="s">
        <v>693</v>
      </c>
      <c r="S19" s="434"/>
      <c r="T19" s="434"/>
      <c r="U19" s="158">
        <v>576.68398000000002</v>
      </c>
      <c r="V19" s="158">
        <v>2138.23</v>
      </c>
      <c r="W19" s="158">
        <v>5190.15578</v>
      </c>
      <c r="X19" s="158">
        <v>7905.0697600000003</v>
      </c>
      <c r="Y19" s="158">
        <v>5070.32</v>
      </c>
      <c r="Z19" s="158">
        <v>1052</v>
      </c>
      <c r="AA19" s="158">
        <v>6000</v>
      </c>
      <c r="AB19" s="158">
        <v>10500</v>
      </c>
      <c r="AC19" s="158">
        <v>17552</v>
      </c>
      <c r="AD19" s="158">
        <v>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105.2</v>
      </c>
      <c r="AK19" s="158">
        <v>600</v>
      </c>
      <c r="AL19" s="158">
        <v>1050</v>
      </c>
      <c r="AM19" s="158">
        <v>1755.2</v>
      </c>
      <c r="AN19" s="158">
        <v>0</v>
      </c>
      <c r="AO19" s="158">
        <v>157.79999999999998</v>
      </c>
      <c r="AP19" s="158">
        <v>900</v>
      </c>
      <c r="AQ19" s="158">
        <v>1575</v>
      </c>
      <c r="AR19" s="158">
        <v>2632.8</v>
      </c>
      <c r="AS19" s="158">
        <v>0</v>
      </c>
      <c r="AT19" s="158">
        <v>263</v>
      </c>
      <c r="AU19" s="158">
        <v>1500</v>
      </c>
      <c r="AV19" s="158">
        <v>2625</v>
      </c>
      <c r="AW19" s="158">
        <v>4388</v>
      </c>
      <c r="AX19" s="158">
        <v>0</v>
      </c>
      <c r="AY19" s="158">
        <v>526</v>
      </c>
      <c r="AZ19" s="158">
        <v>3000</v>
      </c>
      <c r="BA19" s="158">
        <v>5250</v>
      </c>
      <c r="BB19" s="158">
        <v>8776</v>
      </c>
      <c r="BC19" s="158">
        <v>0</v>
      </c>
      <c r="BD19" s="158">
        <v>0</v>
      </c>
      <c r="BE19" s="158">
        <v>0</v>
      </c>
      <c r="BF19" s="158">
        <v>0</v>
      </c>
      <c r="BG19" s="158">
        <v>0</v>
      </c>
      <c r="BH19" s="158">
        <v>0</v>
      </c>
      <c r="BI19" s="158">
        <v>0</v>
      </c>
      <c r="BJ19" s="158">
        <v>0</v>
      </c>
      <c r="BK19" s="158">
        <v>0</v>
      </c>
      <c r="BL19" s="158">
        <v>0</v>
      </c>
      <c r="BM19" s="158">
        <v>0</v>
      </c>
      <c r="BN19" s="158">
        <v>0</v>
      </c>
      <c r="BO19" s="158">
        <v>0</v>
      </c>
      <c r="BP19" s="158">
        <v>0</v>
      </c>
      <c r="BQ19" s="158">
        <v>0</v>
      </c>
      <c r="BR19" s="156" t="s">
        <v>724</v>
      </c>
      <c r="BS19" s="158">
        <v>0</v>
      </c>
      <c r="BT19" s="158">
        <v>0</v>
      </c>
      <c r="BU19" s="156" t="s">
        <v>1957</v>
      </c>
      <c r="BV19" s="157" t="s">
        <v>2008</v>
      </c>
      <c r="BW19" s="157" t="s">
        <v>2009</v>
      </c>
      <c r="BX19" s="156" t="s">
        <v>3036</v>
      </c>
      <c r="BY19" s="157" t="s">
        <v>2559</v>
      </c>
      <c r="BZ19" s="368"/>
      <c r="CA19" s="368"/>
      <c r="CB19" s="368"/>
      <c r="CC19" s="368"/>
      <c r="CD19" s="368"/>
      <c r="CE19" s="368"/>
      <c r="CF19" s="368"/>
      <c r="CG19" s="368"/>
      <c r="CH19" s="368"/>
      <c r="CI19" s="368"/>
      <c r="CJ19" s="368"/>
      <c r="CK19" s="368"/>
      <c r="CL19" s="368"/>
      <c r="CM19" s="368"/>
      <c r="CN19" s="368"/>
      <c r="CO19" s="368"/>
      <c r="CP19" s="368"/>
      <c r="CQ19" s="368"/>
      <c r="CR19" s="368"/>
      <c r="CS19" s="368"/>
      <c r="CT19" s="368"/>
      <c r="CU19" s="368"/>
      <c r="CV19" s="368"/>
      <c r="CW19" s="368"/>
      <c r="CX19" s="368"/>
      <c r="CY19" s="368"/>
      <c r="CZ19" s="368"/>
      <c r="DA19" s="368"/>
      <c r="DB19" s="368"/>
      <c r="DC19" s="368"/>
      <c r="DD19" s="368"/>
      <c r="DE19" s="368"/>
      <c r="DF19" s="368"/>
      <c r="DG19" s="368"/>
      <c r="DH19" s="368"/>
      <c r="DI19" s="368"/>
      <c r="DJ19" s="368"/>
      <c r="DK19" s="368"/>
      <c r="DL19" s="368"/>
      <c r="DM19" s="368"/>
      <c r="DN19" s="368"/>
      <c r="DO19" s="368"/>
      <c r="DP19" s="368"/>
      <c r="DQ19" s="368"/>
      <c r="DR19" s="368"/>
      <c r="DS19" s="368"/>
      <c r="DT19" s="368"/>
      <c r="DU19" s="368"/>
      <c r="DV19" s="368"/>
      <c r="DW19" s="368"/>
      <c r="DX19" s="368"/>
      <c r="DY19" s="368"/>
      <c r="DZ19" s="368"/>
      <c r="EA19" s="368"/>
      <c r="EB19" s="368"/>
      <c r="EC19" s="368"/>
      <c r="ED19" s="368"/>
      <c r="EE19" s="368"/>
      <c r="EF19" s="368"/>
      <c r="EG19" s="368"/>
      <c r="EH19" s="368"/>
      <c r="EI19" s="368"/>
      <c r="EJ19" s="368"/>
      <c r="EK19" s="368"/>
      <c r="EL19" s="368"/>
      <c r="EM19" s="368"/>
      <c r="EN19" s="368"/>
      <c r="EO19" s="368"/>
      <c r="EP19" s="368"/>
      <c r="EQ19" s="368"/>
      <c r="ER19" s="368"/>
      <c r="ES19" s="368"/>
      <c r="ET19" s="368"/>
      <c r="EU19" s="368"/>
      <c r="EV19" s="368"/>
      <c r="EW19" s="368"/>
      <c r="EX19" s="368"/>
      <c r="EY19" s="368"/>
      <c r="EZ19" s="368"/>
      <c r="FA19" s="368"/>
      <c r="FB19" s="368"/>
      <c r="FC19" s="368"/>
      <c r="FD19" s="368"/>
      <c r="FE19" s="368"/>
      <c r="FF19" s="368"/>
      <c r="FG19" s="368"/>
      <c r="FH19" s="368"/>
      <c r="FI19" s="368"/>
      <c r="FJ19" s="368"/>
      <c r="FK19" s="368"/>
      <c r="FL19" s="368"/>
      <c r="FM19" s="368"/>
      <c r="FN19" s="368"/>
      <c r="FO19" s="368"/>
      <c r="FP19" s="368"/>
      <c r="FQ19" s="368"/>
      <c r="FR19" s="368"/>
      <c r="FS19" s="368"/>
      <c r="FT19" s="368"/>
      <c r="FU19" s="368"/>
      <c r="FV19" s="368"/>
      <c r="FW19" s="368"/>
      <c r="FX19" s="368"/>
      <c r="FY19" s="368"/>
      <c r="FZ19" s="368"/>
      <c r="GA19" s="368"/>
      <c r="GB19" s="368"/>
      <c r="GC19" s="368"/>
      <c r="GD19" s="368"/>
      <c r="GE19" s="368"/>
      <c r="GF19" s="368"/>
      <c r="GG19" s="368"/>
      <c r="GH19" s="368"/>
      <c r="GI19" s="368"/>
      <c r="GJ19" s="368"/>
      <c r="GK19" s="368"/>
      <c r="GL19" s="368"/>
      <c r="GM19" s="368"/>
      <c r="GN19" s="368"/>
      <c r="GO19" s="368"/>
      <c r="GP19" s="368"/>
      <c r="GQ19" s="368"/>
      <c r="GR19" s="368"/>
      <c r="GS19" s="368"/>
      <c r="GT19" s="368"/>
      <c r="GU19" s="368"/>
      <c r="GV19" s="368"/>
      <c r="GW19" s="368"/>
      <c r="GX19" s="368"/>
      <c r="GY19" s="368"/>
      <c r="GZ19" s="368"/>
      <c r="HA19" s="368"/>
      <c r="HB19" s="368"/>
      <c r="HC19" s="368"/>
      <c r="HD19" s="368"/>
      <c r="HE19" s="368"/>
      <c r="HF19" s="368"/>
      <c r="HG19" s="368"/>
      <c r="HH19" s="368"/>
      <c r="HI19" s="368"/>
      <c r="HJ19" s="368"/>
      <c r="HK19" s="368"/>
      <c r="HL19" s="368"/>
      <c r="HM19" s="368"/>
      <c r="HN19" s="368"/>
      <c r="HO19" s="368"/>
      <c r="HP19" s="368"/>
      <c r="HQ19" s="368"/>
      <c r="HR19" s="368"/>
      <c r="HS19" s="368"/>
      <c r="HT19" s="368"/>
      <c r="HU19" s="368"/>
      <c r="HV19" s="368"/>
      <c r="HW19" s="368"/>
      <c r="HX19" s="368"/>
      <c r="HY19" s="368"/>
      <c r="HZ19" s="368"/>
      <c r="IA19" s="368"/>
      <c r="IB19" s="368"/>
      <c r="IC19" s="368"/>
      <c r="ID19" s="368"/>
      <c r="IE19" s="368"/>
      <c r="IF19" s="368"/>
      <c r="IG19" s="368"/>
      <c r="IH19" s="368"/>
      <c r="II19" s="368"/>
      <c r="IJ19" s="368"/>
      <c r="IK19" s="368"/>
      <c r="IL19" s="368"/>
      <c r="IM19" s="368"/>
      <c r="IN19" s="368"/>
      <c r="IO19" s="368"/>
      <c r="IP19" s="368"/>
      <c r="IQ19" s="368"/>
      <c r="IR19" s="368"/>
      <c r="IS19" s="368"/>
      <c r="IT19" s="368"/>
      <c r="IU19" s="368"/>
      <c r="IV19" s="368"/>
      <c r="IW19" s="368"/>
      <c r="IX19" s="368"/>
      <c r="IY19" s="368"/>
      <c r="IZ19" s="368"/>
      <c r="JA19" s="368"/>
      <c r="JB19" s="368"/>
      <c r="JC19" s="368"/>
      <c r="JD19" s="368"/>
      <c r="JE19" s="368"/>
      <c r="JF19" s="368"/>
      <c r="JG19" s="368"/>
      <c r="JH19" s="368"/>
      <c r="JI19" s="368"/>
      <c r="JJ19" s="368"/>
      <c r="JK19" s="368"/>
      <c r="JL19" s="368"/>
      <c r="JM19" s="368"/>
      <c r="JN19" s="368"/>
      <c r="JO19" s="368"/>
      <c r="JP19" s="368"/>
      <c r="JQ19" s="368"/>
      <c r="JR19" s="368"/>
      <c r="JS19" s="368"/>
      <c r="JT19" s="368"/>
      <c r="JU19" s="368"/>
      <c r="JV19" s="368"/>
      <c r="JW19" s="368"/>
      <c r="JX19" s="368"/>
      <c r="JY19" s="368"/>
      <c r="JZ19" s="368"/>
      <c r="KA19" s="368"/>
      <c r="KB19" s="368"/>
      <c r="KC19" s="368"/>
      <c r="KD19" s="368"/>
      <c r="KE19" s="368"/>
      <c r="KF19" s="368"/>
      <c r="KG19" s="368"/>
      <c r="KH19" s="368"/>
      <c r="KI19" s="368"/>
      <c r="KJ19" s="368"/>
      <c r="KK19" s="368"/>
      <c r="KL19" s="368"/>
      <c r="KM19" s="368"/>
      <c r="KN19" s="368"/>
      <c r="KO19" s="368"/>
      <c r="KP19" s="368"/>
      <c r="KQ19" s="368"/>
      <c r="KR19" s="368"/>
      <c r="KS19" s="368"/>
      <c r="KT19" s="368"/>
      <c r="KU19" s="368"/>
      <c r="KV19" s="368"/>
      <c r="KW19" s="368"/>
      <c r="KX19" s="368"/>
      <c r="KY19" s="368"/>
      <c r="KZ19" s="368"/>
      <c r="LA19" s="368"/>
      <c r="LB19" s="368"/>
      <c r="LC19" s="368"/>
      <c r="LD19" s="368"/>
      <c r="LE19" s="368"/>
      <c r="LF19" s="368"/>
      <c r="LG19" s="368"/>
      <c r="LH19" s="368"/>
      <c r="LI19" s="368"/>
      <c r="LJ19" s="368"/>
      <c r="LK19" s="368"/>
      <c r="LL19" s="368"/>
      <c r="LM19" s="368"/>
      <c r="LN19" s="368"/>
      <c r="LO19" s="368"/>
      <c r="LP19" s="368"/>
      <c r="LQ19" s="368"/>
      <c r="LR19" s="368"/>
      <c r="LS19" s="368"/>
      <c r="LT19" s="368"/>
      <c r="LU19" s="368"/>
      <c r="LV19" s="368"/>
      <c r="LW19" s="368"/>
      <c r="LX19" s="368"/>
      <c r="LY19" s="368"/>
      <c r="LZ19" s="368"/>
      <c r="MA19" s="368"/>
      <c r="MB19" s="368"/>
      <c r="MC19" s="368"/>
      <c r="MD19" s="368"/>
      <c r="ME19" s="368"/>
      <c r="MF19" s="368"/>
      <c r="MG19" s="368"/>
      <c r="MH19" s="368"/>
      <c r="MI19" s="368"/>
      <c r="MJ19" s="368"/>
    </row>
    <row r="20" spans="1:348" s="355" customFormat="1" ht="72" outlineLevel="1">
      <c r="A20" s="770"/>
      <c r="B20" s="154" t="s">
        <v>1306</v>
      </c>
      <c r="C20" s="618">
        <v>12828</v>
      </c>
      <c r="D20" s="156" t="s">
        <v>194</v>
      </c>
      <c r="E20" s="156" t="s">
        <v>1065</v>
      </c>
      <c r="F20" s="157" t="s">
        <v>1313</v>
      </c>
      <c r="G20" s="156" t="s">
        <v>1307</v>
      </c>
      <c r="H20" s="156" t="s">
        <v>1311</v>
      </c>
      <c r="I20" s="156" t="s">
        <v>3043</v>
      </c>
      <c r="J20" s="158">
        <v>96933.459999999992</v>
      </c>
      <c r="K20" s="158">
        <v>90796.39</v>
      </c>
      <c r="L20" s="158">
        <v>6137.07</v>
      </c>
      <c r="M20" s="159">
        <v>0</v>
      </c>
      <c r="N20" s="159">
        <v>51954.764969999997</v>
      </c>
      <c r="O20" s="159">
        <v>54477.832970000003</v>
      </c>
      <c r="P20" s="160">
        <v>46022</v>
      </c>
      <c r="Q20" s="423">
        <v>44278</v>
      </c>
      <c r="R20" s="156" t="s">
        <v>693</v>
      </c>
      <c r="S20" s="435"/>
      <c r="T20" s="435"/>
      <c r="U20" s="159">
        <v>36318.555310000003</v>
      </c>
      <c r="V20" s="436">
        <v>4883.0688399999999</v>
      </c>
      <c r="W20" s="159">
        <v>54477.832970000003</v>
      </c>
      <c r="X20" s="158">
        <v>95679.457120000006</v>
      </c>
      <c r="Y20" s="158">
        <v>51954.76</v>
      </c>
      <c r="Z20" s="158">
        <v>0</v>
      </c>
      <c r="AA20" s="158">
        <v>1254</v>
      </c>
      <c r="AB20" s="158">
        <v>0</v>
      </c>
      <c r="AC20" s="158">
        <v>1254</v>
      </c>
      <c r="AD20" s="158">
        <v>0</v>
      </c>
      <c r="AE20" s="158">
        <v>0</v>
      </c>
      <c r="AF20" s="158">
        <v>0</v>
      </c>
      <c r="AG20" s="158">
        <v>0</v>
      </c>
      <c r="AH20" s="158">
        <v>0</v>
      </c>
      <c r="AI20" s="158">
        <v>0</v>
      </c>
      <c r="AJ20" s="158">
        <v>0</v>
      </c>
      <c r="AK20" s="158">
        <v>125.4</v>
      </c>
      <c r="AL20" s="158">
        <v>0</v>
      </c>
      <c r="AM20" s="158">
        <v>125.4</v>
      </c>
      <c r="AN20" s="158">
        <v>0</v>
      </c>
      <c r="AO20" s="158">
        <v>0</v>
      </c>
      <c r="AP20" s="158">
        <v>188.1</v>
      </c>
      <c r="AQ20" s="158">
        <v>0</v>
      </c>
      <c r="AR20" s="158">
        <v>188.1</v>
      </c>
      <c r="AS20" s="158">
        <v>0</v>
      </c>
      <c r="AT20" s="158">
        <v>0</v>
      </c>
      <c r="AU20" s="158">
        <v>313.5</v>
      </c>
      <c r="AV20" s="158">
        <v>0</v>
      </c>
      <c r="AW20" s="158">
        <v>313.5</v>
      </c>
      <c r="AX20" s="158">
        <v>0</v>
      </c>
      <c r="AY20" s="158">
        <v>0</v>
      </c>
      <c r="AZ20" s="158">
        <v>627</v>
      </c>
      <c r="BA20" s="158">
        <v>0</v>
      </c>
      <c r="BB20" s="158">
        <v>627</v>
      </c>
      <c r="BC20" s="158">
        <v>0</v>
      </c>
      <c r="BD20" s="158">
        <v>0</v>
      </c>
      <c r="BE20" s="158">
        <v>0</v>
      </c>
      <c r="BF20" s="158">
        <v>0</v>
      </c>
      <c r="BG20" s="158">
        <v>0</v>
      </c>
      <c r="BH20" s="158">
        <v>0</v>
      </c>
      <c r="BI20" s="158">
        <v>0</v>
      </c>
      <c r="BJ20" s="158">
        <v>0</v>
      </c>
      <c r="BK20" s="158">
        <v>0</v>
      </c>
      <c r="BL20" s="158">
        <v>0</v>
      </c>
      <c r="BM20" s="158">
        <v>0</v>
      </c>
      <c r="BN20" s="158">
        <v>0</v>
      </c>
      <c r="BO20" s="158">
        <v>0</v>
      </c>
      <c r="BP20" s="158">
        <v>0</v>
      </c>
      <c r="BQ20" s="158">
        <v>0</v>
      </c>
      <c r="BR20" s="156" t="s">
        <v>1285</v>
      </c>
      <c r="BS20" s="158">
        <v>0</v>
      </c>
      <c r="BT20" s="158">
        <v>0</v>
      </c>
      <c r="BU20" s="156" t="s">
        <v>1957</v>
      </c>
      <c r="BV20" s="157" t="s">
        <v>1826</v>
      </c>
      <c r="BW20" s="157" t="s">
        <v>2004</v>
      </c>
      <c r="BX20" s="157" t="s">
        <v>3036</v>
      </c>
      <c r="BY20" s="157" t="s">
        <v>2559</v>
      </c>
      <c r="BZ20" s="368"/>
      <c r="CA20" s="368"/>
      <c r="CB20" s="368"/>
      <c r="CC20" s="368"/>
      <c r="CD20" s="368"/>
      <c r="CE20" s="368"/>
      <c r="CF20" s="368"/>
      <c r="CG20" s="368"/>
      <c r="CH20" s="368"/>
      <c r="CI20" s="368"/>
      <c r="CJ20" s="368"/>
      <c r="CK20" s="368"/>
      <c r="CL20" s="368"/>
      <c r="CM20" s="368"/>
      <c r="CN20" s="368"/>
      <c r="CO20" s="368"/>
      <c r="CP20" s="368"/>
      <c r="CQ20" s="368"/>
      <c r="CR20" s="368"/>
      <c r="CS20" s="368"/>
      <c r="CT20" s="368"/>
      <c r="CU20" s="368"/>
      <c r="CV20" s="368"/>
      <c r="CW20" s="368"/>
      <c r="CX20" s="368"/>
      <c r="CY20" s="368"/>
      <c r="CZ20" s="368"/>
      <c r="DA20" s="368"/>
      <c r="DB20" s="368"/>
      <c r="DC20" s="368"/>
      <c r="DD20" s="368"/>
      <c r="DE20" s="368"/>
      <c r="DF20" s="368"/>
      <c r="DG20" s="368"/>
      <c r="DH20" s="368"/>
      <c r="DI20" s="368"/>
      <c r="DJ20" s="368"/>
      <c r="DK20" s="368"/>
      <c r="DL20" s="368"/>
      <c r="DM20" s="368"/>
      <c r="DN20" s="368"/>
      <c r="DO20" s="368"/>
      <c r="DP20" s="368"/>
      <c r="DQ20" s="368"/>
      <c r="DR20" s="368"/>
      <c r="DS20" s="368"/>
      <c r="DT20" s="368"/>
      <c r="DU20" s="368"/>
      <c r="DV20" s="368"/>
      <c r="DW20" s="368"/>
      <c r="DX20" s="368"/>
      <c r="DY20" s="368"/>
      <c r="DZ20" s="368"/>
      <c r="EA20" s="368"/>
      <c r="EB20" s="368"/>
      <c r="EC20" s="368"/>
      <c r="ED20" s="368"/>
      <c r="EE20" s="368"/>
      <c r="EF20" s="368"/>
      <c r="EG20" s="368"/>
      <c r="EH20" s="368"/>
      <c r="EI20" s="368"/>
      <c r="EJ20" s="368"/>
      <c r="EK20" s="368"/>
      <c r="EL20" s="368"/>
      <c r="EM20" s="368"/>
      <c r="EN20" s="368"/>
      <c r="EO20" s="368"/>
      <c r="EP20" s="368"/>
      <c r="EQ20" s="368"/>
      <c r="ER20" s="368"/>
      <c r="ES20" s="368"/>
      <c r="ET20" s="368"/>
      <c r="EU20" s="368"/>
      <c r="EV20" s="368"/>
      <c r="EW20" s="368"/>
      <c r="EX20" s="368"/>
      <c r="EY20" s="368"/>
      <c r="EZ20" s="368"/>
      <c r="FA20" s="368"/>
      <c r="FB20" s="368"/>
      <c r="FC20" s="368"/>
      <c r="FD20" s="368"/>
      <c r="FE20" s="368"/>
      <c r="FF20" s="368"/>
      <c r="FG20" s="368"/>
      <c r="FH20" s="368"/>
      <c r="FI20" s="368"/>
      <c r="FJ20" s="368"/>
      <c r="FK20" s="368"/>
      <c r="FL20" s="368"/>
      <c r="FM20" s="368"/>
      <c r="FN20" s="368"/>
      <c r="FO20" s="368"/>
      <c r="FP20" s="368"/>
      <c r="FQ20" s="368"/>
      <c r="FR20" s="368"/>
      <c r="FS20" s="368"/>
      <c r="FT20" s="368"/>
      <c r="FU20" s="368"/>
      <c r="FV20" s="368"/>
      <c r="FW20" s="368"/>
      <c r="FX20" s="368"/>
      <c r="FY20" s="368"/>
      <c r="FZ20" s="368"/>
      <c r="GA20" s="368"/>
      <c r="GB20" s="368"/>
      <c r="GC20" s="368"/>
      <c r="GD20" s="368"/>
      <c r="GE20" s="368"/>
      <c r="GF20" s="368"/>
      <c r="GG20" s="368"/>
      <c r="GH20" s="368"/>
      <c r="GI20" s="368"/>
      <c r="GJ20" s="368"/>
      <c r="GK20" s="368"/>
      <c r="GL20" s="368"/>
      <c r="GM20" s="368"/>
      <c r="GN20" s="368"/>
      <c r="GO20" s="368"/>
      <c r="GP20" s="368"/>
      <c r="GQ20" s="368"/>
      <c r="GR20" s="368"/>
      <c r="GS20" s="368"/>
      <c r="GT20" s="368"/>
      <c r="GU20" s="368"/>
      <c r="GV20" s="368"/>
      <c r="GW20" s="368"/>
      <c r="GX20" s="368"/>
      <c r="GY20" s="368"/>
      <c r="GZ20" s="368"/>
      <c r="HA20" s="368"/>
      <c r="HB20" s="368"/>
      <c r="HC20" s="368"/>
      <c r="HD20" s="368"/>
      <c r="HE20" s="368"/>
      <c r="HF20" s="368"/>
      <c r="HG20" s="368"/>
      <c r="HH20" s="368"/>
      <c r="HI20" s="368"/>
      <c r="HJ20" s="368"/>
      <c r="HK20" s="368"/>
      <c r="HL20" s="368"/>
      <c r="HM20" s="368"/>
      <c r="HN20" s="368"/>
      <c r="HO20" s="368"/>
      <c r="HP20" s="368"/>
      <c r="HQ20" s="368"/>
      <c r="HR20" s="368"/>
      <c r="HS20" s="368"/>
      <c r="HT20" s="368"/>
      <c r="HU20" s="368"/>
      <c r="HV20" s="368"/>
      <c r="HW20" s="368"/>
      <c r="HX20" s="368"/>
      <c r="HY20" s="368"/>
      <c r="HZ20" s="368"/>
      <c r="IA20" s="368"/>
      <c r="IB20" s="368"/>
      <c r="IC20" s="368"/>
      <c r="ID20" s="368"/>
      <c r="IE20" s="368"/>
      <c r="IF20" s="368"/>
      <c r="IG20" s="368"/>
      <c r="IH20" s="368"/>
      <c r="II20" s="368"/>
      <c r="IJ20" s="368"/>
      <c r="IK20" s="368"/>
      <c r="IL20" s="368"/>
      <c r="IM20" s="368"/>
      <c r="IN20" s="368"/>
      <c r="IO20" s="368"/>
      <c r="IP20" s="368"/>
      <c r="IQ20" s="368"/>
      <c r="IR20" s="368"/>
      <c r="IS20" s="368"/>
      <c r="IT20" s="368"/>
      <c r="IU20" s="368"/>
      <c r="IV20" s="368"/>
      <c r="IW20" s="368"/>
      <c r="IX20" s="368"/>
      <c r="IY20" s="368"/>
      <c r="IZ20" s="368"/>
      <c r="JA20" s="368"/>
      <c r="JB20" s="368"/>
      <c r="JC20" s="368"/>
      <c r="JD20" s="368"/>
      <c r="JE20" s="368"/>
      <c r="JF20" s="368"/>
      <c r="JG20" s="368"/>
      <c r="JH20" s="368"/>
      <c r="JI20" s="368"/>
      <c r="JJ20" s="368"/>
      <c r="JK20" s="368"/>
      <c r="JL20" s="368"/>
      <c r="JM20" s="368"/>
      <c r="JN20" s="368"/>
      <c r="JO20" s="368"/>
      <c r="JP20" s="368"/>
      <c r="JQ20" s="368"/>
      <c r="JR20" s="368"/>
      <c r="JS20" s="368"/>
      <c r="JT20" s="368"/>
      <c r="JU20" s="368"/>
      <c r="JV20" s="368"/>
      <c r="JW20" s="368"/>
      <c r="JX20" s="368"/>
      <c r="JY20" s="368"/>
      <c r="JZ20" s="368"/>
      <c r="KA20" s="368"/>
      <c r="KB20" s="368"/>
      <c r="KC20" s="368"/>
      <c r="KD20" s="368"/>
      <c r="KE20" s="368"/>
      <c r="KF20" s="368"/>
      <c r="KG20" s="368"/>
      <c r="KH20" s="368"/>
      <c r="KI20" s="368"/>
      <c r="KJ20" s="368"/>
      <c r="KK20" s="368"/>
      <c r="KL20" s="368"/>
      <c r="KM20" s="368"/>
      <c r="KN20" s="368"/>
      <c r="KO20" s="368"/>
      <c r="KP20" s="368"/>
      <c r="KQ20" s="368"/>
      <c r="KR20" s="368"/>
      <c r="KS20" s="368"/>
      <c r="KT20" s="368"/>
      <c r="KU20" s="368"/>
      <c r="KV20" s="368"/>
      <c r="KW20" s="368"/>
      <c r="KX20" s="368"/>
      <c r="KY20" s="368"/>
      <c r="KZ20" s="368"/>
      <c r="LA20" s="368"/>
      <c r="LB20" s="368"/>
      <c r="LC20" s="368"/>
      <c r="LD20" s="368"/>
      <c r="LE20" s="368"/>
      <c r="LF20" s="368"/>
      <c r="LG20" s="368"/>
      <c r="LH20" s="368"/>
      <c r="LI20" s="368"/>
      <c r="LJ20" s="368"/>
      <c r="LK20" s="368"/>
      <c r="LL20" s="368"/>
      <c r="LM20" s="368"/>
      <c r="LN20" s="368"/>
      <c r="LO20" s="368"/>
      <c r="LP20" s="368"/>
      <c r="LQ20" s="368"/>
      <c r="LR20" s="368"/>
      <c r="LS20" s="368"/>
      <c r="LT20" s="368"/>
      <c r="LU20" s="368"/>
      <c r="LV20" s="368"/>
      <c r="LW20" s="368"/>
      <c r="LX20" s="368"/>
      <c r="LY20" s="368"/>
      <c r="LZ20" s="368"/>
      <c r="MA20" s="368"/>
      <c r="MB20" s="368"/>
      <c r="MC20" s="368"/>
      <c r="MD20" s="368"/>
      <c r="ME20" s="368"/>
      <c r="MF20" s="368"/>
      <c r="MG20" s="368"/>
      <c r="MH20" s="368"/>
      <c r="MI20" s="368"/>
      <c r="MJ20" s="368"/>
    </row>
    <row r="21" spans="1:348" s="355" customFormat="1" ht="72" outlineLevel="1">
      <c r="A21" s="770"/>
      <c r="B21" s="203" t="s">
        <v>2322</v>
      </c>
      <c r="C21" s="256">
        <v>14808</v>
      </c>
      <c r="D21" s="191" t="s">
        <v>194</v>
      </c>
      <c r="E21" s="191" t="s">
        <v>1065</v>
      </c>
      <c r="F21" s="192" t="s">
        <v>1313</v>
      </c>
      <c r="G21" s="508">
        <v>6143</v>
      </c>
      <c r="H21" s="191" t="s">
        <v>3044</v>
      </c>
      <c r="I21" s="191" t="s">
        <v>3045</v>
      </c>
      <c r="J21" s="186">
        <v>155708.28999999998</v>
      </c>
      <c r="K21" s="186">
        <v>71312.289999999994</v>
      </c>
      <c r="L21" s="186">
        <v>84396</v>
      </c>
      <c r="M21" s="426">
        <v>0</v>
      </c>
      <c r="N21" s="426">
        <v>61412.544909999997</v>
      </c>
      <c r="O21" s="426">
        <v>61960.76066</v>
      </c>
      <c r="P21" s="509">
        <v>45473</v>
      </c>
      <c r="Q21" s="429">
        <v>44525</v>
      </c>
      <c r="R21" s="191" t="s">
        <v>496</v>
      </c>
      <c r="S21" s="510"/>
      <c r="T21" s="510"/>
      <c r="U21" s="511">
        <v>6884.5289599999996</v>
      </c>
      <c r="V21" s="512">
        <v>78850.220490000007</v>
      </c>
      <c r="W21" s="512">
        <v>61412.544909999997</v>
      </c>
      <c r="X21" s="185">
        <v>147147.29436</v>
      </c>
      <c r="Y21" s="186">
        <v>61412.54</v>
      </c>
      <c r="Z21" s="186">
        <v>247</v>
      </c>
      <c r="AA21" s="186">
        <v>2642.39</v>
      </c>
      <c r="AB21" s="186">
        <v>1671.61</v>
      </c>
      <c r="AC21" s="186">
        <v>4561</v>
      </c>
      <c r="AD21" s="186">
        <v>0</v>
      </c>
      <c r="AE21" s="186">
        <v>0</v>
      </c>
      <c r="AF21" s="186">
        <v>0</v>
      </c>
      <c r="AG21" s="186">
        <v>0</v>
      </c>
      <c r="AH21" s="186">
        <v>0</v>
      </c>
      <c r="AI21" s="186">
        <v>0</v>
      </c>
      <c r="AJ21" s="186">
        <v>24.700000000000003</v>
      </c>
      <c r="AK21" s="186">
        <v>264.23899999999998</v>
      </c>
      <c r="AL21" s="186">
        <v>167.161</v>
      </c>
      <c r="AM21" s="186">
        <v>456.09999999999997</v>
      </c>
      <c r="AN21" s="186">
        <v>0</v>
      </c>
      <c r="AO21" s="186">
        <v>37.049999999999997</v>
      </c>
      <c r="AP21" s="186">
        <v>396.35849999999999</v>
      </c>
      <c r="AQ21" s="186">
        <v>250.74149999999997</v>
      </c>
      <c r="AR21" s="186">
        <v>684.15</v>
      </c>
      <c r="AS21" s="186">
        <v>0</v>
      </c>
      <c r="AT21" s="186">
        <v>61.75</v>
      </c>
      <c r="AU21" s="186">
        <v>660.59749999999997</v>
      </c>
      <c r="AV21" s="186">
        <v>417.90249999999997</v>
      </c>
      <c r="AW21" s="186">
        <v>1140.25</v>
      </c>
      <c r="AX21" s="186">
        <v>0</v>
      </c>
      <c r="AY21" s="186">
        <v>123.5</v>
      </c>
      <c r="AZ21" s="186">
        <v>1321.1949999999999</v>
      </c>
      <c r="BA21" s="186">
        <v>835.80499999999995</v>
      </c>
      <c r="BB21" s="186">
        <v>2280.5</v>
      </c>
      <c r="BC21" s="186">
        <v>0</v>
      </c>
      <c r="BD21" s="186">
        <v>0</v>
      </c>
      <c r="BE21" s="186">
        <v>0</v>
      </c>
      <c r="BF21" s="186">
        <v>0</v>
      </c>
      <c r="BG21" s="186">
        <v>0</v>
      </c>
      <c r="BH21" s="186">
        <v>0</v>
      </c>
      <c r="BI21" s="186">
        <v>0</v>
      </c>
      <c r="BJ21" s="186">
        <v>0</v>
      </c>
      <c r="BK21" s="186">
        <v>0</v>
      </c>
      <c r="BL21" s="186">
        <v>0</v>
      </c>
      <c r="BM21" s="186">
        <v>0</v>
      </c>
      <c r="BN21" s="186">
        <v>0</v>
      </c>
      <c r="BO21" s="186">
        <v>0</v>
      </c>
      <c r="BP21" s="186">
        <v>0</v>
      </c>
      <c r="BQ21" s="186">
        <v>4000</v>
      </c>
      <c r="BR21" s="191" t="s">
        <v>195</v>
      </c>
      <c r="BS21" s="186">
        <v>0</v>
      </c>
      <c r="BT21" s="186">
        <v>0</v>
      </c>
      <c r="BU21" s="191" t="s">
        <v>1957</v>
      </c>
      <c r="BV21" s="192" t="s">
        <v>1826</v>
      </c>
      <c r="BW21" s="192" t="s">
        <v>1994</v>
      </c>
      <c r="BX21" s="192" t="s">
        <v>3036</v>
      </c>
      <c r="BY21" s="192" t="s">
        <v>2559</v>
      </c>
      <c r="BZ21" s="368"/>
      <c r="CA21" s="368"/>
      <c r="CB21" s="368"/>
      <c r="CC21" s="368"/>
      <c r="CD21" s="368"/>
      <c r="CE21" s="368"/>
      <c r="CF21" s="368"/>
      <c r="CG21" s="368"/>
      <c r="CH21" s="368"/>
      <c r="CI21" s="368"/>
      <c r="CJ21" s="368"/>
      <c r="CK21" s="368"/>
      <c r="CL21" s="368"/>
      <c r="CM21" s="368"/>
      <c r="CN21" s="368"/>
      <c r="CO21" s="368"/>
      <c r="CP21" s="368"/>
      <c r="CQ21" s="368"/>
      <c r="CR21" s="368"/>
      <c r="CS21" s="368"/>
      <c r="CT21" s="368"/>
      <c r="CU21" s="368"/>
      <c r="CV21" s="368"/>
      <c r="CW21" s="368"/>
      <c r="CX21" s="368"/>
      <c r="CY21" s="368"/>
      <c r="CZ21" s="368"/>
      <c r="DA21" s="368"/>
      <c r="DB21" s="368"/>
      <c r="DC21" s="368"/>
      <c r="DD21" s="368"/>
      <c r="DE21" s="368"/>
      <c r="DF21" s="368"/>
      <c r="DG21" s="368"/>
      <c r="DH21" s="368"/>
      <c r="DI21" s="368"/>
      <c r="DJ21" s="368"/>
      <c r="DK21" s="368"/>
      <c r="DL21" s="368"/>
      <c r="DM21" s="368"/>
      <c r="DN21" s="368"/>
      <c r="DO21" s="368"/>
      <c r="DP21" s="368"/>
      <c r="DQ21" s="368"/>
      <c r="DR21" s="368"/>
      <c r="DS21" s="368"/>
      <c r="DT21" s="368"/>
      <c r="DU21" s="368"/>
      <c r="DV21" s="368"/>
      <c r="DW21" s="368"/>
      <c r="DX21" s="368"/>
      <c r="DY21" s="368"/>
      <c r="DZ21" s="368"/>
      <c r="EA21" s="368"/>
      <c r="EB21" s="368"/>
      <c r="EC21" s="368"/>
      <c r="ED21" s="368"/>
      <c r="EE21" s="368"/>
      <c r="EF21" s="368"/>
      <c r="EG21" s="368"/>
      <c r="EH21" s="368"/>
      <c r="EI21" s="368"/>
      <c r="EJ21" s="368"/>
      <c r="EK21" s="368"/>
      <c r="EL21" s="368"/>
      <c r="EM21" s="368"/>
      <c r="EN21" s="368"/>
      <c r="EO21" s="368"/>
      <c r="EP21" s="368"/>
      <c r="EQ21" s="368"/>
      <c r="ER21" s="368"/>
      <c r="ES21" s="368"/>
      <c r="ET21" s="368"/>
      <c r="EU21" s="368"/>
      <c r="EV21" s="368"/>
      <c r="EW21" s="368"/>
      <c r="EX21" s="368"/>
      <c r="EY21" s="368"/>
      <c r="EZ21" s="368"/>
      <c r="FA21" s="368"/>
      <c r="FB21" s="368"/>
      <c r="FC21" s="368"/>
      <c r="FD21" s="368"/>
      <c r="FE21" s="368"/>
      <c r="FF21" s="368"/>
      <c r="FG21" s="368"/>
      <c r="FH21" s="368"/>
      <c r="FI21" s="368"/>
      <c r="FJ21" s="368"/>
      <c r="FK21" s="368"/>
      <c r="FL21" s="368"/>
      <c r="FM21" s="368"/>
      <c r="FN21" s="368"/>
      <c r="FO21" s="368"/>
      <c r="FP21" s="368"/>
      <c r="FQ21" s="368"/>
      <c r="FR21" s="368"/>
      <c r="FS21" s="368"/>
      <c r="FT21" s="368"/>
      <c r="FU21" s="368"/>
      <c r="FV21" s="368"/>
      <c r="FW21" s="368"/>
      <c r="FX21" s="368"/>
      <c r="FY21" s="368"/>
      <c r="FZ21" s="368"/>
      <c r="GA21" s="368"/>
      <c r="GB21" s="368"/>
      <c r="GC21" s="368"/>
      <c r="GD21" s="368"/>
      <c r="GE21" s="368"/>
      <c r="GF21" s="368"/>
      <c r="GG21" s="368"/>
      <c r="GH21" s="368"/>
      <c r="GI21" s="368"/>
      <c r="GJ21" s="368"/>
      <c r="GK21" s="368"/>
      <c r="GL21" s="368"/>
      <c r="GM21" s="368"/>
      <c r="GN21" s="368"/>
      <c r="GO21" s="368"/>
      <c r="GP21" s="368"/>
      <c r="GQ21" s="368"/>
      <c r="GR21" s="368"/>
      <c r="GS21" s="368"/>
      <c r="GT21" s="368"/>
      <c r="GU21" s="368"/>
      <c r="GV21" s="368"/>
      <c r="GW21" s="368"/>
      <c r="GX21" s="368"/>
      <c r="GY21" s="368"/>
      <c r="GZ21" s="368"/>
      <c r="HA21" s="368"/>
      <c r="HB21" s="368"/>
      <c r="HC21" s="368"/>
      <c r="HD21" s="368"/>
      <c r="HE21" s="368"/>
      <c r="HF21" s="368"/>
      <c r="HG21" s="368"/>
      <c r="HH21" s="368"/>
      <c r="HI21" s="368"/>
      <c r="HJ21" s="368"/>
      <c r="HK21" s="368"/>
      <c r="HL21" s="368"/>
      <c r="HM21" s="368"/>
      <c r="HN21" s="368"/>
      <c r="HO21" s="368"/>
      <c r="HP21" s="368"/>
      <c r="HQ21" s="368"/>
      <c r="HR21" s="368"/>
      <c r="HS21" s="368"/>
      <c r="HT21" s="368"/>
      <c r="HU21" s="368"/>
      <c r="HV21" s="368"/>
      <c r="HW21" s="368"/>
      <c r="HX21" s="368"/>
      <c r="HY21" s="368"/>
      <c r="HZ21" s="368"/>
      <c r="IA21" s="368"/>
      <c r="IB21" s="368"/>
      <c r="IC21" s="368"/>
      <c r="ID21" s="368"/>
      <c r="IE21" s="368"/>
      <c r="IF21" s="368"/>
      <c r="IG21" s="368"/>
      <c r="IH21" s="368"/>
      <c r="II21" s="368"/>
      <c r="IJ21" s="368"/>
      <c r="IK21" s="368"/>
      <c r="IL21" s="368"/>
      <c r="IM21" s="368"/>
      <c r="IN21" s="368"/>
      <c r="IO21" s="368"/>
      <c r="IP21" s="368"/>
      <c r="IQ21" s="368"/>
      <c r="IR21" s="368"/>
      <c r="IS21" s="368"/>
      <c r="IT21" s="368"/>
      <c r="IU21" s="368"/>
      <c r="IV21" s="368"/>
      <c r="IW21" s="368"/>
      <c r="IX21" s="368"/>
      <c r="IY21" s="368"/>
      <c r="IZ21" s="368"/>
      <c r="JA21" s="368"/>
      <c r="JB21" s="368"/>
      <c r="JC21" s="368"/>
      <c r="JD21" s="368"/>
      <c r="JE21" s="368"/>
      <c r="JF21" s="368"/>
      <c r="JG21" s="368"/>
      <c r="JH21" s="368"/>
      <c r="JI21" s="368"/>
      <c r="JJ21" s="368"/>
      <c r="JK21" s="368"/>
      <c r="JL21" s="368"/>
      <c r="JM21" s="368"/>
      <c r="JN21" s="368"/>
      <c r="JO21" s="368"/>
      <c r="JP21" s="368"/>
      <c r="JQ21" s="368"/>
      <c r="JR21" s="368"/>
      <c r="JS21" s="368"/>
      <c r="JT21" s="368"/>
      <c r="JU21" s="368"/>
      <c r="JV21" s="368"/>
      <c r="JW21" s="368"/>
      <c r="JX21" s="368"/>
      <c r="JY21" s="368"/>
      <c r="JZ21" s="368"/>
      <c r="KA21" s="368"/>
      <c r="KB21" s="368"/>
      <c r="KC21" s="368"/>
      <c r="KD21" s="368"/>
      <c r="KE21" s="368"/>
      <c r="KF21" s="368"/>
      <c r="KG21" s="368"/>
      <c r="KH21" s="368"/>
      <c r="KI21" s="368"/>
      <c r="KJ21" s="368"/>
      <c r="KK21" s="368"/>
      <c r="KL21" s="368"/>
      <c r="KM21" s="368"/>
      <c r="KN21" s="368"/>
      <c r="KO21" s="368"/>
      <c r="KP21" s="368"/>
      <c r="KQ21" s="368"/>
      <c r="KR21" s="368"/>
      <c r="KS21" s="368"/>
      <c r="KT21" s="368"/>
      <c r="KU21" s="368"/>
      <c r="KV21" s="368"/>
      <c r="KW21" s="368"/>
      <c r="KX21" s="368"/>
      <c r="KY21" s="368"/>
      <c r="KZ21" s="368"/>
      <c r="LA21" s="368"/>
      <c r="LB21" s="368"/>
      <c r="LC21" s="368"/>
      <c r="LD21" s="368"/>
      <c r="LE21" s="368"/>
      <c r="LF21" s="368"/>
      <c r="LG21" s="368"/>
      <c r="LH21" s="368"/>
      <c r="LI21" s="368"/>
      <c r="LJ21" s="368"/>
      <c r="LK21" s="368"/>
      <c r="LL21" s="368"/>
      <c r="LM21" s="368"/>
      <c r="LN21" s="368"/>
      <c r="LO21" s="368"/>
      <c r="LP21" s="368"/>
      <c r="LQ21" s="368"/>
      <c r="LR21" s="368"/>
      <c r="LS21" s="368"/>
      <c r="LT21" s="368"/>
      <c r="LU21" s="368"/>
      <c r="LV21" s="368"/>
      <c r="LW21" s="368"/>
      <c r="LX21" s="368"/>
      <c r="LY21" s="368"/>
      <c r="LZ21" s="368"/>
      <c r="MA21" s="368"/>
      <c r="MB21" s="368"/>
      <c r="MC21" s="368"/>
      <c r="MD21" s="368"/>
      <c r="ME21" s="368"/>
      <c r="MF21" s="368"/>
      <c r="MG21" s="368"/>
      <c r="MH21" s="368"/>
      <c r="MI21" s="368"/>
      <c r="MJ21" s="368"/>
    </row>
    <row r="22" spans="1:348" s="355" customFormat="1" ht="72" outlineLevel="1">
      <c r="A22" s="770"/>
      <c r="B22" s="195" t="s">
        <v>2048</v>
      </c>
      <c r="C22" s="249">
        <v>12827</v>
      </c>
      <c r="D22" s="183" t="s">
        <v>194</v>
      </c>
      <c r="E22" s="183" t="s">
        <v>1065</v>
      </c>
      <c r="F22" s="184" t="s">
        <v>1313</v>
      </c>
      <c r="G22" s="412" t="s">
        <v>1304</v>
      </c>
      <c r="H22" s="183" t="s">
        <v>1311</v>
      </c>
      <c r="I22" s="183" t="s">
        <v>3045</v>
      </c>
      <c r="J22" s="185">
        <v>88570.53</v>
      </c>
      <c r="K22" s="185">
        <v>37381.919999999998</v>
      </c>
      <c r="L22" s="185">
        <v>51188.61</v>
      </c>
      <c r="M22" s="187">
        <v>0</v>
      </c>
      <c r="N22" s="187">
        <v>20048.738140000001</v>
      </c>
      <c r="O22" s="187">
        <v>22429.14906</v>
      </c>
      <c r="P22" s="188">
        <v>45473</v>
      </c>
      <c r="Q22" s="384">
        <v>44284</v>
      </c>
      <c r="R22" s="183" t="s">
        <v>496</v>
      </c>
      <c r="S22" s="264"/>
      <c r="T22" s="264"/>
      <c r="U22" s="185">
        <v>14952.766030000001</v>
      </c>
      <c r="V22" s="185">
        <v>51188.612410000002</v>
      </c>
      <c r="W22" s="185">
        <v>22429.14906</v>
      </c>
      <c r="X22" s="185">
        <v>88570.527499999997</v>
      </c>
      <c r="Y22" s="185">
        <v>20048.740000000002</v>
      </c>
      <c r="Z22" s="185">
        <v>0</v>
      </c>
      <c r="AA22" s="185">
        <v>0</v>
      </c>
      <c r="AB22" s="185">
        <v>0</v>
      </c>
      <c r="AC22" s="185">
        <v>0</v>
      </c>
      <c r="AD22" s="185">
        <v>0</v>
      </c>
      <c r="AE22" s="185">
        <v>0</v>
      </c>
      <c r="AF22" s="185">
        <v>0</v>
      </c>
      <c r="AG22" s="185">
        <v>0</v>
      </c>
      <c r="AH22" s="185">
        <v>0</v>
      </c>
      <c r="AI22" s="185">
        <v>0</v>
      </c>
      <c r="AJ22" s="185">
        <v>0</v>
      </c>
      <c r="AK22" s="185">
        <v>0</v>
      </c>
      <c r="AL22" s="185">
        <v>0</v>
      </c>
      <c r="AM22" s="185">
        <v>0</v>
      </c>
      <c r="AN22" s="185">
        <v>0</v>
      </c>
      <c r="AO22" s="185">
        <v>0</v>
      </c>
      <c r="AP22" s="185">
        <v>0</v>
      </c>
      <c r="AQ22" s="185">
        <v>0</v>
      </c>
      <c r="AR22" s="185">
        <v>0</v>
      </c>
      <c r="AS22" s="185">
        <v>0</v>
      </c>
      <c r="AT22" s="185">
        <v>0</v>
      </c>
      <c r="AU22" s="185">
        <v>0</v>
      </c>
      <c r="AV22" s="185">
        <v>0</v>
      </c>
      <c r="AW22" s="185">
        <v>0</v>
      </c>
      <c r="AX22" s="185">
        <v>0</v>
      </c>
      <c r="AY22" s="185">
        <v>0</v>
      </c>
      <c r="AZ22" s="185">
        <v>0</v>
      </c>
      <c r="BA22" s="185">
        <v>0</v>
      </c>
      <c r="BB22" s="185">
        <v>0</v>
      </c>
      <c r="BC22" s="185">
        <v>0</v>
      </c>
      <c r="BD22" s="185">
        <v>0</v>
      </c>
      <c r="BE22" s="185">
        <v>0</v>
      </c>
      <c r="BF22" s="185">
        <v>0</v>
      </c>
      <c r="BG22" s="185">
        <v>0</v>
      </c>
      <c r="BH22" s="185">
        <v>0</v>
      </c>
      <c r="BI22" s="185">
        <v>0</v>
      </c>
      <c r="BJ22" s="185">
        <v>0</v>
      </c>
      <c r="BK22" s="185">
        <v>0</v>
      </c>
      <c r="BL22" s="185">
        <v>0</v>
      </c>
      <c r="BM22" s="185">
        <v>0</v>
      </c>
      <c r="BN22" s="185">
        <v>0</v>
      </c>
      <c r="BO22" s="185">
        <v>0</v>
      </c>
      <c r="BP22" s="185">
        <v>0</v>
      </c>
      <c r="BQ22" s="185">
        <v>0</v>
      </c>
      <c r="BR22" s="183" t="s">
        <v>1305</v>
      </c>
      <c r="BS22" s="185">
        <v>23439.240249999999</v>
      </c>
      <c r="BT22" s="185">
        <v>23439.240249999999</v>
      </c>
      <c r="BU22" s="183" t="s">
        <v>1957</v>
      </c>
      <c r="BV22" s="184" t="s">
        <v>2153</v>
      </c>
      <c r="BW22" s="184" t="s">
        <v>2896</v>
      </c>
      <c r="BX22" s="184" t="s">
        <v>3036</v>
      </c>
      <c r="BY22" s="184" t="s">
        <v>2559</v>
      </c>
      <c r="BZ22" s="368"/>
      <c r="CA22" s="368"/>
      <c r="CB22" s="368"/>
      <c r="CC22" s="368"/>
      <c r="CD22" s="368"/>
      <c r="CE22" s="368"/>
      <c r="CF22" s="368"/>
      <c r="CG22" s="368"/>
      <c r="CH22" s="368"/>
      <c r="CI22" s="368"/>
      <c r="CJ22" s="368"/>
      <c r="CK22" s="368"/>
      <c r="CL22" s="368"/>
      <c r="CM22" s="368"/>
      <c r="CN22" s="368"/>
      <c r="CO22" s="368"/>
      <c r="CP22" s="368"/>
      <c r="CQ22" s="368"/>
      <c r="CR22" s="368"/>
      <c r="CS22" s="368"/>
      <c r="CT22" s="368"/>
      <c r="CU22" s="368"/>
      <c r="CV22" s="368"/>
      <c r="CW22" s="368"/>
      <c r="CX22" s="368"/>
      <c r="CY22" s="368"/>
      <c r="CZ22" s="368"/>
      <c r="DA22" s="368"/>
      <c r="DB22" s="368"/>
      <c r="DC22" s="368"/>
      <c r="DD22" s="368"/>
      <c r="DE22" s="368"/>
      <c r="DF22" s="368"/>
      <c r="DG22" s="368"/>
      <c r="DH22" s="368"/>
      <c r="DI22" s="368"/>
      <c r="DJ22" s="368"/>
      <c r="DK22" s="368"/>
      <c r="DL22" s="368"/>
      <c r="DM22" s="368"/>
      <c r="DN22" s="368"/>
      <c r="DO22" s="368"/>
      <c r="DP22" s="368"/>
      <c r="DQ22" s="368"/>
      <c r="DR22" s="368"/>
      <c r="DS22" s="368"/>
      <c r="DT22" s="368"/>
      <c r="DU22" s="368"/>
      <c r="DV22" s="368"/>
      <c r="DW22" s="368"/>
      <c r="DX22" s="368"/>
      <c r="DY22" s="368"/>
      <c r="DZ22" s="368"/>
      <c r="EA22" s="368"/>
      <c r="EB22" s="368"/>
      <c r="EC22" s="368"/>
      <c r="ED22" s="368"/>
      <c r="EE22" s="368"/>
      <c r="EF22" s="368"/>
      <c r="EG22" s="368"/>
      <c r="EH22" s="368"/>
      <c r="EI22" s="368"/>
      <c r="EJ22" s="368"/>
      <c r="EK22" s="368"/>
      <c r="EL22" s="368"/>
      <c r="EM22" s="368"/>
      <c r="EN22" s="368"/>
      <c r="EO22" s="368"/>
      <c r="EP22" s="368"/>
      <c r="EQ22" s="368"/>
      <c r="ER22" s="368"/>
      <c r="ES22" s="368"/>
      <c r="ET22" s="368"/>
      <c r="EU22" s="368"/>
      <c r="EV22" s="368"/>
      <c r="EW22" s="368"/>
      <c r="EX22" s="368"/>
      <c r="EY22" s="368"/>
      <c r="EZ22" s="368"/>
      <c r="FA22" s="368"/>
      <c r="FB22" s="368"/>
      <c r="FC22" s="368"/>
      <c r="FD22" s="368"/>
      <c r="FE22" s="368"/>
      <c r="FF22" s="368"/>
      <c r="FG22" s="368"/>
      <c r="FH22" s="368"/>
      <c r="FI22" s="368"/>
      <c r="FJ22" s="368"/>
      <c r="FK22" s="368"/>
      <c r="FL22" s="368"/>
      <c r="FM22" s="368"/>
      <c r="FN22" s="368"/>
      <c r="FO22" s="368"/>
      <c r="FP22" s="368"/>
      <c r="FQ22" s="368"/>
      <c r="FR22" s="368"/>
      <c r="FS22" s="368"/>
      <c r="FT22" s="368"/>
      <c r="FU22" s="368"/>
      <c r="FV22" s="368"/>
      <c r="FW22" s="368"/>
      <c r="FX22" s="368"/>
      <c r="FY22" s="368"/>
      <c r="FZ22" s="368"/>
      <c r="GA22" s="368"/>
      <c r="GB22" s="368"/>
      <c r="GC22" s="368"/>
      <c r="GD22" s="368"/>
      <c r="GE22" s="368"/>
      <c r="GF22" s="368"/>
      <c r="GG22" s="368"/>
      <c r="GH22" s="368"/>
      <c r="GI22" s="368"/>
      <c r="GJ22" s="368"/>
      <c r="GK22" s="368"/>
      <c r="GL22" s="368"/>
      <c r="GM22" s="368"/>
      <c r="GN22" s="368"/>
      <c r="GO22" s="368"/>
      <c r="GP22" s="368"/>
      <c r="GQ22" s="368"/>
      <c r="GR22" s="368"/>
      <c r="GS22" s="368"/>
      <c r="GT22" s="368"/>
      <c r="GU22" s="368"/>
      <c r="GV22" s="368"/>
      <c r="GW22" s="368"/>
      <c r="GX22" s="368"/>
      <c r="GY22" s="368"/>
      <c r="GZ22" s="368"/>
      <c r="HA22" s="368"/>
      <c r="HB22" s="368"/>
      <c r="HC22" s="368"/>
      <c r="HD22" s="368"/>
      <c r="HE22" s="368"/>
      <c r="HF22" s="368"/>
      <c r="HG22" s="368"/>
      <c r="HH22" s="368"/>
      <c r="HI22" s="368"/>
      <c r="HJ22" s="368"/>
      <c r="HK22" s="368"/>
      <c r="HL22" s="368"/>
      <c r="HM22" s="368"/>
      <c r="HN22" s="368"/>
      <c r="HO22" s="368"/>
      <c r="HP22" s="368"/>
      <c r="HQ22" s="368"/>
      <c r="HR22" s="368"/>
      <c r="HS22" s="368"/>
      <c r="HT22" s="368"/>
      <c r="HU22" s="368"/>
      <c r="HV22" s="368"/>
      <c r="HW22" s="368"/>
      <c r="HX22" s="368"/>
      <c r="HY22" s="368"/>
      <c r="HZ22" s="368"/>
      <c r="IA22" s="368"/>
      <c r="IB22" s="368"/>
      <c r="IC22" s="368"/>
      <c r="ID22" s="368"/>
      <c r="IE22" s="368"/>
      <c r="IF22" s="368"/>
      <c r="IG22" s="368"/>
      <c r="IH22" s="368"/>
      <c r="II22" s="368"/>
      <c r="IJ22" s="368"/>
      <c r="IK22" s="368"/>
      <c r="IL22" s="368"/>
      <c r="IM22" s="368"/>
      <c r="IN22" s="368"/>
      <c r="IO22" s="368"/>
      <c r="IP22" s="368"/>
      <c r="IQ22" s="368"/>
      <c r="IR22" s="368"/>
      <c r="IS22" s="368"/>
      <c r="IT22" s="368"/>
      <c r="IU22" s="368"/>
      <c r="IV22" s="368"/>
      <c r="IW22" s="368"/>
      <c r="IX22" s="368"/>
      <c r="IY22" s="368"/>
      <c r="IZ22" s="368"/>
      <c r="JA22" s="368"/>
      <c r="JB22" s="368"/>
      <c r="JC22" s="368"/>
      <c r="JD22" s="368"/>
      <c r="JE22" s="368"/>
      <c r="JF22" s="368"/>
      <c r="JG22" s="368"/>
      <c r="JH22" s="368"/>
      <c r="JI22" s="368"/>
      <c r="JJ22" s="368"/>
      <c r="JK22" s="368"/>
      <c r="JL22" s="368"/>
      <c r="JM22" s="368"/>
      <c r="JN22" s="368"/>
      <c r="JO22" s="368"/>
      <c r="JP22" s="368"/>
      <c r="JQ22" s="368"/>
      <c r="JR22" s="368"/>
      <c r="JS22" s="368"/>
      <c r="JT22" s="368"/>
      <c r="JU22" s="368"/>
      <c r="JV22" s="368"/>
      <c r="JW22" s="368"/>
      <c r="JX22" s="368"/>
      <c r="JY22" s="368"/>
      <c r="JZ22" s="368"/>
      <c r="KA22" s="368"/>
      <c r="KB22" s="368"/>
      <c r="KC22" s="368"/>
      <c r="KD22" s="368"/>
      <c r="KE22" s="368"/>
      <c r="KF22" s="368"/>
      <c r="KG22" s="368"/>
      <c r="KH22" s="368"/>
      <c r="KI22" s="368"/>
      <c r="KJ22" s="368"/>
      <c r="KK22" s="368"/>
      <c r="KL22" s="368"/>
      <c r="KM22" s="368"/>
      <c r="KN22" s="368"/>
      <c r="KO22" s="368"/>
      <c r="KP22" s="368"/>
      <c r="KQ22" s="368"/>
      <c r="KR22" s="368"/>
      <c r="KS22" s="368"/>
      <c r="KT22" s="368"/>
      <c r="KU22" s="368"/>
      <c r="KV22" s="368"/>
      <c r="KW22" s="368"/>
      <c r="KX22" s="368"/>
      <c r="KY22" s="368"/>
      <c r="KZ22" s="368"/>
      <c r="LA22" s="368"/>
      <c r="LB22" s="368"/>
      <c r="LC22" s="368"/>
      <c r="LD22" s="368"/>
      <c r="LE22" s="368"/>
      <c r="LF22" s="368"/>
      <c r="LG22" s="368"/>
      <c r="LH22" s="368"/>
      <c r="LI22" s="368"/>
      <c r="LJ22" s="368"/>
      <c r="LK22" s="368"/>
      <c r="LL22" s="368"/>
      <c r="LM22" s="368"/>
      <c r="LN22" s="368"/>
      <c r="LO22" s="368"/>
      <c r="LP22" s="368"/>
      <c r="LQ22" s="368"/>
      <c r="LR22" s="368"/>
      <c r="LS22" s="368"/>
      <c r="LT22" s="368"/>
      <c r="LU22" s="368"/>
      <c r="LV22" s="368"/>
      <c r="LW22" s="368"/>
      <c r="LX22" s="368"/>
      <c r="LY22" s="368"/>
      <c r="LZ22" s="368"/>
      <c r="MA22" s="368"/>
      <c r="MB22" s="368"/>
      <c r="MC22" s="368"/>
      <c r="MD22" s="368"/>
      <c r="ME22" s="368"/>
      <c r="MF22" s="368"/>
      <c r="MG22" s="368"/>
      <c r="MH22" s="368"/>
      <c r="MI22" s="368"/>
      <c r="MJ22" s="368"/>
    </row>
    <row r="23" spans="1:348" s="355" customFormat="1" ht="72" outlineLevel="1">
      <c r="A23" s="770"/>
      <c r="B23" s="203" t="s">
        <v>1301</v>
      </c>
      <c r="C23" s="256">
        <v>12572</v>
      </c>
      <c r="D23" s="191" t="s">
        <v>194</v>
      </c>
      <c r="E23" s="191" t="s">
        <v>1065</v>
      </c>
      <c r="F23" s="192" t="s">
        <v>1313</v>
      </c>
      <c r="G23" s="508">
        <v>2594</v>
      </c>
      <c r="H23" s="191" t="s">
        <v>3046</v>
      </c>
      <c r="I23" s="191" t="s">
        <v>3047</v>
      </c>
      <c r="J23" s="186">
        <v>77734.38</v>
      </c>
      <c r="K23" s="186">
        <v>21380.32</v>
      </c>
      <c r="L23" s="186">
        <v>56354.06</v>
      </c>
      <c r="M23" s="426">
        <v>0</v>
      </c>
      <c r="N23" s="426">
        <v>15070.529409999999</v>
      </c>
      <c r="O23" s="426">
        <v>19242.293880000001</v>
      </c>
      <c r="P23" s="428">
        <v>45473</v>
      </c>
      <c r="Q23" s="429">
        <v>44095</v>
      </c>
      <c r="R23" s="191" t="s">
        <v>496</v>
      </c>
      <c r="S23" s="510"/>
      <c r="T23" s="510"/>
      <c r="U23" s="186">
        <v>2138.0326700000001</v>
      </c>
      <c r="V23" s="186">
        <v>14354.05839</v>
      </c>
      <c r="W23" s="186">
        <v>19242.293880000001</v>
      </c>
      <c r="X23" s="186">
        <v>35734.384940000004</v>
      </c>
      <c r="Y23" s="186">
        <v>15070.53</v>
      </c>
      <c r="Z23" s="186">
        <v>0</v>
      </c>
      <c r="AA23" s="186">
        <v>0</v>
      </c>
      <c r="AB23" s="186">
        <v>0</v>
      </c>
      <c r="AC23" s="186">
        <v>0</v>
      </c>
      <c r="AD23" s="186">
        <v>0</v>
      </c>
      <c r="AE23" s="186">
        <v>0</v>
      </c>
      <c r="AF23" s="186">
        <v>0</v>
      </c>
      <c r="AG23" s="186">
        <v>0</v>
      </c>
      <c r="AH23" s="186">
        <v>0</v>
      </c>
      <c r="AI23" s="186">
        <v>0</v>
      </c>
      <c r="AJ23" s="186">
        <v>0</v>
      </c>
      <c r="AK23" s="186">
        <v>0</v>
      </c>
      <c r="AL23" s="186">
        <v>0</v>
      </c>
      <c r="AM23" s="186">
        <v>0</v>
      </c>
      <c r="AN23" s="186">
        <v>0</v>
      </c>
      <c r="AO23" s="186">
        <v>0</v>
      </c>
      <c r="AP23" s="186">
        <v>0</v>
      </c>
      <c r="AQ23" s="186">
        <v>0</v>
      </c>
      <c r="AR23" s="186">
        <v>0</v>
      </c>
      <c r="AS23" s="186">
        <v>0</v>
      </c>
      <c r="AT23" s="186">
        <v>0</v>
      </c>
      <c r="AU23" s="186">
        <v>0</v>
      </c>
      <c r="AV23" s="186">
        <v>0</v>
      </c>
      <c r="AW23" s="186">
        <v>0</v>
      </c>
      <c r="AX23" s="186">
        <v>0</v>
      </c>
      <c r="AY23" s="186">
        <v>0</v>
      </c>
      <c r="AZ23" s="186">
        <v>0</v>
      </c>
      <c r="BA23" s="186">
        <v>0</v>
      </c>
      <c r="BB23" s="186">
        <v>0</v>
      </c>
      <c r="BC23" s="186">
        <v>0</v>
      </c>
      <c r="BD23" s="186">
        <v>0</v>
      </c>
      <c r="BE23" s="186">
        <v>0</v>
      </c>
      <c r="BF23" s="186">
        <v>0</v>
      </c>
      <c r="BG23" s="186">
        <v>0</v>
      </c>
      <c r="BH23" s="186">
        <v>0</v>
      </c>
      <c r="BI23" s="186">
        <v>0</v>
      </c>
      <c r="BJ23" s="186">
        <v>0</v>
      </c>
      <c r="BK23" s="186">
        <v>0</v>
      </c>
      <c r="BL23" s="186">
        <v>0</v>
      </c>
      <c r="BM23" s="186">
        <v>0</v>
      </c>
      <c r="BN23" s="186">
        <v>0</v>
      </c>
      <c r="BO23" s="186">
        <v>0</v>
      </c>
      <c r="BP23" s="186">
        <v>0</v>
      </c>
      <c r="BQ23" s="186">
        <v>42000</v>
      </c>
      <c r="BR23" s="191" t="s">
        <v>1302</v>
      </c>
      <c r="BS23" s="431">
        <v>0</v>
      </c>
      <c r="BT23" s="431">
        <v>0</v>
      </c>
      <c r="BU23" s="432" t="s">
        <v>1957</v>
      </c>
      <c r="BV23" s="192" t="s">
        <v>2153</v>
      </c>
      <c r="BW23" s="192" t="s">
        <v>2002</v>
      </c>
      <c r="BX23" s="191" t="s">
        <v>3036</v>
      </c>
      <c r="BY23" s="192" t="s">
        <v>2559</v>
      </c>
      <c r="BZ23" s="368"/>
      <c r="CA23" s="368"/>
      <c r="CB23" s="368"/>
      <c r="CC23" s="368"/>
      <c r="CD23" s="368"/>
      <c r="CE23" s="368"/>
      <c r="CF23" s="368"/>
      <c r="CG23" s="368"/>
      <c r="CH23" s="368"/>
      <c r="CI23" s="368"/>
      <c r="CJ23" s="368"/>
      <c r="CK23" s="368"/>
      <c r="CL23" s="368"/>
      <c r="CM23" s="368"/>
      <c r="CN23" s="368"/>
      <c r="CO23" s="368"/>
      <c r="CP23" s="368"/>
      <c r="CQ23" s="368"/>
      <c r="CR23" s="368"/>
      <c r="CS23" s="368"/>
      <c r="CT23" s="368"/>
      <c r="CU23" s="368"/>
      <c r="CV23" s="368"/>
      <c r="CW23" s="368"/>
      <c r="CX23" s="368"/>
      <c r="CY23" s="368"/>
      <c r="CZ23" s="368"/>
      <c r="DA23" s="368"/>
      <c r="DB23" s="368"/>
      <c r="DC23" s="368"/>
      <c r="DD23" s="368"/>
      <c r="DE23" s="368"/>
      <c r="DF23" s="368"/>
      <c r="DG23" s="368"/>
      <c r="DH23" s="368"/>
      <c r="DI23" s="368"/>
      <c r="DJ23" s="368"/>
      <c r="DK23" s="368"/>
      <c r="DL23" s="368"/>
      <c r="DM23" s="368"/>
      <c r="DN23" s="368"/>
      <c r="DO23" s="368"/>
      <c r="DP23" s="368"/>
      <c r="DQ23" s="368"/>
      <c r="DR23" s="368"/>
      <c r="DS23" s="368"/>
      <c r="DT23" s="368"/>
      <c r="DU23" s="368"/>
      <c r="DV23" s="368"/>
      <c r="DW23" s="368"/>
      <c r="DX23" s="368"/>
      <c r="DY23" s="368"/>
      <c r="DZ23" s="368"/>
      <c r="EA23" s="368"/>
      <c r="EB23" s="368"/>
      <c r="EC23" s="368"/>
      <c r="ED23" s="368"/>
      <c r="EE23" s="368"/>
      <c r="EF23" s="368"/>
      <c r="EG23" s="368"/>
      <c r="EH23" s="368"/>
      <c r="EI23" s="368"/>
      <c r="EJ23" s="368"/>
      <c r="EK23" s="368"/>
      <c r="EL23" s="368"/>
      <c r="EM23" s="368"/>
      <c r="EN23" s="368"/>
      <c r="EO23" s="368"/>
      <c r="EP23" s="368"/>
      <c r="EQ23" s="368"/>
      <c r="ER23" s="368"/>
      <c r="ES23" s="368"/>
      <c r="ET23" s="368"/>
      <c r="EU23" s="368"/>
      <c r="EV23" s="368"/>
      <c r="EW23" s="368"/>
      <c r="EX23" s="368"/>
      <c r="EY23" s="368"/>
      <c r="EZ23" s="368"/>
      <c r="FA23" s="368"/>
      <c r="FB23" s="368"/>
      <c r="FC23" s="368"/>
      <c r="FD23" s="368"/>
      <c r="FE23" s="368"/>
      <c r="FF23" s="368"/>
      <c r="FG23" s="368"/>
      <c r="FH23" s="368"/>
      <c r="FI23" s="368"/>
      <c r="FJ23" s="368"/>
      <c r="FK23" s="368"/>
      <c r="FL23" s="368"/>
      <c r="FM23" s="368"/>
      <c r="FN23" s="368"/>
      <c r="FO23" s="368"/>
      <c r="FP23" s="368"/>
      <c r="FQ23" s="368"/>
      <c r="FR23" s="368"/>
      <c r="FS23" s="368"/>
      <c r="FT23" s="368"/>
      <c r="FU23" s="368"/>
      <c r="FV23" s="368"/>
      <c r="FW23" s="368"/>
      <c r="FX23" s="368"/>
      <c r="FY23" s="368"/>
      <c r="FZ23" s="368"/>
      <c r="GA23" s="368"/>
      <c r="GB23" s="368"/>
      <c r="GC23" s="368"/>
      <c r="GD23" s="368"/>
      <c r="GE23" s="368"/>
      <c r="GF23" s="368"/>
      <c r="GG23" s="368"/>
      <c r="GH23" s="368"/>
      <c r="GI23" s="368"/>
      <c r="GJ23" s="368"/>
      <c r="GK23" s="368"/>
      <c r="GL23" s="368"/>
      <c r="GM23" s="368"/>
      <c r="GN23" s="368"/>
      <c r="GO23" s="368"/>
      <c r="GP23" s="368"/>
      <c r="GQ23" s="368"/>
      <c r="GR23" s="368"/>
      <c r="GS23" s="368"/>
      <c r="GT23" s="368"/>
      <c r="GU23" s="368"/>
      <c r="GV23" s="368"/>
      <c r="GW23" s="368"/>
      <c r="GX23" s="368"/>
      <c r="GY23" s="368"/>
      <c r="GZ23" s="368"/>
      <c r="HA23" s="368"/>
      <c r="HB23" s="368"/>
      <c r="HC23" s="368"/>
      <c r="HD23" s="368"/>
      <c r="HE23" s="368"/>
      <c r="HF23" s="368"/>
      <c r="HG23" s="368"/>
      <c r="HH23" s="368"/>
      <c r="HI23" s="368"/>
      <c r="HJ23" s="368"/>
      <c r="HK23" s="368"/>
      <c r="HL23" s="368"/>
      <c r="HM23" s="368"/>
      <c r="HN23" s="368"/>
      <c r="HO23" s="368"/>
      <c r="HP23" s="368"/>
      <c r="HQ23" s="368"/>
      <c r="HR23" s="368"/>
      <c r="HS23" s="368"/>
      <c r="HT23" s="368"/>
      <c r="HU23" s="368"/>
      <c r="HV23" s="368"/>
      <c r="HW23" s="368"/>
      <c r="HX23" s="368"/>
      <c r="HY23" s="368"/>
      <c r="HZ23" s="368"/>
      <c r="IA23" s="368"/>
      <c r="IB23" s="368"/>
      <c r="IC23" s="368"/>
      <c r="ID23" s="368"/>
      <c r="IE23" s="368"/>
      <c r="IF23" s="368"/>
      <c r="IG23" s="368"/>
      <c r="IH23" s="368"/>
      <c r="II23" s="368"/>
      <c r="IJ23" s="368"/>
      <c r="IK23" s="368"/>
      <c r="IL23" s="368"/>
      <c r="IM23" s="368"/>
      <c r="IN23" s="368"/>
      <c r="IO23" s="368"/>
      <c r="IP23" s="368"/>
      <c r="IQ23" s="368"/>
      <c r="IR23" s="368"/>
      <c r="IS23" s="368"/>
      <c r="IT23" s="368"/>
      <c r="IU23" s="368"/>
      <c r="IV23" s="368"/>
      <c r="IW23" s="368"/>
      <c r="IX23" s="368"/>
      <c r="IY23" s="368"/>
      <c r="IZ23" s="368"/>
      <c r="JA23" s="368"/>
      <c r="JB23" s="368"/>
      <c r="JC23" s="368"/>
      <c r="JD23" s="368"/>
      <c r="JE23" s="368"/>
      <c r="JF23" s="368"/>
      <c r="JG23" s="368"/>
      <c r="JH23" s="368"/>
      <c r="JI23" s="368"/>
      <c r="JJ23" s="368"/>
      <c r="JK23" s="368"/>
      <c r="JL23" s="368"/>
      <c r="JM23" s="368"/>
      <c r="JN23" s="368"/>
      <c r="JO23" s="368"/>
      <c r="JP23" s="368"/>
      <c r="JQ23" s="368"/>
      <c r="JR23" s="368"/>
      <c r="JS23" s="368"/>
      <c r="JT23" s="368"/>
      <c r="JU23" s="368"/>
      <c r="JV23" s="368"/>
      <c r="JW23" s="368"/>
      <c r="JX23" s="368"/>
      <c r="JY23" s="368"/>
      <c r="JZ23" s="368"/>
      <c r="KA23" s="368"/>
      <c r="KB23" s="368"/>
      <c r="KC23" s="368"/>
      <c r="KD23" s="368"/>
      <c r="KE23" s="368"/>
      <c r="KF23" s="368"/>
      <c r="KG23" s="368"/>
      <c r="KH23" s="368"/>
      <c r="KI23" s="368"/>
      <c r="KJ23" s="368"/>
      <c r="KK23" s="368"/>
      <c r="KL23" s="368"/>
      <c r="KM23" s="368"/>
      <c r="KN23" s="368"/>
      <c r="KO23" s="368"/>
      <c r="KP23" s="368"/>
      <c r="KQ23" s="368"/>
      <c r="KR23" s="368"/>
      <c r="KS23" s="368"/>
      <c r="KT23" s="368"/>
      <c r="KU23" s="368"/>
      <c r="KV23" s="368"/>
      <c r="KW23" s="368"/>
      <c r="KX23" s="368"/>
      <c r="KY23" s="368"/>
      <c r="KZ23" s="368"/>
      <c r="LA23" s="368"/>
      <c r="LB23" s="368"/>
      <c r="LC23" s="368"/>
      <c r="LD23" s="368"/>
      <c r="LE23" s="368"/>
      <c r="LF23" s="368"/>
      <c r="LG23" s="368"/>
      <c r="LH23" s="368"/>
      <c r="LI23" s="368"/>
      <c r="LJ23" s="368"/>
      <c r="LK23" s="368"/>
      <c r="LL23" s="368"/>
      <c r="LM23" s="368"/>
      <c r="LN23" s="368"/>
      <c r="LO23" s="368"/>
      <c r="LP23" s="368"/>
      <c r="LQ23" s="368"/>
      <c r="LR23" s="368"/>
      <c r="LS23" s="368"/>
      <c r="LT23" s="368"/>
      <c r="LU23" s="368"/>
      <c r="LV23" s="368"/>
      <c r="LW23" s="368"/>
      <c r="LX23" s="368"/>
      <c r="LY23" s="368"/>
      <c r="LZ23" s="368"/>
      <c r="MA23" s="368"/>
      <c r="MB23" s="368"/>
      <c r="MC23" s="368"/>
      <c r="MD23" s="368"/>
      <c r="ME23" s="368"/>
      <c r="MF23" s="368"/>
      <c r="MG23" s="368"/>
      <c r="MH23" s="368"/>
      <c r="MI23" s="368"/>
      <c r="MJ23" s="368"/>
    </row>
    <row r="24" spans="1:348" s="355" customFormat="1" ht="72" outlineLevel="1">
      <c r="A24" s="770"/>
      <c r="B24" s="473" t="s">
        <v>1289</v>
      </c>
      <c r="C24" s="256">
        <v>14995</v>
      </c>
      <c r="D24" s="191" t="s">
        <v>194</v>
      </c>
      <c r="E24" s="191" t="s">
        <v>1065</v>
      </c>
      <c r="F24" s="192" t="s">
        <v>1313</v>
      </c>
      <c r="G24" s="508">
        <v>3789</v>
      </c>
      <c r="H24" s="191" t="s">
        <v>1311</v>
      </c>
      <c r="I24" s="191" t="s">
        <v>3048</v>
      </c>
      <c r="J24" s="186">
        <v>129395.48000000001</v>
      </c>
      <c r="K24" s="186">
        <v>104258.05</v>
      </c>
      <c r="L24" s="186">
        <v>25137.43</v>
      </c>
      <c r="M24" s="426">
        <v>0</v>
      </c>
      <c r="N24" s="426">
        <v>85648.774560000005</v>
      </c>
      <c r="O24" s="426">
        <v>84438.93982</v>
      </c>
      <c r="P24" s="428">
        <v>45473</v>
      </c>
      <c r="Q24" s="429">
        <v>44480</v>
      </c>
      <c r="R24" s="191" t="s">
        <v>496</v>
      </c>
      <c r="S24" s="510"/>
      <c r="T24" s="510"/>
      <c r="U24" s="186">
        <v>9382.1044099999999</v>
      </c>
      <c r="V24" s="186">
        <v>24073.430980000001</v>
      </c>
      <c r="W24" s="186">
        <v>84438.93982</v>
      </c>
      <c r="X24" s="186">
        <v>117894.47521</v>
      </c>
      <c r="Y24" s="186">
        <v>85648.77</v>
      </c>
      <c r="Z24" s="186">
        <v>1044</v>
      </c>
      <c r="AA24" s="186">
        <v>1064</v>
      </c>
      <c r="AB24" s="186">
        <v>9393</v>
      </c>
      <c r="AC24" s="186">
        <v>11501</v>
      </c>
      <c r="AD24" s="186">
        <v>0</v>
      </c>
      <c r="AE24" s="186">
        <v>0</v>
      </c>
      <c r="AF24" s="186">
        <v>0</v>
      </c>
      <c r="AG24" s="186">
        <v>0</v>
      </c>
      <c r="AH24" s="186">
        <v>0</v>
      </c>
      <c r="AI24" s="186">
        <v>0</v>
      </c>
      <c r="AJ24" s="186">
        <v>104.4</v>
      </c>
      <c r="AK24" s="186">
        <v>106.4</v>
      </c>
      <c r="AL24" s="186">
        <v>939.30000000000007</v>
      </c>
      <c r="AM24" s="186">
        <v>1150.1000000000001</v>
      </c>
      <c r="AN24" s="186">
        <v>0</v>
      </c>
      <c r="AO24" s="186">
        <v>156.6</v>
      </c>
      <c r="AP24" s="186">
        <v>159.6</v>
      </c>
      <c r="AQ24" s="186">
        <v>1408.95</v>
      </c>
      <c r="AR24" s="186">
        <v>1725.15</v>
      </c>
      <c r="AS24" s="186">
        <v>0</v>
      </c>
      <c r="AT24" s="186">
        <v>261</v>
      </c>
      <c r="AU24" s="186">
        <v>266</v>
      </c>
      <c r="AV24" s="186">
        <v>2348.25</v>
      </c>
      <c r="AW24" s="186">
        <v>2875.25</v>
      </c>
      <c r="AX24" s="186">
        <v>0</v>
      </c>
      <c r="AY24" s="186">
        <v>522</v>
      </c>
      <c r="AZ24" s="186">
        <v>532</v>
      </c>
      <c r="BA24" s="186">
        <v>4696.5</v>
      </c>
      <c r="BB24" s="186">
        <v>5750.5</v>
      </c>
      <c r="BC24" s="186">
        <v>0</v>
      </c>
      <c r="BD24" s="186">
        <v>0</v>
      </c>
      <c r="BE24" s="186">
        <v>0</v>
      </c>
      <c r="BF24" s="186">
        <v>0</v>
      </c>
      <c r="BG24" s="186">
        <v>0</v>
      </c>
      <c r="BH24" s="186">
        <v>0</v>
      </c>
      <c r="BI24" s="186">
        <v>0</v>
      </c>
      <c r="BJ24" s="186">
        <v>0</v>
      </c>
      <c r="BK24" s="186">
        <v>0</v>
      </c>
      <c r="BL24" s="186">
        <v>0</v>
      </c>
      <c r="BM24" s="186">
        <v>0</v>
      </c>
      <c r="BN24" s="186">
        <v>0</v>
      </c>
      <c r="BO24" s="186">
        <v>0</v>
      </c>
      <c r="BP24" s="186">
        <v>0</v>
      </c>
      <c r="BQ24" s="186">
        <v>0</v>
      </c>
      <c r="BR24" s="191" t="s">
        <v>1875</v>
      </c>
      <c r="BS24" s="431">
        <v>0</v>
      </c>
      <c r="BT24" s="431">
        <v>0</v>
      </c>
      <c r="BU24" s="432" t="s">
        <v>1957</v>
      </c>
      <c r="BV24" s="192" t="s">
        <v>1826</v>
      </c>
      <c r="BW24" s="192" t="s">
        <v>2005</v>
      </c>
      <c r="BX24" s="192" t="s">
        <v>3036</v>
      </c>
      <c r="BY24" s="192" t="s">
        <v>2559</v>
      </c>
      <c r="BZ24" s="368"/>
      <c r="CA24" s="368"/>
      <c r="CB24" s="368"/>
      <c r="CC24" s="368"/>
      <c r="CD24" s="368"/>
      <c r="CE24" s="368"/>
      <c r="CF24" s="368"/>
      <c r="CG24" s="368"/>
      <c r="CH24" s="368"/>
      <c r="CI24" s="368"/>
      <c r="CJ24" s="368"/>
      <c r="CK24" s="368"/>
      <c r="CL24" s="368"/>
      <c r="CM24" s="368"/>
      <c r="CN24" s="368"/>
      <c r="CO24" s="368"/>
      <c r="CP24" s="368"/>
      <c r="CQ24" s="368"/>
      <c r="CR24" s="368"/>
      <c r="CS24" s="368"/>
      <c r="CT24" s="368"/>
      <c r="CU24" s="368"/>
      <c r="CV24" s="368"/>
      <c r="CW24" s="368"/>
      <c r="CX24" s="368"/>
      <c r="CY24" s="368"/>
      <c r="CZ24" s="368"/>
      <c r="DA24" s="368"/>
      <c r="DB24" s="368"/>
      <c r="DC24" s="368"/>
      <c r="DD24" s="368"/>
      <c r="DE24" s="368"/>
      <c r="DF24" s="368"/>
      <c r="DG24" s="368"/>
      <c r="DH24" s="368"/>
      <c r="DI24" s="368"/>
      <c r="DJ24" s="368"/>
      <c r="DK24" s="368"/>
      <c r="DL24" s="368"/>
      <c r="DM24" s="368"/>
      <c r="DN24" s="368"/>
      <c r="DO24" s="368"/>
      <c r="DP24" s="368"/>
      <c r="DQ24" s="368"/>
      <c r="DR24" s="368"/>
      <c r="DS24" s="368"/>
      <c r="DT24" s="368"/>
      <c r="DU24" s="368"/>
      <c r="DV24" s="368"/>
      <c r="DW24" s="368"/>
      <c r="DX24" s="368"/>
      <c r="DY24" s="368"/>
      <c r="DZ24" s="368"/>
      <c r="EA24" s="368"/>
      <c r="EB24" s="368"/>
      <c r="EC24" s="368"/>
      <c r="ED24" s="368"/>
      <c r="EE24" s="368"/>
      <c r="EF24" s="368"/>
      <c r="EG24" s="368"/>
      <c r="EH24" s="368"/>
      <c r="EI24" s="368"/>
      <c r="EJ24" s="368"/>
      <c r="EK24" s="368"/>
      <c r="EL24" s="368"/>
      <c r="EM24" s="368"/>
      <c r="EN24" s="368"/>
      <c r="EO24" s="368"/>
      <c r="EP24" s="368"/>
      <c r="EQ24" s="368"/>
      <c r="ER24" s="368"/>
      <c r="ES24" s="368"/>
      <c r="ET24" s="368"/>
      <c r="EU24" s="368"/>
      <c r="EV24" s="368"/>
      <c r="EW24" s="368"/>
      <c r="EX24" s="368"/>
      <c r="EY24" s="368"/>
      <c r="EZ24" s="368"/>
      <c r="FA24" s="368"/>
      <c r="FB24" s="368"/>
      <c r="FC24" s="368"/>
      <c r="FD24" s="368"/>
      <c r="FE24" s="368"/>
      <c r="FF24" s="368"/>
      <c r="FG24" s="368"/>
      <c r="FH24" s="368"/>
      <c r="FI24" s="368"/>
      <c r="FJ24" s="368"/>
      <c r="FK24" s="368"/>
      <c r="FL24" s="368"/>
      <c r="FM24" s="368"/>
      <c r="FN24" s="368"/>
      <c r="FO24" s="368"/>
      <c r="FP24" s="368"/>
      <c r="FQ24" s="368"/>
      <c r="FR24" s="368"/>
      <c r="FS24" s="368"/>
      <c r="FT24" s="368"/>
      <c r="FU24" s="368"/>
      <c r="FV24" s="368"/>
      <c r="FW24" s="368"/>
      <c r="FX24" s="368"/>
      <c r="FY24" s="368"/>
      <c r="FZ24" s="368"/>
      <c r="GA24" s="368"/>
      <c r="GB24" s="368"/>
      <c r="GC24" s="368"/>
      <c r="GD24" s="368"/>
      <c r="GE24" s="368"/>
      <c r="GF24" s="368"/>
      <c r="GG24" s="368"/>
      <c r="GH24" s="368"/>
      <c r="GI24" s="368"/>
      <c r="GJ24" s="368"/>
      <c r="GK24" s="368"/>
      <c r="GL24" s="368"/>
      <c r="GM24" s="368"/>
      <c r="GN24" s="368"/>
      <c r="GO24" s="368"/>
      <c r="GP24" s="368"/>
      <c r="GQ24" s="368"/>
      <c r="GR24" s="368"/>
      <c r="GS24" s="368"/>
      <c r="GT24" s="368"/>
      <c r="GU24" s="368"/>
      <c r="GV24" s="368"/>
      <c r="GW24" s="368"/>
      <c r="GX24" s="368"/>
      <c r="GY24" s="368"/>
      <c r="GZ24" s="368"/>
      <c r="HA24" s="368"/>
      <c r="HB24" s="368"/>
      <c r="HC24" s="368"/>
      <c r="HD24" s="368"/>
      <c r="HE24" s="368"/>
      <c r="HF24" s="368"/>
      <c r="HG24" s="368"/>
      <c r="HH24" s="368"/>
      <c r="HI24" s="368"/>
      <c r="HJ24" s="368"/>
      <c r="HK24" s="368"/>
      <c r="HL24" s="368"/>
      <c r="HM24" s="368"/>
      <c r="HN24" s="368"/>
      <c r="HO24" s="368"/>
      <c r="HP24" s="368"/>
      <c r="HQ24" s="368"/>
      <c r="HR24" s="368"/>
      <c r="HS24" s="368"/>
      <c r="HT24" s="368"/>
      <c r="HU24" s="368"/>
      <c r="HV24" s="368"/>
      <c r="HW24" s="368"/>
      <c r="HX24" s="368"/>
      <c r="HY24" s="368"/>
      <c r="HZ24" s="368"/>
      <c r="IA24" s="368"/>
      <c r="IB24" s="368"/>
      <c r="IC24" s="368"/>
      <c r="ID24" s="368"/>
      <c r="IE24" s="368"/>
      <c r="IF24" s="368"/>
      <c r="IG24" s="368"/>
      <c r="IH24" s="368"/>
      <c r="II24" s="368"/>
      <c r="IJ24" s="368"/>
      <c r="IK24" s="368"/>
      <c r="IL24" s="368"/>
      <c r="IM24" s="368"/>
      <c r="IN24" s="368"/>
      <c r="IO24" s="368"/>
      <c r="IP24" s="368"/>
      <c r="IQ24" s="368"/>
      <c r="IR24" s="368"/>
      <c r="IS24" s="368"/>
      <c r="IT24" s="368"/>
      <c r="IU24" s="368"/>
      <c r="IV24" s="368"/>
      <c r="IW24" s="368"/>
      <c r="IX24" s="368"/>
      <c r="IY24" s="368"/>
      <c r="IZ24" s="368"/>
      <c r="JA24" s="368"/>
      <c r="JB24" s="368"/>
      <c r="JC24" s="368"/>
      <c r="JD24" s="368"/>
      <c r="JE24" s="368"/>
      <c r="JF24" s="368"/>
      <c r="JG24" s="368"/>
      <c r="JH24" s="368"/>
      <c r="JI24" s="368"/>
      <c r="JJ24" s="368"/>
      <c r="JK24" s="368"/>
      <c r="JL24" s="368"/>
      <c r="JM24" s="368"/>
      <c r="JN24" s="368"/>
      <c r="JO24" s="368"/>
      <c r="JP24" s="368"/>
      <c r="JQ24" s="368"/>
      <c r="JR24" s="368"/>
      <c r="JS24" s="368"/>
      <c r="JT24" s="368"/>
      <c r="JU24" s="368"/>
      <c r="JV24" s="368"/>
      <c r="JW24" s="368"/>
      <c r="JX24" s="368"/>
      <c r="JY24" s="368"/>
      <c r="JZ24" s="368"/>
      <c r="KA24" s="368"/>
      <c r="KB24" s="368"/>
      <c r="KC24" s="368"/>
      <c r="KD24" s="368"/>
      <c r="KE24" s="368"/>
      <c r="KF24" s="368"/>
      <c r="KG24" s="368"/>
      <c r="KH24" s="368"/>
      <c r="KI24" s="368"/>
      <c r="KJ24" s="368"/>
      <c r="KK24" s="368"/>
      <c r="KL24" s="368"/>
      <c r="KM24" s="368"/>
      <c r="KN24" s="368"/>
      <c r="KO24" s="368"/>
      <c r="KP24" s="368"/>
      <c r="KQ24" s="368"/>
      <c r="KR24" s="368"/>
      <c r="KS24" s="368"/>
      <c r="KT24" s="368"/>
      <c r="KU24" s="368"/>
      <c r="KV24" s="368"/>
      <c r="KW24" s="368"/>
      <c r="KX24" s="368"/>
      <c r="KY24" s="368"/>
      <c r="KZ24" s="368"/>
      <c r="LA24" s="368"/>
      <c r="LB24" s="368"/>
      <c r="LC24" s="368"/>
      <c r="LD24" s="368"/>
      <c r="LE24" s="368"/>
      <c r="LF24" s="368"/>
      <c r="LG24" s="368"/>
      <c r="LH24" s="368"/>
      <c r="LI24" s="368"/>
      <c r="LJ24" s="368"/>
      <c r="LK24" s="368"/>
      <c r="LL24" s="368"/>
      <c r="LM24" s="368"/>
      <c r="LN24" s="368"/>
      <c r="LO24" s="368"/>
      <c r="LP24" s="368"/>
      <c r="LQ24" s="368"/>
      <c r="LR24" s="368"/>
      <c r="LS24" s="368"/>
      <c r="LT24" s="368"/>
      <c r="LU24" s="368"/>
      <c r="LV24" s="368"/>
      <c r="LW24" s="368"/>
      <c r="LX24" s="368"/>
      <c r="LY24" s="368"/>
      <c r="LZ24" s="368"/>
      <c r="MA24" s="368"/>
      <c r="MB24" s="368"/>
      <c r="MC24" s="368"/>
      <c r="MD24" s="368"/>
      <c r="ME24" s="368"/>
      <c r="MF24" s="368"/>
      <c r="MG24" s="368"/>
      <c r="MH24" s="368"/>
      <c r="MI24" s="368"/>
      <c r="MJ24" s="368"/>
    </row>
    <row r="25" spans="1:348" s="355" customFormat="1" ht="72" outlineLevel="1">
      <c r="A25" s="770"/>
      <c r="B25" s="473" t="s">
        <v>1278</v>
      </c>
      <c r="C25" s="256">
        <v>16123</v>
      </c>
      <c r="D25" s="191" t="s">
        <v>194</v>
      </c>
      <c r="E25" s="191" t="s">
        <v>1065</v>
      </c>
      <c r="F25" s="192" t="s">
        <v>1313</v>
      </c>
      <c r="G25" s="508">
        <v>1750</v>
      </c>
      <c r="H25" s="191" t="s">
        <v>1311</v>
      </c>
      <c r="I25" s="191" t="s">
        <v>3048</v>
      </c>
      <c r="J25" s="186">
        <v>135840.07999999999</v>
      </c>
      <c r="K25" s="186">
        <v>127950</v>
      </c>
      <c r="L25" s="186">
        <v>7890.08</v>
      </c>
      <c r="M25" s="426">
        <v>0</v>
      </c>
      <c r="N25" s="426">
        <v>114983.67174999999</v>
      </c>
      <c r="O25" s="426">
        <v>115154.99803</v>
      </c>
      <c r="P25" s="428">
        <v>45473</v>
      </c>
      <c r="Q25" s="429">
        <v>44411</v>
      </c>
      <c r="R25" s="191" t="s">
        <v>496</v>
      </c>
      <c r="S25" s="510"/>
      <c r="T25" s="510"/>
      <c r="U25" s="186">
        <v>12794.999760000001</v>
      </c>
      <c r="V25" s="186">
        <v>7890.0793100000001</v>
      </c>
      <c r="W25" s="186">
        <v>115154.99806</v>
      </c>
      <c r="X25" s="186">
        <v>135840.07712999999</v>
      </c>
      <c r="Y25" s="186">
        <v>114983.67</v>
      </c>
      <c r="Z25" s="186">
        <v>0</v>
      </c>
      <c r="AA25" s="186">
        <v>0</v>
      </c>
      <c r="AB25" s="186">
        <v>0</v>
      </c>
      <c r="AC25" s="186">
        <v>0</v>
      </c>
      <c r="AD25" s="186">
        <v>0</v>
      </c>
      <c r="AE25" s="186">
        <v>0</v>
      </c>
      <c r="AF25" s="186">
        <v>0</v>
      </c>
      <c r="AG25" s="186">
        <v>0</v>
      </c>
      <c r="AH25" s="186">
        <v>0</v>
      </c>
      <c r="AI25" s="186">
        <v>0</v>
      </c>
      <c r="AJ25" s="186">
        <v>0</v>
      </c>
      <c r="AK25" s="186">
        <v>0</v>
      </c>
      <c r="AL25" s="186">
        <v>0</v>
      </c>
      <c r="AM25" s="186">
        <v>0</v>
      </c>
      <c r="AN25" s="186">
        <v>0</v>
      </c>
      <c r="AO25" s="186">
        <v>0</v>
      </c>
      <c r="AP25" s="186">
        <v>0</v>
      </c>
      <c r="AQ25" s="186">
        <v>0</v>
      </c>
      <c r="AR25" s="186">
        <v>0</v>
      </c>
      <c r="AS25" s="186">
        <v>0</v>
      </c>
      <c r="AT25" s="186">
        <v>0</v>
      </c>
      <c r="AU25" s="186">
        <v>0</v>
      </c>
      <c r="AV25" s="186">
        <v>0</v>
      </c>
      <c r="AW25" s="186">
        <v>0</v>
      </c>
      <c r="AX25" s="186">
        <v>0</v>
      </c>
      <c r="AY25" s="186">
        <v>0</v>
      </c>
      <c r="AZ25" s="186">
        <v>0</v>
      </c>
      <c r="BA25" s="186">
        <v>0</v>
      </c>
      <c r="BB25" s="186">
        <v>0</v>
      </c>
      <c r="BC25" s="186">
        <v>0</v>
      </c>
      <c r="BD25" s="186">
        <v>0</v>
      </c>
      <c r="BE25" s="186">
        <v>0</v>
      </c>
      <c r="BF25" s="186">
        <v>0</v>
      </c>
      <c r="BG25" s="186">
        <v>0</v>
      </c>
      <c r="BH25" s="186">
        <v>0</v>
      </c>
      <c r="BI25" s="186">
        <v>0</v>
      </c>
      <c r="BJ25" s="186">
        <v>0</v>
      </c>
      <c r="BK25" s="186">
        <v>0</v>
      </c>
      <c r="BL25" s="186">
        <v>0</v>
      </c>
      <c r="BM25" s="186">
        <v>0</v>
      </c>
      <c r="BN25" s="186">
        <v>0</v>
      </c>
      <c r="BO25" s="186">
        <v>0</v>
      </c>
      <c r="BP25" s="186">
        <v>0</v>
      </c>
      <c r="BQ25" s="186">
        <v>0</v>
      </c>
      <c r="BR25" s="191" t="s">
        <v>1279</v>
      </c>
      <c r="BS25" s="431">
        <v>0</v>
      </c>
      <c r="BT25" s="431">
        <v>0</v>
      </c>
      <c r="BU25" s="432" t="s">
        <v>1957</v>
      </c>
      <c r="BV25" s="192" t="s">
        <v>1826</v>
      </c>
      <c r="BW25" s="192" t="s">
        <v>2896</v>
      </c>
      <c r="BX25" s="192" t="s">
        <v>3036</v>
      </c>
      <c r="BY25" s="192" t="s">
        <v>2559</v>
      </c>
      <c r="BZ25" s="368"/>
      <c r="CA25" s="368"/>
      <c r="CB25" s="368"/>
      <c r="CC25" s="368"/>
      <c r="CD25" s="368"/>
      <c r="CE25" s="368"/>
      <c r="CF25" s="368"/>
      <c r="CG25" s="368"/>
      <c r="CH25" s="368"/>
      <c r="CI25" s="368"/>
      <c r="CJ25" s="368"/>
      <c r="CK25" s="368"/>
      <c r="CL25" s="368"/>
      <c r="CM25" s="368"/>
      <c r="CN25" s="368"/>
      <c r="CO25" s="368"/>
      <c r="CP25" s="368"/>
      <c r="CQ25" s="368"/>
      <c r="CR25" s="368"/>
      <c r="CS25" s="368"/>
      <c r="CT25" s="368"/>
      <c r="CU25" s="368"/>
      <c r="CV25" s="368"/>
      <c r="CW25" s="368"/>
      <c r="CX25" s="368"/>
      <c r="CY25" s="368"/>
      <c r="CZ25" s="368"/>
      <c r="DA25" s="368"/>
      <c r="DB25" s="368"/>
      <c r="DC25" s="368"/>
      <c r="DD25" s="368"/>
      <c r="DE25" s="368"/>
      <c r="DF25" s="368"/>
      <c r="DG25" s="368"/>
      <c r="DH25" s="368"/>
      <c r="DI25" s="368"/>
      <c r="DJ25" s="368"/>
      <c r="DK25" s="368"/>
      <c r="DL25" s="368"/>
      <c r="DM25" s="368"/>
      <c r="DN25" s="368"/>
      <c r="DO25" s="368"/>
      <c r="DP25" s="368"/>
      <c r="DQ25" s="368"/>
      <c r="DR25" s="368"/>
      <c r="DS25" s="368"/>
      <c r="DT25" s="368"/>
      <c r="DU25" s="368"/>
      <c r="DV25" s="368"/>
      <c r="DW25" s="368"/>
      <c r="DX25" s="368"/>
      <c r="DY25" s="368"/>
      <c r="DZ25" s="368"/>
      <c r="EA25" s="368"/>
      <c r="EB25" s="368"/>
      <c r="EC25" s="368"/>
      <c r="ED25" s="368"/>
      <c r="EE25" s="368"/>
      <c r="EF25" s="368"/>
      <c r="EG25" s="368"/>
      <c r="EH25" s="368"/>
      <c r="EI25" s="368"/>
      <c r="EJ25" s="368"/>
      <c r="EK25" s="368"/>
      <c r="EL25" s="368"/>
      <c r="EM25" s="368"/>
      <c r="EN25" s="368"/>
      <c r="EO25" s="368"/>
      <c r="EP25" s="368"/>
      <c r="EQ25" s="368"/>
      <c r="ER25" s="368"/>
      <c r="ES25" s="368"/>
      <c r="ET25" s="368"/>
      <c r="EU25" s="368"/>
      <c r="EV25" s="368"/>
      <c r="EW25" s="368"/>
      <c r="EX25" s="368"/>
      <c r="EY25" s="368"/>
      <c r="EZ25" s="368"/>
      <c r="FA25" s="368"/>
      <c r="FB25" s="368"/>
      <c r="FC25" s="368"/>
      <c r="FD25" s="368"/>
      <c r="FE25" s="368"/>
      <c r="FF25" s="368"/>
      <c r="FG25" s="368"/>
      <c r="FH25" s="368"/>
      <c r="FI25" s="368"/>
      <c r="FJ25" s="368"/>
      <c r="FK25" s="368"/>
      <c r="FL25" s="368"/>
      <c r="FM25" s="368"/>
      <c r="FN25" s="368"/>
      <c r="FO25" s="368"/>
      <c r="FP25" s="368"/>
      <c r="FQ25" s="368"/>
      <c r="FR25" s="368"/>
      <c r="FS25" s="368"/>
      <c r="FT25" s="368"/>
      <c r="FU25" s="368"/>
      <c r="FV25" s="368"/>
      <c r="FW25" s="368"/>
      <c r="FX25" s="368"/>
      <c r="FY25" s="368"/>
      <c r="FZ25" s="368"/>
      <c r="GA25" s="368"/>
      <c r="GB25" s="368"/>
      <c r="GC25" s="368"/>
      <c r="GD25" s="368"/>
      <c r="GE25" s="368"/>
      <c r="GF25" s="368"/>
      <c r="GG25" s="368"/>
      <c r="GH25" s="368"/>
      <c r="GI25" s="368"/>
      <c r="GJ25" s="368"/>
      <c r="GK25" s="368"/>
      <c r="GL25" s="368"/>
      <c r="GM25" s="368"/>
      <c r="GN25" s="368"/>
      <c r="GO25" s="368"/>
      <c r="GP25" s="368"/>
      <c r="GQ25" s="368"/>
      <c r="GR25" s="368"/>
      <c r="GS25" s="368"/>
      <c r="GT25" s="368"/>
      <c r="GU25" s="368"/>
      <c r="GV25" s="368"/>
      <c r="GW25" s="368"/>
      <c r="GX25" s="368"/>
      <c r="GY25" s="368"/>
      <c r="GZ25" s="368"/>
      <c r="HA25" s="368"/>
      <c r="HB25" s="368"/>
      <c r="HC25" s="368"/>
      <c r="HD25" s="368"/>
      <c r="HE25" s="368"/>
      <c r="HF25" s="368"/>
      <c r="HG25" s="368"/>
      <c r="HH25" s="368"/>
      <c r="HI25" s="368"/>
      <c r="HJ25" s="368"/>
      <c r="HK25" s="368"/>
      <c r="HL25" s="368"/>
      <c r="HM25" s="368"/>
      <c r="HN25" s="368"/>
      <c r="HO25" s="368"/>
      <c r="HP25" s="368"/>
      <c r="HQ25" s="368"/>
      <c r="HR25" s="368"/>
      <c r="HS25" s="368"/>
      <c r="HT25" s="368"/>
      <c r="HU25" s="368"/>
      <c r="HV25" s="368"/>
      <c r="HW25" s="368"/>
      <c r="HX25" s="368"/>
      <c r="HY25" s="368"/>
      <c r="HZ25" s="368"/>
      <c r="IA25" s="368"/>
      <c r="IB25" s="368"/>
      <c r="IC25" s="368"/>
      <c r="ID25" s="368"/>
      <c r="IE25" s="368"/>
      <c r="IF25" s="368"/>
      <c r="IG25" s="368"/>
      <c r="IH25" s="368"/>
      <c r="II25" s="368"/>
      <c r="IJ25" s="368"/>
      <c r="IK25" s="368"/>
      <c r="IL25" s="368"/>
      <c r="IM25" s="368"/>
      <c r="IN25" s="368"/>
      <c r="IO25" s="368"/>
      <c r="IP25" s="368"/>
      <c r="IQ25" s="368"/>
      <c r="IR25" s="368"/>
      <c r="IS25" s="368"/>
      <c r="IT25" s="368"/>
      <c r="IU25" s="368"/>
      <c r="IV25" s="368"/>
      <c r="IW25" s="368"/>
      <c r="IX25" s="368"/>
      <c r="IY25" s="368"/>
      <c r="IZ25" s="368"/>
      <c r="JA25" s="368"/>
      <c r="JB25" s="368"/>
      <c r="JC25" s="368"/>
      <c r="JD25" s="368"/>
      <c r="JE25" s="368"/>
      <c r="JF25" s="368"/>
      <c r="JG25" s="368"/>
      <c r="JH25" s="368"/>
      <c r="JI25" s="368"/>
      <c r="JJ25" s="368"/>
      <c r="JK25" s="368"/>
      <c r="JL25" s="368"/>
      <c r="JM25" s="368"/>
      <c r="JN25" s="368"/>
      <c r="JO25" s="368"/>
      <c r="JP25" s="368"/>
      <c r="JQ25" s="368"/>
      <c r="JR25" s="368"/>
      <c r="JS25" s="368"/>
      <c r="JT25" s="368"/>
      <c r="JU25" s="368"/>
      <c r="JV25" s="368"/>
      <c r="JW25" s="368"/>
      <c r="JX25" s="368"/>
      <c r="JY25" s="368"/>
      <c r="JZ25" s="368"/>
      <c r="KA25" s="368"/>
      <c r="KB25" s="368"/>
      <c r="KC25" s="368"/>
      <c r="KD25" s="368"/>
      <c r="KE25" s="368"/>
      <c r="KF25" s="368"/>
      <c r="KG25" s="368"/>
      <c r="KH25" s="368"/>
      <c r="KI25" s="368"/>
      <c r="KJ25" s="368"/>
      <c r="KK25" s="368"/>
      <c r="KL25" s="368"/>
      <c r="KM25" s="368"/>
      <c r="KN25" s="368"/>
      <c r="KO25" s="368"/>
      <c r="KP25" s="368"/>
      <c r="KQ25" s="368"/>
      <c r="KR25" s="368"/>
      <c r="KS25" s="368"/>
      <c r="KT25" s="368"/>
      <c r="KU25" s="368"/>
      <c r="KV25" s="368"/>
      <c r="KW25" s="368"/>
      <c r="KX25" s="368"/>
      <c r="KY25" s="368"/>
      <c r="KZ25" s="368"/>
      <c r="LA25" s="368"/>
      <c r="LB25" s="368"/>
      <c r="LC25" s="368"/>
      <c r="LD25" s="368"/>
      <c r="LE25" s="368"/>
      <c r="LF25" s="368"/>
      <c r="LG25" s="368"/>
      <c r="LH25" s="368"/>
      <c r="LI25" s="368"/>
      <c r="LJ25" s="368"/>
      <c r="LK25" s="368"/>
      <c r="LL25" s="368"/>
      <c r="LM25" s="368"/>
      <c r="LN25" s="368"/>
      <c r="LO25" s="368"/>
      <c r="LP25" s="368"/>
      <c r="LQ25" s="368"/>
      <c r="LR25" s="368"/>
      <c r="LS25" s="368"/>
      <c r="LT25" s="368"/>
      <c r="LU25" s="368"/>
      <c r="LV25" s="368"/>
      <c r="LW25" s="368"/>
      <c r="LX25" s="368"/>
      <c r="LY25" s="368"/>
      <c r="LZ25" s="368"/>
      <c r="MA25" s="368"/>
      <c r="MB25" s="368"/>
      <c r="MC25" s="368"/>
      <c r="MD25" s="368"/>
      <c r="ME25" s="368"/>
      <c r="MF25" s="368"/>
      <c r="MG25" s="368"/>
      <c r="MH25" s="368"/>
      <c r="MI25" s="368"/>
      <c r="MJ25" s="368"/>
    </row>
    <row r="26" spans="1:348" s="355" customFormat="1" ht="72" outlineLevel="1">
      <c r="A26" s="770"/>
      <c r="B26" s="203" t="s">
        <v>1927</v>
      </c>
      <c r="C26" s="256">
        <v>15976</v>
      </c>
      <c r="D26" s="191" t="s">
        <v>194</v>
      </c>
      <c r="E26" s="191" t="s">
        <v>1065</v>
      </c>
      <c r="F26" s="192" t="s">
        <v>1313</v>
      </c>
      <c r="G26" s="508">
        <v>6535</v>
      </c>
      <c r="H26" s="191" t="s">
        <v>1311</v>
      </c>
      <c r="I26" s="191" t="s">
        <v>3048</v>
      </c>
      <c r="J26" s="186">
        <v>43073.37</v>
      </c>
      <c r="K26" s="186">
        <v>37913.300000000003</v>
      </c>
      <c r="L26" s="186">
        <v>5160.07</v>
      </c>
      <c r="M26" s="186">
        <v>0</v>
      </c>
      <c r="N26" s="427">
        <v>29859.330819999999</v>
      </c>
      <c r="O26" s="427">
        <v>34121.969019999997</v>
      </c>
      <c r="P26" s="428">
        <v>45473</v>
      </c>
      <c r="Q26" s="429">
        <v>44431</v>
      </c>
      <c r="R26" s="191" t="s">
        <v>496</v>
      </c>
      <c r="S26" s="510"/>
      <c r="T26" s="510"/>
      <c r="U26" s="186">
        <v>3791.32989</v>
      </c>
      <c r="V26" s="186">
        <v>5160.0678799999996</v>
      </c>
      <c r="W26" s="186">
        <v>34121.969019999997</v>
      </c>
      <c r="X26" s="186">
        <v>43073.36679</v>
      </c>
      <c r="Y26" s="186">
        <v>29859.33</v>
      </c>
      <c r="Z26" s="186">
        <v>0</v>
      </c>
      <c r="AA26" s="186">
        <v>0</v>
      </c>
      <c r="AB26" s="186">
        <v>0</v>
      </c>
      <c r="AC26" s="186">
        <v>0</v>
      </c>
      <c r="AD26" s="186">
        <v>0</v>
      </c>
      <c r="AE26" s="186">
        <v>0</v>
      </c>
      <c r="AF26" s="186">
        <v>0</v>
      </c>
      <c r="AG26" s="186">
        <v>0</v>
      </c>
      <c r="AH26" s="186">
        <v>0</v>
      </c>
      <c r="AI26" s="186">
        <v>0</v>
      </c>
      <c r="AJ26" s="186">
        <v>0</v>
      </c>
      <c r="AK26" s="186">
        <v>0</v>
      </c>
      <c r="AL26" s="186">
        <v>0</v>
      </c>
      <c r="AM26" s="186">
        <v>0</v>
      </c>
      <c r="AN26" s="186">
        <v>0</v>
      </c>
      <c r="AO26" s="186">
        <v>0</v>
      </c>
      <c r="AP26" s="186">
        <v>0</v>
      </c>
      <c r="AQ26" s="186">
        <v>0</v>
      </c>
      <c r="AR26" s="186">
        <v>0</v>
      </c>
      <c r="AS26" s="186">
        <v>0</v>
      </c>
      <c r="AT26" s="186">
        <v>0</v>
      </c>
      <c r="AU26" s="186">
        <v>0</v>
      </c>
      <c r="AV26" s="186">
        <v>0</v>
      </c>
      <c r="AW26" s="186">
        <v>0</v>
      </c>
      <c r="AX26" s="186">
        <v>0</v>
      </c>
      <c r="AY26" s="186">
        <v>0</v>
      </c>
      <c r="AZ26" s="186">
        <v>0</v>
      </c>
      <c r="BA26" s="186">
        <v>0</v>
      </c>
      <c r="BB26" s="186">
        <v>0</v>
      </c>
      <c r="BC26" s="186">
        <v>0</v>
      </c>
      <c r="BD26" s="186">
        <v>0</v>
      </c>
      <c r="BE26" s="186">
        <v>0</v>
      </c>
      <c r="BF26" s="186">
        <v>0</v>
      </c>
      <c r="BG26" s="186">
        <v>0</v>
      </c>
      <c r="BH26" s="186">
        <v>0</v>
      </c>
      <c r="BI26" s="186">
        <v>0</v>
      </c>
      <c r="BJ26" s="186">
        <v>0</v>
      </c>
      <c r="BK26" s="186">
        <v>0</v>
      </c>
      <c r="BL26" s="186">
        <v>0</v>
      </c>
      <c r="BM26" s="186">
        <v>0</v>
      </c>
      <c r="BN26" s="186">
        <v>0</v>
      </c>
      <c r="BO26" s="186">
        <v>0</v>
      </c>
      <c r="BP26" s="186">
        <v>0</v>
      </c>
      <c r="BQ26" s="186">
        <v>0</v>
      </c>
      <c r="BR26" s="191" t="s">
        <v>1300</v>
      </c>
      <c r="BS26" s="431">
        <v>0</v>
      </c>
      <c r="BT26" s="431">
        <v>0</v>
      </c>
      <c r="BU26" s="432" t="s">
        <v>1957</v>
      </c>
      <c r="BV26" s="191" t="s">
        <v>2008</v>
      </c>
      <c r="BW26" s="192" t="s">
        <v>1994</v>
      </c>
      <c r="BX26" s="192" t="s">
        <v>3036</v>
      </c>
      <c r="BY26" s="192" t="s">
        <v>2559</v>
      </c>
      <c r="BZ26" s="368"/>
      <c r="CA26" s="368"/>
      <c r="CB26" s="368"/>
      <c r="CC26" s="368"/>
      <c r="CD26" s="368"/>
      <c r="CE26" s="368"/>
      <c r="CF26" s="368"/>
      <c r="CG26" s="368"/>
      <c r="CH26" s="368"/>
      <c r="CI26" s="368"/>
      <c r="CJ26" s="368"/>
      <c r="CK26" s="368"/>
      <c r="CL26" s="368"/>
      <c r="CM26" s="368"/>
      <c r="CN26" s="368"/>
      <c r="CO26" s="368"/>
      <c r="CP26" s="368"/>
      <c r="CQ26" s="368"/>
      <c r="CR26" s="368"/>
      <c r="CS26" s="368"/>
      <c r="CT26" s="368"/>
      <c r="CU26" s="368"/>
      <c r="CV26" s="368"/>
      <c r="CW26" s="368"/>
      <c r="CX26" s="368"/>
      <c r="CY26" s="368"/>
      <c r="CZ26" s="368"/>
      <c r="DA26" s="368"/>
      <c r="DB26" s="368"/>
      <c r="DC26" s="368"/>
      <c r="DD26" s="368"/>
      <c r="DE26" s="368"/>
      <c r="DF26" s="368"/>
      <c r="DG26" s="368"/>
      <c r="DH26" s="368"/>
      <c r="DI26" s="368"/>
      <c r="DJ26" s="368"/>
      <c r="DK26" s="368"/>
      <c r="DL26" s="368"/>
      <c r="DM26" s="368"/>
      <c r="DN26" s="368"/>
      <c r="DO26" s="368"/>
      <c r="DP26" s="368"/>
      <c r="DQ26" s="368"/>
      <c r="DR26" s="368"/>
      <c r="DS26" s="368"/>
      <c r="DT26" s="368"/>
      <c r="DU26" s="368"/>
      <c r="DV26" s="368"/>
      <c r="DW26" s="368"/>
      <c r="DX26" s="368"/>
      <c r="DY26" s="368"/>
      <c r="DZ26" s="368"/>
      <c r="EA26" s="368"/>
      <c r="EB26" s="368"/>
      <c r="EC26" s="368"/>
      <c r="ED26" s="368"/>
      <c r="EE26" s="368"/>
      <c r="EF26" s="368"/>
      <c r="EG26" s="368"/>
      <c r="EH26" s="368"/>
      <c r="EI26" s="368"/>
      <c r="EJ26" s="368"/>
      <c r="EK26" s="368"/>
      <c r="EL26" s="368"/>
      <c r="EM26" s="368"/>
      <c r="EN26" s="368"/>
      <c r="EO26" s="368"/>
      <c r="EP26" s="368"/>
      <c r="EQ26" s="368"/>
      <c r="ER26" s="368"/>
      <c r="ES26" s="368"/>
      <c r="ET26" s="368"/>
      <c r="EU26" s="368"/>
      <c r="EV26" s="368"/>
      <c r="EW26" s="368"/>
      <c r="EX26" s="368"/>
      <c r="EY26" s="368"/>
      <c r="EZ26" s="368"/>
      <c r="FA26" s="368"/>
      <c r="FB26" s="368"/>
      <c r="FC26" s="368"/>
      <c r="FD26" s="368"/>
      <c r="FE26" s="368"/>
      <c r="FF26" s="368"/>
      <c r="FG26" s="368"/>
      <c r="FH26" s="368"/>
      <c r="FI26" s="368"/>
      <c r="FJ26" s="368"/>
      <c r="FK26" s="368"/>
      <c r="FL26" s="368"/>
      <c r="FM26" s="368"/>
      <c r="FN26" s="368"/>
      <c r="FO26" s="368"/>
      <c r="FP26" s="368"/>
      <c r="FQ26" s="368"/>
      <c r="FR26" s="368"/>
      <c r="FS26" s="368"/>
      <c r="FT26" s="368"/>
      <c r="FU26" s="368"/>
      <c r="FV26" s="368"/>
      <c r="FW26" s="368"/>
      <c r="FX26" s="368"/>
      <c r="FY26" s="368"/>
      <c r="FZ26" s="368"/>
      <c r="GA26" s="368"/>
      <c r="GB26" s="368"/>
      <c r="GC26" s="368"/>
      <c r="GD26" s="368"/>
      <c r="GE26" s="368"/>
      <c r="GF26" s="368"/>
      <c r="GG26" s="368"/>
      <c r="GH26" s="368"/>
      <c r="GI26" s="368"/>
      <c r="GJ26" s="368"/>
      <c r="GK26" s="368"/>
      <c r="GL26" s="368"/>
      <c r="GM26" s="368"/>
      <c r="GN26" s="368"/>
      <c r="GO26" s="368"/>
      <c r="GP26" s="368"/>
      <c r="GQ26" s="368"/>
      <c r="GR26" s="368"/>
      <c r="GS26" s="368"/>
      <c r="GT26" s="368"/>
      <c r="GU26" s="368"/>
      <c r="GV26" s="368"/>
      <c r="GW26" s="368"/>
      <c r="GX26" s="368"/>
      <c r="GY26" s="368"/>
      <c r="GZ26" s="368"/>
      <c r="HA26" s="368"/>
      <c r="HB26" s="368"/>
      <c r="HC26" s="368"/>
      <c r="HD26" s="368"/>
      <c r="HE26" s="368"/>
      <c r="HF26" s="368"/>
      <c r="HG26" s="368"/>
      <c r="HH26" s="368"/>
      <c r="HI26" s="368"/>
      <c r="HJ26" s="368"/>
      <c r="HK26" s="368"/>
      <c r="HL26" s="368"/>
      <c r="HM26" s="368"/>
      <c r="HN26" s="368"/>
      <c r="HO26" s="368"/>
      <c r="HP26" s="368"/>
      <c r="HQ26" s="368"/>
      <c r="HR26" s="368"/>
      <c r="HS26" s="368"/>
      <c r="HT26" s="368"/>
      <c r="HU26" s="368"/>
      <c r="HV26" s="368"/>
      <c r="HW26" s="368"/>
      <c r="HX26" s="368"/>
      <c r="HY26" s="368"/>
      <c r="HZ26" s="368"/>
      <c r="IA26" s="368"/>
      <c r="IB26" s="368"/>
      <c r="IC26" s="368"/>
      <c r="ID26" s="368"/>
      <c r="IE26" s="368"/>
      <c r="IF26" s="368"/>
      <c r="IG26" s="368"/>
      <c r="IH26" s="368"/>
      <c r="II26" s="368"/>
      <c r="IJ26" s="368"/>
      <c r="IK26" s="368"/>
      <c r="IL26" s="368"/>
      <c r="IM26" s="368"/>
      <c r="IN26" s="368"/>
      <c r="IO26" s="368"/>
      <c r="IP26" s="368"/>
      <c r="IQ26" s="368"/>
      <c r="IR26" s="368"/>
      <c r="IS26" s="368"/>
      <c r="IT26" s="368"/>
      <c r="IU26" s="368"/>
      <c r="IV26" s="368"/>
      <c r="IW26" s="368"/>
      <c r="IX26" s="368"/>
      <c r="IY26" s="368"/>
      <c r="IZ26" s="368"/>
      <c r="JA26" s="368"/>
      <c r="JB26" s="368"/>
      <c r="JC26" s="368"/>
      <c r="JD26" s="368"/>
      <c r="JE26" s="368"/>
      <c r="JF26" s="368"/>
      <c r="JG26" s="368"/>
      <c r="JH26" s="368"/>
      <c r="JI26" s="368"/>
      <c r="JJ26" s="368"/>
      <c r="JK26" s="368"/>
      <c r="JL26" s="368"/>
      <c r="JM26" s="368"/>
      <c r="JN26" s="368"/>
      <c r="JO26" s="368"/>
      <c r="JP26" s="368"/>
      <c r="JQ26" s="368"/>
      <c r="JR26" s="368"/>
      <c r="JS26" s="368"/>
      <c r="JT26" s="368"/>
      <c r="JU26" s="368"/>
      <c r="JV26" s="368"/>
      <c r="JW26" s="368"/>
      <c r="JX26" s="368"/>
      <c r="JY26" s="368"/>
      <c r="JZ26" s="368"/>
      <c r="KA26" s="368"/>
      <c r="KB26" s="368"/>
      <c r="KC26" s="368"/>
      <c r="KD26" s="368"/>
      <c r="KE26" s="368"/>
      <c r="KF26" s="368"/>
      <c r="KG26" s="368"/>
      <c r="KH26" s="368"/>
      <c r="KI26" s="368"/>
      <c r="KJ26" s="368"/>
      <c r="KK26" s="368"/>
      <c r="KL26" s="368"/>
      <c r="KM26" s="368"/>
      <c r="KN26" s="368"/>
      <c r="KO26" s="368"/>
      <c r="KP26" s="368"/>
      <c r="KQ26" s="368"/>
      <c r="KR26" s="368"/>
      <c r="KS26" s="368"/>
      <c r="KT26" s="368"/>
      <c r="KU26" s="368"/>
      <c r="KV26" s="368"/>
      <c r="KW26" s="368"/>
      <c r="KX26" s="368"/>
      <c r="KY26" s="368"/>
      <c r="KZ26" s="368"/>
      <c r="LA26" s="368"/>
      <c r="LB26" s="368"/>
      <c r="LC26" s="368"/>
      <c r="LD26" s="368"/>
      <c r="LE26" s="368"/>
      <c r="LF26" s="368"/>
      <c r="LG26" s="368"/>
      <c r="LH26" s="368"/>
      <c r="LI26" s="368"/>
      <c r="LJ26" s="368"/>
      <c r="LK26" s="368"/>
      <c r="LL26" s="368"/>
      <c r="LM26" s="368"/>
      <c r="LN26" s="368"/>
      <c r="LO26" s="368"/>
      <c r="LP26" s="368"/>
      <c r="LQ26" s="368"/>
      <c r="LR26" s="368"/>
      <c r="LS26" s="368"/>
      <c r="LT26" s="368"/>
      <c r="LU26" s="368"/>
      <c r="LV26" s="368"/>
      <c r="LW26" s="368"/>
      <c r="LX26" s="368"/>
      <c r="LY26" s="368"/>
      <c r="LZ26" s="368"/>
      <c r="MA26" s="368"/>
      <c r="MB26" s="368"/>
      <c r="MC26" s="368"/>
      <c r="MD26" s="368"/>
      <c r="ME26" s="368"/>
      <c r="MF26" s="368"/>
      <c r="MG26" s="368"/>
      <c r="MH26" s="368"/>
      <c r="MI26" s="368"/>
      <c r="MJ26" s="368"/>
    </row>
    <row r="27" spans="1:348" s="355" customFormat="1" ht="72" outlineLevel="1">
      <c r="A27" s="770"/>
      <c r="B27" s="154" t="s">
        <v>1291</v>
      </c>
      <c r="C27" s="618">
        <v>16748</v>
      </c>
      <c r="D27" s="156" t="s">
        <v>194</v>
      </c>
      <c r="E27" s="156" t="s">
        <v>1065</v>
      </c>
      <c r="F27" s="157" t="s">
        <v>1313</v>
      </c>
      <c r="G27" s="437" t="s">
        <v>1292</v>
      </c>
      <c r="H27" s="156" t="s">
        <v>3049</v>
      </c>
      <c r="I27" s="156" t="s">
        <v>3048</v>
      </c>
      <c r="J27" s="158">
        <v>44046.43</v>
      </c>
      <c r="K27" s="158">
        <v>19021.73</v>
      </c>
      <c r="L27" s="158">
        <v>25024.7</v>
      </c>
      <c r="M27" s="159">
        <v>0</v>
      </c>
      <c r="N27" s="159">
        <v>17028.36681</v>
      </c>
      <c r="O27" s="159">
        <v>17119.561129999998</v>
      </c>
      <c r="P27" s="160">
        <v>46022</v>
      </c>
      <c r="Q27" s="423">
        <v>44414</v>
      </c>
      <c r="R27" s="156" t="s">
        <v>693</v>
      </c>
      <c r="S27" s="435"/>
      <c r="T27" s="435"/>
      <c r="U27" s="436">
        <v>1902.1730460000001</v>
      </c>
      <c r="V27" s="436">
        <v>7431.2837300000001</v>
      </c>
      <c r="W27" s="436">
        <v>17119.561129999998</v>
      </c>
      <c r="X27" s="158">
        <v>26453.017906000001</v>
      </c>
      <c r="Y27" s="158">
        <v>17028.37</v>
      </c>
      <c r="Z27" s="158">
        <v>0</v>
      </c>
      <c r="AA27" s="158">
        <v>0</v>
      </c>
      <c r="AB27" s="158">
        <v>0</v>
      </c>
      <c r="AC27" s="158">
        <v>0</v>
      </c>
      <c r="AD27" s="158">
        <v>0</v>
      </c>
      <c r="AE27" s="158">
        <v>0</v>
      </c>
      <c r="AF27" s="158">
        <v>0</v>
      </c>
      <c r="AG27" s="158">
        <v>0</v>
      </c>
      <c r="AH27" s="158">
        <v>0</v>
      </c>
      <c r="AI27" s="158">
        <v>0</v>
      </c>
      <c r="AJ27" s="158">
        <v>0</v>
      </c>
      <c r="AK27" s="158">
        <v>0</v>
      </c>
      <c r="AL27" s="158">
        <v>0</v>
      </c>
      <c r="AM27" s="158">
        <v>0</v>
      </c>
      <c r="AN27" s="158">
        <v>0</v>
      </c>
      <c r="AO27" s="158">
        <v>0</v>
      </c>
      <c r="AP27" s="158">
        <v>0</v>
      </c>
      <c r="AQ27" s="158">
        <v>0</v>
      </c>
      <c r="AR27" s="158">
        <v>0</v>
      </c>
      <c r="AS27" s="158">
        <v>0</v>
      </c>
      <c r="AT27" s="158">
        <v>0</v>
      </c>
      <c r="AU27" s="158">
        <v>0</v>
      </c>
      <c r="AV27" s="158">
        <v>0</v>
      </c>
      <c r="AW27" s="158">
        <v>0</v>
      </c>
      <c r="AX27" s="158">
        <v>0</v>
      </c>
      <c r="AY27" s="158">
        <v>0</v>
      </c>
      <c r="AZ27" s="158">
        <v>0</v>
      </c>
      <c r="BA27" s="158">
        <v>0</v>
      </c>
      <c r="BB27" s="158">
        <v>0</v>
      </c>
      <c r="BC27" s="158">
        <v>0</v>
      </c>
      <c r="BD27" s="158">
        <v>0</v>
      </c>
      <c r="BE27" s="158">
        <v>0</v>
      </c>
      <c r="BF27" s="158">
        <v>0</v>
      </c>
      <c r="BG27" s="158">
        <v>0</v>
      </c>
      <c r="BH27" s="158">
        <v>0</v>
      </c>
      <c r="BI27" s="158">
        <v>0</v>
      </c>
      <c r="BJ27" s="158">
        <v>0</v>
      </c>
      <c r="BK27" s="158">
        <v>0</v>
      </c>
      <c r="BL27" s="158">
        <v>0</v>
      </c>
      <c r="BM27" s="158">
        <v>0</v>
      </c>
      <c r="BN27" s="158">
        <v>0</v>
      </c>
      <c r="BO27" s="158">
        <v>0</v>
      </c>
      <c r="BP27" s="158">
        <v>0</v>
      </c>
      <c r="BQ27" s="159">
        <v>17593.40932785</v>
      </c>
      <c r="BR27" s="156" t="s">
        <v>1874</v>
      </c>
      <c r="BS27" s="424">
        <v>0</v>
      </c>
      <c r="BT27" s="424">
        <v>0</v>
      </c>
      <c r="BU27" s="425" t="s">
        <v>1957</v>
      </c>
      <c r="BV27" s="157" t="s">
        <v>1826</v>
      </c>
      <c r="BW27" s="157" t="s">
        <v>1996</v>
      </c>
      <c r="BX27" s="157" t="s">
        <v>3036</v>
      </c>
      <c r="BY27" s="157" t="s">
        <v>2559</v>
      </c>
      <c r="BZ27" s="368"/>
      <c r="CA27" s="368"/>
      <c r="CB27" s="368"/>
      <c r="CC27" s="368"/>
      <c r="CD27" s="368"/>
      <c r="CE27" s="368"/>
      <c r="CF27" s="368"/>
      <c r="CG27" s="368"/>
      <c r="CH27" s="368"/>
      <c r="CI27" s="368"/>
      <c r="CJ27" s="368"/>
      <c r="CK27" s="368"/>
      <c r="CL27" s="368"/>
      <c r="CM27" s="368"/>
      <c r="CN27" s="368"/>
      <c r="CO27" s="368"/>
      <c r="CP27" s="368"/>
      <c r="CQ27" s="368"/>
      <c r="CR27" s="368"/>
      <c r="CS27" s="368"/>
      <c r="CT27" s="368"/>
      <c r="CU27" s="368"/>
      <c r="CV27" s="368"/>
      <c r="CW27" s="368"/>
      <c r="CX27" s="368"/>
      <c r="CY27" s="368"/>
      <c r="CZ27" s="368"/>
      <c r="DA27" s="368"/>
      <c r="DB27" s="368"/>
      <c r="DC27" s="368"/>
      <c r="DD27" s="368"/>
      <c r="DE27" s="368"/>
      <c r="DF27" s="368"/>
      <c r="DG27" s="368"/>
      <c r="DH27" s="368"/>
      <c r="DI27" s="368"/>
      <c r="DJ27" s="368"/>
      <c r="DK27" s="368"/>
      <c r="DL27" s="368"/>
      <c r="DM27" s="368"/>
      <c r="DN27" s="368"/>
      <c r="DO27" s="368"/>
      <c r="DP27" s="368"/>
      <c r="DQ27" s="368"/>
      <c r="DR27" s="368"/>
      <c r="DS27" s="368"/>
      <c r="DT27" s="368"/>
      <c r="DU27" s="368"/>
      <c r="DV27" s="368"/>
      <c r="DW27" s="368"/>
      <c r="DX27" s="368"/>
      <c r="DY27" s="368"/>
      <c r="DZ27" s="368"/>
      <c r="EA27" s="368"/>
      <c r="EB27" s="368"/>
      <c r="EC27" s="368"/>
      <c r="ED27" s="368"/>
      <c r="EE27" s="368"/>
      <c r="EF27" s="368"/>
      <c r="EG27" s="368"/>
      <c r="EH27" s="368"/>
      <c r="EI27" s="368"/>
      <c r="EJ27" s="368"/>
      <c r="EK27" s="368"/>
      <c r="EL27" s="368"/>
      <c r="EM27" s="368"/>
      <c r="EN27" s="368"/>
      <c r="EO27" s="368"/>
      <c r="EP27" s="368"/>
      <c r="EQ27" s="368"/>
      <c r="ER27" s="368"/>
      <c r="ES27" s="368"/>
      <c r="ET27" s="368"/>
      <c r="EU27" s="368"/>
      <c r="EV27" s="368"/>
      <c r="EW27" s="368"/>
      <c r="EX27" s="368"/>
      <c r="EY27" s="368"/>
      <c r="EZ27" s="368"/>
      <c r="FA27" s="368"/>
      <c r="FB27" s="368"/>
      <c r="FC27" s="368"/>
      <c r="FD27" s="368"/>
      <c r="FE27" s="368"/>
      <c r="FF27" s="368"/>
      <c r="FG27" s="368"/>
      <c r="FH27" s="368"/>
      <c r="FI27" s="368"/>
      <c r="FJ27" s="368"/>
      <c r="FK27" s="368"/>
      <c r="FL27" s="368"/>
      <c r="FM27" s="368"/>
      <c r="FN27" s="368"/>
      <c r="FO27" s="368"/>
      <c r="FP27" s="368"/>
      <c r="FQ27" s="368"/>
      <c r="FR27" s="368"/>
      <c r="FS27" s="368"/>
      <c r="FT27" s="368"/>
      <c r="FU27" s="368"/>
      <c r="FV27" s="368"/>
      <c r="FW27" s="368"/>
      <c r="FX27" s="368"/>
      <c r="FY27" s="368"/>
      <c r="FZ27" s="368"/>
      <c r="GA27" s="368"/>
      <c r="GB27" s="368"/>
      <c r="GC27" s="368"/>
      <c r="GD27" s="368"/>
      <c r="GE27" s="368"/>
      <c r="GF27" s="368"/>
      <c r="GG27" s="368"/>
      <c r="GH27" s="368"/>
      <c r="GI27" s="368"/>
      <c r="GJ27" s="368"/>
      <c r="GK27" s="368"/>
      <c r="GL27" s="368"/>
      <c r="GM27" s="368"/>
      <c r="GN27" s="368"/>
      <c r="GO27" s="368"/>
      <c r="GP27" s="368"/>
      <c r="GQ27" s="368"/>
      <c r="GR27" s="368"/>
      <c r="GS27" s="368"/>
      <c r="GT27" s="368"/>
      <c r="GU27" s="368"/>
      <c r="GV27" s="368"/>
      <c r="GW27" s="368"/>
      <c r="GX27" s="368"/>
      <c r="GY27" s="368"/>
      <c r="GZ27" s="368"/>
      <c r="HA27" s="368"/>
      <c r="HB27" s="368"/>
      <c r="HC27" s="368"/>
      <c r="HD27" s="368"/>
      <c r="HE27" s="368"/>
      <c r="HF27" s="368"/>
      <c r="HG27" s="368"/>
      <c r="HH27" s="368"/>
      <c r="HI27" s="368"/>
      <c r="HJ27" s="368"/>
      <c r="HK27" s="368"/>
      <c r="HL27" s="368"/>
      <c r="HM27" s="368"/>
      <c r="HN27" s="368"/>
      <c r="HO27" s="368"/>
      <c r="HP27" s="368"/>
      <c r="HQ27" s="368"/>
      <c r="HR27" s="368"/>
      <c r="HS27" s="368"/>
      <c r="HT27" s="368"/>
      <c r="HU27" s="368"/>
      <c r="HV27" s="368"/>
      <c r="HW27" s="368"/>
      <c r="HX27" s="368"/>
      <c r="HY27" s="368"/>
      <c r="HZ27" s="368"/>
      <c r="IA27" s="368"/>
      <c r="IB27" s="368"/>
      <c r="IC27" s="368"/>
      <c r="ID27" s="368"/>
      <c r="IE27" s="368"/>
      <c r="IF27" s="368"/>
      <c r="IG27" s="368"/>
      <c r="IH27" s="368"/>
      <c r="II27" s="368"/>
      <c r="IJ27" s="368"/>
      <c r="IK27" s="368"/>
      <c r="IL27" s="368"/>
      <c r="IM27" s="368"/>
      <c r="IN27" s="368"/>
      <c r="IO27" s="368"/>
      <c r="IP27" s="368"/>
      <c r="IQ27" s="368"/>
      <c r="IR27" s="368"/>
      <c r="IS27" s="368"/>
      <c r="IT27" s="368"/>
      <c r="IU27" s="368"/>
      <c r="IV27" s="368"/>
      <c r="IW27" s="368"/>
      <c r="IX27" s="368"/>
      <c r="IY27" s="368"/>
      <c r="IZ27" s="368"/>
      <c r="JA27" s="368"/>
      <c r="JB27" s="368"/>
      <c r="JC27" s="368"/>
      <c r="JD27" s="368"/>
      <c r="JE27" s="368"/>
      <c r="JF27" s="368"/>
      <c r="JG27" s="368"/>
      <c r="JH27" s="368"/>
      <c r="JI27" s="368"/>
      <c r="JJ27" s="368"/>
      <c r="JK27" s="368"/>
      <c r="JL27" s="368"/>
      <c r="JM27" s="368"/>
      <c r="JN27" s="368"/>
      <c r="JO27" s="368"/>
      <c r="JP27" s="368"/>
      <c r="JQ27" s="368"/>
      <c r="JR27" s="368"/>
      <c r="JS27" s="368"/>
      <c r="JT27" s="368"/>
      <c r="JU27" s="368"/>
      <c r="JV27" s="368"/>
      <c r="JW27" s="368"/>
      <c r="JX27" s="368"/>
      <c r="JY27" s="368"/>
      <c r="JZ27" s="368"/>
      <c r="KA27" s="368"/>
      <c r="KB27" s="368"/>
      <c r="KC27" s="368"/>
      <c r="KD27" s="368"/>
      <c r="KE27" s="368"/>
      <c r="KF27" s="368"/>
      <c r="KG27" s="368"/>
      <c r="KH27" s="368"/>
      <c r="KI27" s="368"/>
      <c r="KJ27" s="368"/>
      <c r="KK27" s="368"/>
      <c r="KL27" s="368"/>
      <c r="KM27" s="368"/>
      <c r="KN27" s="368"/>
      <c r="KO27" s="368"/>
      <c r="KP27" s="368"/>
      <c r="KQ27" s="368"/>
      <c r="KR27" s="368"/>
      <c r="KS27" s="368"/>
      <c r="KT27" s="368"/>
      <c r="KU27" s="368"/>
      <c r="KV27" s="368"/>
      <c r="KW27" s="368"/>
      <c r="KX27" s="368"/>
      <c r="KY27" s="368"/>
      <c r="KZ27" s="368"/>
      <c r="LA27" s="368"/>
      <c r="LB27" s="368"/>
      <c r="LC27" s="368"/>
      <c r="LD27" s="368"/>
      <c r="LE27" s="368"/>
      <c r="LF27" s="368"/>
      <c r="LG27" s="368"/>
      <c r="LH27" s="368"/>
      <c r="LI27" s="368"/>
      <c r="LJ27" s="368"/>
      <c r="LK27" s="368"/>
      <c r="LL27" s="368"/>
      <c r="LM27" s="368"/>
      <c r="LN27" s="368"/>
      <c r="LO27" s="368"/>
      <c r="LP27" s="368"/>
      <c r="LQ27" s="368"/>
      <c r="LR27" s="368"/>
      <c r="LS27" s="368"/>
      <c r="LT27" s="368"/>
      <c r="LU27" s="368"/>
      <c r="LV27" s="368"/>
      <c r="LW27" s="368"/>
      <c r="LX27" s="368"/>
      <c r="LY27" s="368"/>
      <c r="LZ27" s="368"/>
      <c r="MA27" s="368"/>
      <c r="MB27" s="368"/>
      <c r="MC27" s="368"/>
      <c r="MD27" s="368"/>
      <c r="ME27" s="368"/>
      <c r="MF27" s="368"/>
      <c r="MG27" s="368"/>
      <c r="MH27" s="368"/>
      <c r="MI27" s="368"/>
      <c r="MJ27" s="368"/>
    </row>
    <row r="28" spans="1:348" s="355" customFormat="1" ht="72" outlineLevel="1">
      <c r="A28" s="770"/>
      <c r="B28" s="195" t="s">
        <v>2155</v>
      </c>
      <c r="C28" s="249">
        <v>16793</v>
      </c>
      <c r="D28" s="183" t="s">
        <v>194</v>
      </c>
      <c r="E28" s="183" t="s">
        <v>1065</v>
      </c>
      <c r="F28" s="184" t="s">
        <v>1313</v>
      </c>
      <c r="G28" s="412">
        <v>4766</v>
      </c>
      <c r="H28" s="183" t="s">
        <v>3050</v>
      </c>
      <c r="I28" s="183" t="s">
        <v>3051</v>
      </c>
      <c r="J28" s="187">
        <v>7123.31</v>
      </c>
      <c r="K28" s="185">
        <v>5571.13</v>
      </c>
      <c r="L28" s="185">
        <v>1552.18</v>
      </c>
      <c r="M28" s="187">
        <v>0</v>
      </c>
      <c r="N28" s="187">
        <v>7553.9653699999999</v>
      </c>
      <c r="O28" s="187">
        <v>7553.9653699999999</v>
      </c>
      <c r="P28" s="188">
        <v>45473</v>
      </c>
      <c r="Q28" s="384">
        <v>44635</v>
      </c>
      <c r="R28" s="183" t="s">
        <v>496</v>
      </c>
      <c r="S28" s="264"/>
      <c r="T28" s="264"/>
      <c r="U28" s="185">
        <v>557.11379999999997</v>
      </c>
      <c r="V28" s="185">
        <v>1552.17553</v>
      </c>
      <c r="W28" s="185">
        <v>5014.0241800000003</v>
      </c>
      <c r="X28" s="185">
        <v>7123.31351</v>
      </c>
      <c r="Y28" s="185">
        <v>7553.97</v>
      </c>
      <c r="Z28" s="185">
        <v>0</v>
      </c>
      <c r="AA28" s="185">
        <v>0</v>
      </c>
      <c r="AB28" s="185">
        <v>0</v>
      </c>
      <c r="AC28" s="185">
        <v>0</v>
      </c>
      <c r="AD28" s="185">
        <v>0</v>
      </c>
      <c r="AE28" s="185">
        <v>0</v>
      </c>
      <c r="AF28" s="185">
        <v>0</v>
      </c>
      <c r="AG28" s="185">
        <v>0</v>
      </c>
      <c r="AH28" s="185">
        <v>0</v>
      </c>
      <c r="AI28" s="185">
        <v>0</v>
      </c>
      <c r="AJ28" s="185">
        <v>0</v>
      </c>
      <c r="AK28" s="185">
        <v>0</v>
      </c>
      <c r="AL28" s="185">
        <v>0</v>
      </c>
      <c r="AM28" s="185">
        <v>0</v>
      </c>
      <c r="AN28" s="185">
        <v>0</v>
      </c>
      <c r="AO28" s="185">
        <v>0</v>
      </c>
      <c r="AP28" s="185">
        <v>0</v>
      </c>
      <c r="AQ28" s="185">
        <v>0</v>
      </c>
      <c r="AR28" s="185">
        <v>0</v>
      </c>
      <c r="AS28" s="185">
        <v>0</v>
      </c>
      <c r="AT28" s="185">
        <v>0</v>
      </c>
      <c r="AU28" s="185">
        <v>0</v>
      </c>
      <c r="AV28" s="185">
        <v>0</v>
      </c>
      <c r="AW28" s="185">
        <v>0</v>
      </c>
      <c r="AX28" s="185">
        <v>0</v>
      </c>
      <c r="AY28" s="185">
        <v>0</v>
      </c>
      <c r="AZ28" s="185">
        <v>0</v>
      </c>
      <c r="BA28" s="185">
        <v>0</v>
      </c>
      <c r="BB28" s="185">
        <v>0</v>
      </c>
      <c r="BC28" s="185">
        <v>0</v>
      </c>
      <c r="BD28" s="185">
        <v>0</v>
      </c>
      <c r="BE28" s="185">
        <v>0</v>
      </c>
      <c r="BF28" s="185">
        <v>0</v>
      </c>
      <c r="BG28" s="185">
        <v>0</v>
      </c>
      <c r="BH28" s="185">
        <v>0</v>
      </c>
      <c r="BI28" s="185">
        <v>0</v>
      </c>
      <c r="BJ28" s="185">
        <v>0</v>
      </c>
      <c r="BK28" s="185">
        <v>0</v>
      </c>
      <c r="BL28" s="185">
        <v>0</v>
      </c>
      <c r="BM28" s="185">
        <v>0</v>
      </c>
      <c r="BN28" s="185">
        <v>0</v>
      </c>
      <c r="BO28" s="185">
        <v>0</v>
      </c>
      <c r="BP28" s="185">
        <v>0</v>
      </c>
      <c r="BQ28" s="187">
        <v>0</v>
      </c>
      <c r="BR28" s="183" t="s">
        <v>2156</v>
      </c>
      <c r="BS28" s="251">
        <v>0</v>
      </c>
      <c r="BT28" s="251">
        <v>0</v>
      </c>
      <c r="BU28" s="183" t="s">
        <v>1957</v>
      </c>
      <c r="BV28" s="184" t="s">
        <v>2152</v>
      </c>
      <c r="BW28" s="184" t="s">
        <v>2009</v>
      </c>
      <c r="BX28" s="184" t="s">
        <v>3036</v>
      </c>
      <c r="BY28" s="184" t="s">
        <v>2559</v>
      </c>
      <c r="BZ28" s="368"/>
      <c r="CA28" s="368"/>
      <c r="CB28" s="368"/>
      <c r="CC28" s="368"/>
      <c r="CD28" s="368"/>
      <c r="CE28" s="368"/>
      <c r="CF28" s="368"/>
      <c r="CG28" s="368"/>
      <c r="CH28" s="368"/>
      <c r="CI28" s="368"/>
      <c r="CJ28" s="368"/>
      <c r="CK28" s="368"/>
      <c r="CL28" s="368"/>
      <c r="CM28" s="368"/>
      <c r="CN28" s="368"/>
      <c r="CO28" s="368"/>
      <c r="CP28" s="368"/>
      <c r="CQ28" s="368"/>
      <c r="CR28" s="368"/>
      <c r="CS28" s="368"/>
      <c r="CT28" s="368"/>
      <c r="CU28" s="368"/>
      <c r="CV28" s="368"/>
      <c r="CW28" s="368"/>
      <c r="CX28" s="368"/>
      <c r="CY28" s="368"/>
      <c r="CZ28" s="368"/>
      <c r="DA28" s="368"/>
      <c r="DB28" s="368"/>
      <c r="DC28" s="368"/>
      <c r="DD28" s="368"/>
      <c r="DE28" s="368"/>
      <c r="DF28" s="368"/>
      <c r="DG28" s="368"/>
      <c r="DH28" s="368"/>
      <c r="DI28" s="368"/>
      <c r="DJ28" s="368"/>
      <c r="DK28" s="368"/>
      <c r="DL28" s="368"/>
      <c r="DM28" s="368"/>
      <c r="DN28" s="368"/>
      <c r="DO28" s="368"/>
      <c r="DP28" s="368"/>
      <c r="DQ28" s="368"/>
      <c r="DR28" s="368"/>
      <c r="DS28" s="368"/>
      <c r="DT28" s="368"/>
      <c r="DU28" s="368"/>
      <c r="DV28" s="368"/>
      <c r="DW28" s="368"/>
      <c r="DX28" s="368"/>
      <c r="DY28" s="368"/>
      <c r="DZ28" s="368"/>
      <c r="EA28" s="368"/>
      <c r="EB28" s="368"/>
      <c r="EC28" s="368"/>
      <c r="ED28" s="368"/>
      <c r="EE28" s="368"/>
      <c r="EF28" s="368"/>
      <c r="EG28" s="368"/>
      <c r="EH28" s="368"/>
      <c r="EI28" s="368"/>
      <c r="EJ28" s="368"/>
      <c r="EK28" s="368"/>
      <c r="EL28" s="368"/>
      <c r="EM28" s="368"/>
      <c r="EN28" s="368"/>
      <c r="EO28" s="368"/>
      <c r="EP28" s="368"/>
      <c r="EQ28" s="368"/>
      <c r="ER28" s="368"/>
      <c r="ES28" s="368"/>
      <c r="ET28" s="368"/>
      <c r="EU28" s="368"/>
      <c r="EV28" s="368"/>
      <c r="EW28" s="368"/>
      <c r="EX28" s="368"/>
      <c r="EY28" s="368"/>
      <c r="EZ28" s="368"/>
      <c r="FA28" s="368"/>
      <c r="FB28" s="368"/>
      <c r="FC28" s="368"/>
      <c r="FD28" s="368"/>
      <c r="FE28" s="368"/>
      <c r="FF28" s="368"/>
      <c r="FG28" s="368"/>
      <c r="FH28" s="368"/>
      <c r="FI28" s="368"/>
      <c r="FJ28" s="368"/>
      <c r="FK28" s="368"/>
      <c r="FL28" s="368"/>
      <c r="FM28" s="368"/>
      <c r="FN28" s="368"/>
      <c r="FO28" s="368"/>
      <c r="FP28" s="368"/>
      <c r="FQ28" s="368"/>
      <c r="FR28" s="368"/>
      <c r="FS28" s="368"/>
      <c r="FT28" s="368"/>
      <c r="FU28" s="368"/>
      <c r="FV28" s="368"/>
      <c r="FW28" s="368"/>
      <c r="FX28" s="368"/>
      <c r="FY28" s="368"/>
      <c r="FZ28" s="368"/>
      <c r="GA28" s="368"/>
      <c r="GB28" s="368"/>
      <c r="GC28" s="368"/>
      <c r="GD28" s="368"/>
      <c r="GE28" s="368"/>
      <c r="GF28" s="368"/>
      <c r="GG28" s="368"/>
      <c r="GH28" s="368"/>
      <c r="GI28" s="368"/>
      <c r="GJ28" s="368"/>
      <c r="GK28" s="368"/>
      <c r="GL28" s="368"/>
      <c r="GM28" s="368"/>
      <c r="GN28" s="368"/>
      <c r="GO28" s="368"/>
      <c r="GP28" s="368"/>
      <c r="GQ28" s="368"/>
      <c r="GR28" s="368"/>
      <c r="GS28" s="368"/>
      <c r="GT28" s="368"/>
      <c r="GU28" s="368"/>
      <c r="GV28" s="368"/>
      <c r="GW28" s="368"/>
      <c r="GX28" s="368"/>
      <c r="GY28" s="368"/>
      <c r="GZ28" s="368"/>
      <c r="HA28" s="368"/>
      <c r="HB28" s="368"/>
      <c r="HC28" s="368"/>
      <c r="HD28" s="368"/>
      <c r="HE28" s="368"/>
      <c r="HF28" s="368"/>
      <c r="HG28" s="368"/>
      <c r="HH28" s="368"/>
      <c r="HI28" s="368"/>
      <c r="HJ28" s="368"/>
      <c r="HK28" s="368"/>
      <c r="HL28" s="368"/>
      <c r="HM28" s="368"/>
      <c r="HN28" s="368"/>
      <c r="HO28" s="368"/>
      <c r="HP28" s="368"/>
      <c r="HQ28" s="368"/>
      <c r="HR28" s="368"/>
      <c r="HS28" s="368"/>
      <c r="HT28" s="368"/>
      <c r="HU28" s="368"/>
      <c r="HV28" s="368"/>
      <c r="HW28" s="368"/>
      <c r="HX28" s="368"/>
      <c r="HY28" s="368"/>
      <c r="HZ28" s="368"/>
      <c r="IA28" s="368"/>
      <c r="IB28" s="368"/>
      <c r="IC28" s="368"/>
      <c r="ID28" s="368"/>
      <c r="IE28" s="368"/>
      <c r="IF28" s="368"/>
      <c r="IG28" s="368"/>
      <c r="IH28" s="368"/>
      <c r="II28" s="368"/>
      <c r="IJ28" s="368"/>
      <c r="IK28" s="368"/>
      <c r="IL28" s="368"/>
      <c r="IM28" s="368"/>
      <c r="IN28" s="368"/>
      <c r="IO28" s="368"/>
      <c r="IP28" s="368"/>
      <c r="IQ28" s="368"/>
      <c r="IR28" s="368"/>
      <c r="IS28" s="368"/>
      <c r="IT28" s="368"/>
      <c r="IU28" s="368"/>
      <c r="IV28" s="368"/>
      <c r="IW28" s="368"/>
      <c r="IX28" s="368"/>
      <c r="IY28" s="368"/>
      <c r="IZ28" s="368"/>
      <c r="JA28" s="368"/>
      <c r="JB28" s="368"/>
      <c r="JC28" s="368"/>
      <c r="JD28" s="368"/>
      <c r="JE28" s="368"/>
      <c r="JF28" s="368"/>
      <c r="JG28" s="368"/>
      <c r="JH28" s="368"/>
      <c r="JI28" s="368"/>
      <c r="JJ28" s="368"/>
      <c r="JK28" s="368"/>
      <c r="JL28" s="368"/>
      <c r="JM28" s="368"/>
      <c r="JN28" s="368"/>
      <c r="JO28" s="368"/>
      <c r="JP28" s="368"/>
      <c r="JQ28" s="368"/>
      <c r="JR28" s="368"/>
      <c r="JS28" s="368"/>
      <c r="JT28" s="368"/>
      <c r="JU28" s="368"/>
      <c r="JV28" s="368"/>
      <c r="JW28" s="368"/>
      <c r="JX28" s="368"/>
      <c r="JY28" s="368"/>
      <c r="JZ28" s="368"/>
      <c r="KA28" s="368"/>
      <c r="KB28" s="368"/>
      <c r="KC28" s="368"/>
      <c r="KD28" s="368"/>
      <c r="KE28" s="368"/>
      <c r="KF28" s="368"/>
      <c r="KG28" s="368"/>
      <c r="KH28" s="368"/>
      <c r="KI28" s="368"/>
      <c r="KJ28" s="368"/>
      <c r="KK28" s="368"/>
      <c r="KL28" s="368"/>
      <c r="KM28" s="368"/>
      <c r="KN28" s="368"/>
      <c r="KO28" s="368"/>
      <c r="KP28" s="368"/>
      <c r="KQ28" s="368"/>
      <c r="KR28" s="368"/>
      <c r="KS28" s="368"/>
      <c r="KT28" s="368"/>
      <c r="KU28" s="368"/>
      <c r="KV28" s="368"/>
      <c r="KW28" s="368"/>
      <c r="KX28" s="368"/>
      <c r="KY28" s="368"/>
      <c r="KZ28" s="368"/>
      <c r="LA28" s="368"/>
      <c r="LB28" s="368"/>
      <c r="LC28" s="368"/>
      <c r="LD28" s="368"/>
      <c r="LE28" s="368"/>
      <c r="LF28" s="368"/>
      <c r="LG28" s="368"/>
      <c r="LH28" s="368"/>
      <c r="LI28" s="368"/>
      <c r="LJ28" s="368"/>
      <c r="LK28" s="368"/>
      <c r="LL28" s="368"/>
      <c r="LM28" s="368"/>
      <c r="LN28" s="368"/>
      <c r="LO28" s="368"/>
      <c r="LP28" s="368"/>
      <c r="LQ28" s="368"/>
      <c r="LR28" s="368"/>
      <c r="LS28" s="368"/>
      <c r="LT28" s="368"/>
      <c r="LU28" s="368"/>
      <c r="LV28" s="368"/>
      <c r="LW28" s="368"/>
      <c r="LX28" s="368"/>
      <c r="LY28" s="368"/>
      <c r="LZ28" s="368"/>
      <c r="MA28" s="368"/>
      <c r="MB28" s="368"/>
      <c r="MC28" s="368"/>
      <c r="MD28" s="368"/>
      <c r="ME28" s="368"/>
      <c r="MF28" s="368"/>
      <c r="MG28" s="368"/>
      <c r="MH28" s="368"/>
      <c r="MI28" s="368"/>
      <c r="MJ28" s="368"/>
    </row>
    <row r="29" spans="1:348" s="355" customFormat="1" ht="72" outlineLevel="1">
      <c r="A29" s="770"/>
      <c r="B29" s="476" t="s">
        <v>2323</v>
      </c>
      <c r="C29" s="619">
        <v>3334</v>
      </c>
      <c r="D29" s="156" t="s">
        <v>194</v>
      </c>
      <c r="E29" s="156" t="s">
        <v>1065</v>
      </c>
      <c r="F29" s="157" t="s">
        <v>1313</v>
      </c>
      <c r="G29" s="157" t="s">
        <v>2324</v>
      </c>
      <c r="H29" s="156" t="s">
        <v>2325</v>
      </c>
      <c r="I29" s="156"/>
      <c r="J29" s="158">
        <v>20045.685120000002</v>
      </c>
      <c r="K29" s="158">
        <v>5944.2774200000003</v>
      </c>
      <c r="L29" s="158">
        <v>14101.4077</v>
      </c>
      <c r="M29" s="158">
        <v>0</v>
      </c>
      <c r="N29" s="159">
        <v>5052.6350000000002</v>
      </c>
      <c r="O29" s="180">
        <v>6704.18</v>
      </c>
      <c r="P29" s="189">
        <v>47118</v>
      </c>
      <c r="Q29" s="423">
        <v>45383</v>
      </c>
      <c r="R29" s="156" t="s">
        <v>693</v>
      </c>
      <c r="S29" s="477">
        <v>45327</v>
      </c>
      <c r="T29" s="477"/>
      <c r="U29" s="180">
        <v>1183.0899999999999</v>
      </c>
      <c r="V29" s="180">
        <v>5545.59</v>
      </c>
      <c r="W29" s="180">
        <v>6704.18</v>
      </c>
      <c r="X29" s="158">
        <v>13432.86</v>
      </c>
      <c r="Y29" s="158">
        <v>0</v>
      </c>
      <c r="Z29" s="158">
        <v>1184</v>
      </c>
      <c r="AA29" s="158">
        <v>6600</v>
      </c>
      <c r="AB29" s="158">
        <v>8358</v>
      </c>
      <c r="AC29" s="158">
        <v>16142</v>
      </c>
      <c r="AD29" s="158">
        <v>0</v>
      </c>
      <c r="AE29" s="163">
        <v>345.69</v>
      </c>
      <c r="AF29" s="163">
        <v>1569</v>
      </c>
      <c r="AG29" s="163">
        <v>2182</v>
      </c>
      <c r="AH29" s="158">
        <v>4096.6900000000005</v>
      </c>
      <c r="AI29" s="158">
        <v>5052</v>
      </c>
      <c r="AJ29" s="158">
        <v>118.4</v>
      </c>
      <c r="AK29" s="158">
        <v>660</v>
      </c>
      <c r="AL29" s="158">
        <v>835.80000000000007</v>
      </c>
      <c r="AM29" s="158">
        <v>1614.2</v>
      </c>
      <c r="AN29" s="158">
        <v>0</v>
      </c>
      <c r="AO29" s="158">
        <v>177.6</v>
      </c>
      <c r="AP29" s="158">
        <v>990</v>
      </c>
      <c r="AQ29" s="158">
        <v>1253.7</v>
      </c>
      <c r="AR29" s="158">
        <v>2421.3000000000002</v>
      </c>
      <c r="AS29" s="158">
        <v>0</v>
      </c>
      <c r="AT29" s="158">
        <v>296</v>
      </c>
      <c r="AU29" s="158">
        <v>1650</v>
      </c>
      <c r="AV29" s="158">
        <v>2089.5</v>
      </c>
      <c r="AW29" s="158">
        <v>4035.5</v>
      </c>
      <c r="AX29" s="158">
        <v>0</v>
      </c>
      <c r="AY29" s="158">
        <v>592</v>
      </c>
      <c r="AZ29" s="158">
        <v>3300</v>
      </c>
      <c r="BA29" s="158">
        <v>4179</v>
      </c>
      <c r="BB29" s="158">
        <v>8071</v>
      </c>
      <c r="BC29" s="158">
        <v>0</v>
      </c>
      <c r="BD29" s="158">
        <v>86.422499999999999</v>
      </c>
      <c r="BE29" s="158">
        <v>392.25</v>
      </c>
      <c r="BF29" s="158">
        <v>545.5</v>
      </c>
      <c r="BG29" s="158">
        <v>1024.1725000000001</v>
      </c>
      <c r="BH29" s="158">
        <v>5052</v>
      </c>
      <c r="BI29" s="158">
        <v>259.26749999999998</v>
      </c>
      <c r="BJ29" s="158">
        <v>1176.75</v>
      </c>
      <c r="BK29" s="158">
        <v>1636.5</v>
      </c>
      <c r="BL29" s="158">
        <v>3072.5174999999999</v>
      </c>
      <c r="BM29" s="158">
        <v>0</v>
      </c>
      <c r="BN29" s="158">
        <v>0</v>
      </c>
      <c r="BO29" s="158">
        <v>0</v>
      </c>
      <c r="BP29" s="158">
        <v>0</v>
      </c>
      <c r="BQ29" s="158">
        <v>0</v>
      </c>
      <c r="BR29" s="156" t="s">
        <v>2391</v>
      </c>
      <c r="BS29" s="424">
        <v>0</v>
      </c>
      <c r="BT29" s="424">
        <v>0</v>
      </c>
      <c r="BU29" s="425" t="s">
        <v>1957</v>
      </c>
      <c r="BV29" s="157" t="s">
        <v>80</v>
      </c>
      <c r="BW29" s="157" t="s">
        <v>1995</v>
      </c>
      <c r="BX29" s="156" t="s">
        <v>3035</v>
      </c>
      <c r="BY29" s="157" t="s">
        <v>2559</v>
      </c>
      <c r="BZ29" s="368"/>
      <c r="CA29" s="368"/>
      <c r="CB29" s="368"/>
      <c r="CC29" s="368"/>
      <c r="CD29" s="368"/>
      <c r="CE29" s="368"/>
      <c r="CF29" s="368"/>
      <c r="CG29" s="368"/>
      <c r="CH29" s="368"/>
      <c r="CI29" s="368"/>
      <c r="CJ29" s="368"/>
      <c r="CK29" s="368"/>
      <c r="CL29" s="368"/>
      <c r="CM29" s="368"/>
      <c r="CN29" s="368"/>
      <c r="CO29" s="368"/>
      <c r="CP29" s="368"/>
      <c r="CQ29" s="368"/>
      <c r="CR29" s="368"/>
      <c r="CS29" s="368"/>
      <c r="CT29" s="368"/>
      <c r="CU29" s="368"/>
      <c r="CV29" s="368"/>
      <c r="CW29" s="368"/>
      <c r="CX29" s="368"/>
      <c r="CY29" s="368"/>
      <c r="CZ29" s="368"/>
      <c r="DA29" s="368"/>
      <c r="DB29" s="368"/>
      <c r="DC29" s="368"/>
      <c r="DD29" s="368"/>
      <c r="DE29" s="368"/>
      <c r="DF29" s="368"/>
      <c r="DG29" s="368"/>
      <c r="DH29" s="368"/>
      <c r="DI29" s="368"/>
      <c r="DJ29" s="368"/>
      <c r="DK29" s="368"/>
      <c r="DL29" s="368"/>
      <c r="DM29" s="368"/>
      <c r="DN29" s="368"/>
      <c r="DO29" s="368"/>
      <c r="DP29" s="368"/>
      <c r="DQ29" s="368"/>
      <c r="DR29" s="368"/>
      <c r="DS29" s="368"/>
      <c r="DT29" s="368"/>
      <c r="DU29" s="368"/>
      <c r="DV29" s="368"/>
      <c r="DW29" s="368"/>
      <c r="DX29" s="368"/>
      <c r="DY29" s="368"/>
      <c r="DZ29" s="368"/>
      <c r="EA29" s="368"/>
      <c r="EB29" s="368"/>
      <c r="EC29" s="368"/>
      <c r="ED29" s="368"/>
      <c r="EE29" s="368"/>
      <c r="EF29" s="368"/>
      <c r="EG29" s="368"/>
      <c r="EH29" s="368"/>
      <c r="EI29" s="368"/>
      <c r="EJ29" s="368"/>
      <c r="EK29" s="368"/>
      <c r="EL29" s="368"/>
      <c r="EM29" s="368"/>
      <c r="EN29" s="368"/>
      <c r="EO29" s="368"/>
      <c r="EP29" s="368"/>
      <c r="EQ29" s="368"/>
      <c r="ER29" s="368"/>
      <c r="ES29" s="368"/>
      <c r="ET29" s="368"/>
      <c r="EU29" s="368"/>
      <c r="EV29" s="368"/>
      <c r="EW29" s="368"/>
      <c r="EX29" s="368"/>
      <c r="EY29" s="368"/>
      <c r="EZ29" s="368"/>
      <c r="FA29" s="368"/>
      <c r="FB29" s="368"/>
      <c r="FC29" s="368"/>
      <c r="FD29" s="368"/>
      <c r="FE29" s="368"/>
      <c r="FF29" s="368"/>
      <c r="FG29" s="368"/>
      <c r="FH29" s="368"/>
      <c r="FI29" s="368"/>
      <c r="FJ29" s="368"/>
      <c r="FK29" s="368"/>
      <c r="FL29" s="368"/>
      <c r="FM29" s="368"/>
      <c r="FN29" s="368"/>
      <c r="FO29" s="368"/>
      <c r="FP29" s="368"/>
      <c r="FQ29" s="368"/>
      <c r="FR29" s="368"/>
      <c r="FS29" s="368"/>
      <c r="FT29" s="368"/>
      <c r="FU29" s="368"/>
      <c r="FV29" s="368"/>
      <c r="FW29" s="368"/>
      <c r="FX29" s="368"/>
      <c r="FY29" s="368"/>
      <c r="FZ29" s="368"/>
      <c r="GA29" s="368"/>
      <c r="GB29" s="368"/>
      <c r="GC29" s="368"/>
      <c r="GD29" s="368"/>
      <c r="GE29" s="368"/>
      <c r="GF29" s="368"/>
      <c r="GG29" s="368"/>
      <c r="GH29" s="368"/>
      <c r="GI29" s="368"/>
      <c r="GJ29" s="368"/>
      <c r="GK29" s="368"/>
      <c r="GL29" s="368"/>
      <c r="GM29" s="368"/>
      <c r="GN29" s="368"/>
      <c r="GO29" s="368"/>
      <c r="GP29" s="368"/>
      <c r="GQ29" s="368"/>
      <c r="GR29" s="368"/>
      <c r="GS29" s="368"/>
      <c r="GT29" s="368"/>
      <c r="GU29" s="368"/>
      <c r="GV29" s="368"/>
      <c r="GW29" s="368"/>
      <c r="GX29" s="368"/>
      <c r="GY29" s="368"/>
      <c r="GZ29" s="368"/>
      <c r="HA29" s="368"/>
      <c r="HB29" s="368"/>
      <c r="HC29" s="368"/>
      <c r="HD29" s="368"/>
      <c r="HE29" s="368"/>
      <c r="HF29" s="368"/>
      <c r="HG29" s="368"/>
      <c r="HH29" s="368"/>
      <c r="HI29" s="368"/>
      <c r="HJ29" s="368"/>
      <c r="HK29" s="368"/>
      <c r="HL29" s="368"/>
      <c r="HM29" s="368"/>
      <c r="HN29" s="368"/>
      <c r="HO29" s="368"/>
      <c r="HP29" s="368"/>
      <c r="HQ29" s="368"/>
      <c r="HR29" s="368"/>
      <c r="HS29" s="368"/>
      <c r="HT29" s="368"/>
      <c r="HU29" s="368"/>
      <c r="HV29" s="368"/>
      <c r="HW29" s="368"/>
      <c r="HX29" s="368"/>
      <c r="HY29" s="368"/>
      <c r="HZ29" s="368"/>
      <c r="IA29" s="368"/>
      <c r="IB29" s="368"/>
      <c r="IC29" s="368"/>
      <c r="ID29" s="368"/>
      <c r="IE29" s="368"/>
      <c r="IF29" s="368"/>
      <c r="IG29" s="368"/>
      <c r="IH29" s="368"/>
      <c r="II29" s="368"/>
      <c r="IJ29" s="368"/>
      <c r="IK29" s="368"/>
      <c r="IL29" s="368"/>
      <c r="IM29" s="368"/>
      <c r="IN29" s="368"/>
      <c r="IO29" s="368"/>
      <c r="IP29" s="368"/>
      <c r="IQ29" s="368"/>
      <c r="IR29" s="368"/>
      <c r="IS29" s="368"/>
      <c r="IT29" s="368"/>
      <c r="IU29" s="368"/>
      <c r="IV29" s="368"/>
      <c r="IW29" s="368"/>
      <c r="IX29" s="368"/>
      <c r="IY29" s="368"/>
      <c r="IZ29" s="368"/>
      <c r="JA29" s="368"/>
      <c r="JB29" s="368"/>
      <c r="JC29" s="368"/>
      <c r="JD29" s="368"/>
      <c r="JE29" s="368"/>
      <c r="JF29" s="368"/>
      <c r="JG29" s="368"/>
      <c r="JH29" s="368"/>
      <c r="JI29" s="368"/>
      <c r="JJ29" s="368"/>
      <c r="JK29" s="368"/>
      <c r="JL29" s="368"/>
      <c r="JM29" s="368"/>
      <c r="JN29" s="368"/>
      <c r="JO29" s="368"/>
      <c r="JP29" s="368"/>
      <c r="JQ29" s="368"/>
      <c r="JR29" s="368"/>
      <c r="JS29" s="368"/>
      <c r="JT29" s="368"/>
      <c r="JU29" s="368"/>
      <c r="JV29" s="368"/>
      <c r="JW29" s="368"/>
      <c r="JX29" s="368"/>
      <c r="JY29" s="368"/>
      <c r="JZ29" s="368"/>
      <c r="KA29" s="368"/>
      <c r="KB29" s="368"/>
      <c r="KC29" s="368"/>
      <c r="KD29" s="368"/>
      <c r="KE29" s="368"/>
      <c r="KF29" s="368"/>
      <c r="KG29" s="368"/>
      <c r="KH29" s="368"/>
      <c r="KI29" s="368"/>
      <c r="KJ29" s="368"/>
      <c r="KK29" s="368"/>
      <c r="KL29" s="368"/>
      <c r="KM29" s="368"/>
      <c r="KN29" s="368"/>
      <c r="KO29" s="368"/>
      <c r="KP29" s="368"/>
      <c r="KQ29" s="368"/>
      <c r="KR29" s="368"/>
      <c r="KS29" s="368"/>
      <c r="KT29" s="368"/>
      <c r="KU29" s="368"/>
      <c r="KV29" s="368"/>
      <c r="KW29" s="368"/>
      <c r="KX29" s="368"/>
      <c r="KY29" s="368"/>
      <c r="KZ29" s="368"/>
      <c r="LA29" s="368"/>
      <c r="LB29" s="368"/>
      <c r="LC29" s="368"/>
      <c r="LD29" s="368"/>
      <c r="LE29" s="368"/>
      <c r="LF29" s="368"/>
      <c r="LG29" s="368"/>
      <c r="LH29" s="368"/>
      <c r="LI29" s="368"/>
      <c r="LJ29" s="368"/>
      <c r="LK29" s="368"/>
      <c r="LL29" s="368"/>
      <c r="LM29" s="368"/>
      <c r="LN29" s="368"/>
      <c r="LO29" s="368"/>
      <c r="LP29" s="368"/>
      <c r="LQ29" s="368"/>
      <c r="LR29" s="368"/>
      <c r="LS29" s="368"/>
      <c r="LT29" s="368"/>
      <c r="LU29" s="368"/>
      <c r="LV29" s="368"/>
      <c r="LW29" s="368"/>
      <c r="LX29" s="368"/>
      <c r="LY29" s="368"/>
      <c r="LZ29" s="368"/>
      <c r="MA29" s="368"/>
      <c r="MB29" s="368"/>
      <c r="MC29" s="368"/>
      <c r="MD29" s="368"/>
      <c r="ME29" s="368"/>
      <c r="MF29" s="368"/>
      <c r="MG29" s="368"/>
      <c r="MH29" s="368"/>
      <c r="MI29" s="368"/>
      <c r="MJ29" s="368"/>
    </row>
    <row r="30" spans="1:348" s="355" customFormat="1" ht="72" outlineLevel="1">
      <c r="A30" s="770"/>
      <c r="B30" s="569" t="s">
        <v>2500</v>
      </c>
      <c r="C30" s="619">
        <v>3814</v>
      </c>
      <c r="D30" s="156" t="s">
        <v>194</v>
      </c>
      <c r="E30" s="156" t="s">
        <v>1065</v>
      </c>
      <c r="F30" s="157" t="s">
        <v>2392</v>
      </c>
      <c r="G30" s="157" t="s">
        <v>2751</v>
      </c>
      <c r="H30" s="156" t="s">
        <v>2325</v>
      </c>
      <c r="I30" s="156"/>
      <c r="J30" s="158">
        <v>94546.64585999999</v>
      </c>
      <c r="K30" s="158">
        <v>38776.752359999999</v>
      </c>
      <c r="L30" s="158">
        <v>55769.893499999998</v>
      </c>
      <c r="M30" s="158">
        <v>0</v>
      </c>
      <c r="N30" s="159">
        <v>32960.239509999999</v>
      </c>
      <c r="O30" s="180">
        <v>24141.69598</v>
      </c>
      <c r="P30" s="189">
        <v>47118</v>
      </c>
      <c r="Q30" s="423">
        <v>45352</v>
      </c>
      <c r="R30" s="156" t="s">
        <v>693</v>
      </c>
      <c r="S30" s="477">
        <v>45485</v>
      </c>
      <c r="T30" s="513" t="s">
        <v>3037</v>
      </c>
      <c r="U30" s="180">
        <v>3751.99</v>
      </c>
      <c r="V30" s="180">
        <v>27945.82</v>
      </c>
      <c r="W30" s="180">
        <v>21261.29</v>
      </c>
      <c r="X30" s="158">
        <v>52959.1</v>
      </c>
      <c r="Y30" s="158">
        <v>0</v>
      </c>
      <c r="Z30" s="158">
        <v>10000</v>
      </c>
      <c r="AA30" s="158">
        <v>30000</v>
      </c>
      <c r="AB30" s="158">
        <v>35000</v>
      </c>
      <c r="AC30" s="158">
        <v>75000</v>
      </c>
      <c r="AD30" s="158">
        <v>0</v>
      </c>
      <c r="AE30" s="158">
        <v>1000</v>
      </c>
      <c r="AF30" s="158">
        <v>2000</v>
      </c>
      <c r="AG30" s="158">
        <v>7000</v>
      </c>
      <c r="AH30" s="158">
        <v>10000</v>
      </c>
      <c r="AI30" s="158">
        <v>35144</v>
      </c>
      <c r="AJ30" s="158">
        <v>1000</v>
      </c>
      <c r="AK30" s="158">
        <v>3000</v>
      </c>
      <c r="AL30" s="158">
        <v>3500</v>
      </c>
      <c r="AM30" s="158">
        <v>7500</v>
      </c>
      <c r="AN30" s="158">
        <v>0</v>
      </c>
      <c r="AO30" s="158">
        <v>1500</v>
      </c>
      <c r="AP30" s="158">
        <v>4500</v>
      </c>
      <c r="AQ30" s="158">
        <v>5250</v>
      </c>
      <c r="AR30" s="158">
        <v>11250</v>
      </c>
      <c r="AS30" s="158">
        <v>0</v>
      </c>
      <c r="AT30" s="158">
        <v>2500</v>
      </c>
      <c r="AU30" s="158">
        <v>7500</v>
      </c>
      <c r="AV30" s="158">
        <v>8750</v>
      </c>
      <c r="AW30" s="158">
        <v>18750</v>
      </c>
      <c r="AX30" s="158">
        <v>0</v>
      </c>
      <c r="AY30" s="158">
        <v>5000</v>
      </c>
      <c r="AZ30" s="158">
        <v>15000</v>
      </c>
      <c r="BA30" s="158">
        <v>17500</v>
      </c>
      <c r="BB30" s="158">
        <v>37500</v>
      </c>
      <c r="BC30" s="158">
        <v>0</v>
      </c>
      <c r="BD30" s="158">
        <v>250</v>
      </c>
      <c r="BE30" s="158">
        <v>500</v>
      </c>
      <c r="BF30" s="158">
        <v>1750</v>
      </c>
      <c r="BG30" s="158">
        <v>2500</v>
      </c>
      <c r="BH30" s="158">
        <v>35144</v>
      </c>
      <c r="BI30" s="158">
        <v>750</v>
      </c>
      <c r="BJ30" s="158">
        <v>1500</v>
      </c>
      <c r="BK30" s="158">
        <v>5250</v>
      </c>
      <c r="BL30" s="158">
        <v>7500</v>
      </c>
      <c r="BM30" s="158">
        <v>0</v>
      </c>
      <c r="BN30" s="158">
        <v>9546.65</v>
      </c>
      <c r="BO30" s="158">
        <v>0</v>
      </c>
      <c r="BP30" s="158">
        <v>0</v>
      </c>
      <c r="BQ30" s="158">
        <v>0</v>
      </c>
      <c r="BR30" s="156" t="s">
        <v>2501</v>
      </c>
      <c r="BS30" s="424">
        <v>0</v>
      </c>
      <c r="BT30" s="424">
        <v>0</v>
      </c>
      <c r="BU30" s="425" t="s">
        <v>1957</v>
      </c>
      <c r="BV30" s="157" t="s">
        <v>3038</v>
      </c>
      <c r="BW30" s="156" t="s">
        <v>2896</v>
      </c>
      <c r="BX30" s="156" t="s">
        <v>3035</v>
      </c>
      <c r="BY30" s="157" t="s">
        <v>2559</v>
      </c>
      <c r="BZ30" s="368"/>
      <c r="CA30" s="368"/>
      <c r="CB30" s="368"/>
      <c r="CC30" s="368"/>
      <c r="CD30" s="368"/>
      <c r="CE30" s="368"/>
      <c r="CF30" s="368"/>
      <c r="CG30" s="368"/>
      <c r="CH30" s="368"/>
      <c r="CI30" s="368"/>
      <c r="CJ30" s="368"/>
      <c r="CK30" s="368"/>
      <c r="CL30" s="368"/>
      <c r="CM30" s="368"/>
      <c r="CN30" s="368"/>
      <c r="CO30" s="368"/>
      <c r="CP30" s="368"/>
      <c r="CQ30" s="368"/>
      <c r="CR30" s="368"/>
      <c r="CS30" s="368"/>
      <c r="CT30" s="368"/>
      <c r="CU30" s="368"/>
      <c r="CV30" s="368"/>
      <c r="CW30" s="368"/>
      <c r="CX30" s="368"/>
      <c r="CY30" s="368"/>
      <c r="CZ30" s="368"/>
      <c r="DA30" s="368"/>
      <c r="DB30" s="368"/>
      <c r="DC30" s="368"/>
      <c r="DD30" s="368"/>
      <c r="DE30" s="368"/>
      <c r="DF30" s="368"/>
      <c r="DG30" s="368"/>
      <c r="DH30" s="368"/>
      <c r="DI30" s="368"/>
      <c r="DJ30" s="368"/>
      <c r="DK30" s="368"/>
      <c r="DL30" s="368"/>
      <c r="DM30" s="368"/>
      <c r="DN30" s="368"/>
      <c r="DO30" s="368"/>
      <c r="DP30" s="368"/>
      <c r="DQ30" s="368"/>
      <c r="DR30" s="368"/>
      <c r="DS30" s="368"/>
      <c r="DT30" s="368"/>
      <c r="DU30" s="368"/>
      <c r="DV30" s="368"/>
      <c r="DW30" s="368"/>
      <c r="DX30" s="368"/>
      <c r="DY30" s="368"/>
      <c r="DZ30" s="368"/>
      <c r="EA30" s="368"/>
      <c r="EB30" s="368"/>
      <c r="EC30" s="368"/>
      <c r="ED30" s="368"/>
      <c r="EE30" s="368"/>
      <c r="EF30" s="368"/>
      <c r="EG30" s="368"/>
      <c r="EH30" s="368"/>
      <c r="EI30" s="368"/>
      <c r="EJ30" s="368"/>
      <c r="EK30" s="368"/>
      <c r="EL30" s="368"/>
      <c r="EM30" s="368"/>
      <c r="EN30" s="368"/>
      <c r="EO30" s="368"/>
      <c r="EP30" s="368"/>
      <c r="EQ30" s="368"/>
      <c r="ER30" s="368"/>
      <c r="ES30" s="368"/>
      <c r="ET30" s="368"/>
      <c r="EU30" s="368"/>
      <c r="EV30" s="368"/>
      <c r="EW30" s="368"/>
      <c r="EX30" s="368"/>
      <c r="EY30" s="368"/>
      <c r="EZ30" s="368"/>
      <c r="FA30" s="368"/>
      <c r="FB30" s="368"/>
      <c r="FC30" s="368"/>
      <c r="FD30" s="368"/>
      <c r="FE30" s="368"/>
      <c r="FF30" s="368"/>
      <c r="FG30" s="368"/>
      <c r="FH30" s="368"/>
      <c r="FI30" s="368"/>
      <c r="FJ30" s="368"/>
      <c r="FK30" s="368"/>
      <c r="FL30" s="368"/>
      <c r="FM30" s="368"/>
      <c r="FN30" s="368"/>
      <c r="FO30" s="368"/>
      <c r="FP30" s="368"/>
      <c r="FQ30" s="368"/>
      <c r="FR30" s="368"/>
      <c r="FS30" s="368"/>
      <c r="FT30" s="368"/>
      <c r="FU30" s="368"/>
      <c r="FV30" s="368"/>
      <c r="FW30" s="368"/>
      <c r="FX30" s="368"/>
      <c r="FY30" s="368"/>
      <c r="FZ30" s="368"/>
      <c r="GA30" s="368"/>
      <c r="GB30" s="368"/>
      <c r="GC30" s="368"/>
      <c r="GD30" s="368"/>
      <c r="GE30" s="368"/>
      <c r="GF30" s="368"/>
      <c r="GG30" s="368"/>
      <c r="GH30" s="368"/>
      <c r="GI30" s="368"/>
      <c r="GJ30" s="368"/>
      <c r="GK30" s="368"/>
      <c r="GL30" s="368"/>
      <c r="GM30" s="368"/>
      <c r="GN30" s="368"/>
      <c r="GO30" s="368"/>
      <c r="GP30" s="368"/>
      <c r="GQ30" s="368"/>
      <c r="GR30" s="368"/>
      <c r="GS30" s="368"/>
      <c r="GT30" s="368"/>
      <c r="GU30" s="368"/>
      <c r="GV30" s="368"/>
      <c r="GW30" s="368"/>
      <c r="GX30" s="368"/>
      <c r="GY30" s="368"/>
      <c r="GZ30" s="368"/>
      <c r="HA30" s="368"/>
      <c r="HB30" s="368"/>
      <c r="HC30" s="368"/>
      <c r="HD30" s="368"/>
      <c r="HE30" s="368"/>
      <c r="HF30" s="368"/>
      <c r="HG30" s="368"/>
      <c r="HH30" s="368"/>
      <c r="HI30" s="368"/>
      <c r="HJ30" s="368"/>
      <c r="HK30" s="368"/>
      <c r="HL30" s="368"/>
      <c r="HM30" s="368"/>
      <c r="HN30" s="368"/>
      <c r="HO30" s="368"/>
      <c r="HP30" s="368"/>
      <c r="HQ30" s="368"/>
      <c r="HR30" s="368"/>
      <c r="HS30" s="368"/>
      <c r="HT30" s="368"/>
      <c r="HU30" s="368"/>
      <c r="HV30" s="368"/>
      <c r="HW30" s="368"/>
      <c r="HX30" s="368"/>
      <c r="HY30" s="368"/>
      <c r="HZ30" s="368"/>
      <c r="IA30" s="368"/>
      <c r="IB30" s="368"/>
      <c r="IC30" s="368"/>
      <c r="ID30" s="368"/>
      <c r="IE30" s="368"/>
      <c r="IF30" s="368"/>
      <c r="IG30" s="368"/>
      <c r="IH30" s="368"/>
      <c r="II30" s="368"/>
      <c r="IJ30" s="368"/>
      <c r="IK30" s="368"/>
      <c r="IL30" s="368"/>
      <c r="IM30" s="368"/>
      <c r="IN30" s="368"/>
      <c r="IO30" s="368"/>
      <c r="IP30" s="368"/>
      <c r="IQ30" s="368"/>
      <c r="IR30" s="368"/>
      <c r="IS30" s="368"/>
      <c r="IT30" s="368"/>
      <c r="IU30" s="368"/>
      <c r="IV30" s="368"/>
      <c r="IW30" s="368"/>
      <c r="IX30" s="368"/>
      <c r="IY30" s="368"/>
      <c r="IZ30" s="368"/>
      <c r="JA30" s="368"/>
      <c r="JB30" s="368"/>
      <c r="JC30" s="368"/>
      <c r="JD30" s="368"/>
      <c r="JE30" s="368"/>
      <c r="JF30" s="368"/>
      <c r="JG30" s="368"/>
      <c r="JH30" s="368"/>
      <c r="JI30" s="368"/>
      <c r="JJ30" s="368"/>
      <c r="JK30" s="368"/>
      <c r="JL30" s="368"/>
      <c r="JM30" s="368"/>
      <c r="JN30" s="368"/>
      <c r="JO30" s="368"/>
      <c r="JP30" s="368"/>
      <c r="JQ30" s="368"/>
      <c r="JR30" s="368"/>
      <c r="JS30" s="368"/>
      <c r="JT30" s="368"/>
      <c r="JU30" s="368"/>
      <c r="JV30" s="368"/>
      <c r="JW30" s="368"/>
      <c r="JX30" s="368"/>
      <c r="JY30" s="368"/>
      <c r="JZ30" s="368"/>
      <c r="KA30" s="368"/>
      <c r="KB30" s="368"/>
      <c r="KC30" s="368"/>
      <c r="KD30" s="368"/>
      <c r="KE30" s="368"/>
      <c r="KF30" s="368"/>
      <c r="KG30" s="368"/>
      <c r="KH30" s="368"/>
      <c r="KI30" s="368"/>
      <c r="KJ30" s="368"/>
      <c r="KK30" s="368"/>
      <c r="KL30" s="368"/>
      <c r="KM30" s="368"/>
      <c r="KN30" s="368"/>
      <c r="KO30" s="368"/>
      <c r="KP30" s="368"/>
      <c r="KQ30" s="368"/>
      <c r="KR30" s="368"/>
      <c r="KS30" s="368"/>
      <c r="KT30" s="368"/>
      <c r="KU30" s="368"/>
      <c r="KV30" s="368"/>
      <c r="KW30" s="368"/>
      <c r="KX30" s="368"/>
      <c r="KY30" s="368"/>
      <c r="KZ30" s="368"/>
      <c r="LA30" s="368"/>
      <c r="LB30" s="368"/>
      <c r="LC30" s="368"/>
      <c r="LD30" s="368"/>
      <c r="LE30" s="368"/>
      <c r="LF30" s="368"/>
      <c r="LG30" s="368"/>
      <c r="LH30" s="368"/>
      <c r="LI30" s="368"/>
      <c r="LJ30" s="368"/>
      <c r="LK30" s="368"/>
      <c r="LL30" s="368"/>
      <c r="LM30" s="368"/>
      <c r="LN30" s="368"/>
      <c r="LO30" s="368"/>
      <c r="LP30" s="368"/>
      <c r="LQ30" s="368"/>
      <c r="LR30" s="368"/>
      <c r="LS30" s="368"/>
      <c r="LT30" s="368"/>
      <c r="LU30" s="368"/>
      <c r="LV30" s="368"/>
      <c r="LW30" s="368"/>
      <c r="LX30" s="368"/>
      <c r="LY30" s="368"/>
      <c r="LZ30" s="368"/>
      <c r="MA30" s="368"/>
      <c r="MB30" s="368"/>
      <c r="MC30" s="368"/>
      <c r="MD30" s="368"/>
      <c r="ME30" s="368"/>
      <c r="MF30" s="368"/>
      <c r="MG30" s="368"/>
      <c r="MH30" s="368"/>
      <c r="MI30" s="368"/>
      <c r="MJ30" s="368"/>
    </row>
    <row r="31" spans="1:348" s="355" customFormat="1" ht="55.5" customHeight="1" outlineLevel="1">
      <c r="A31" s="770"/>
      <c r="B31" s="569" t="s">
        <v>2560</v>
      </c>
      <c r="C31" s="619">
        <v>4535</v>
      </c>
      <c r="D31" s="156" t="s">
        <v>194</v>
      </c>
      <c r="E31" s="156" t="s">
        <v>1065</v>
      </c>
      <c r="F31" s="157" t="s">
        <v>2392</v>
      </c>
      <c r="G31" s="157" t="s">
        <v>2897</v>
      </c>
      <c r="H31" s="156" t="s">
        <v>2325</v>
      </c>
      <c r="I31" s="156"/>
      <c r="J31" s="158">
        <v>70583.739999999991</v>
      </c>
      <c r="K31" s="158">
        <v>37771.74</v>
      </c>
      <c r="L31" s="158">
        <v>32812</v>
      </c>
      <c r="M31" s="158">
        <v>0</v>
      </c>
      <c r="N31" s="159">
        <v>32105.982069999998</v>
      </c>
      <c r="O31" s="180">
        <v>32185.073759999999</v>
      </c>
      <c r="P31" s="189">
        <v>47118</v>
      </c>
      <c r="Q31" s="423">
        <v>45352</v>
      </c>
      <c r="R31" s="156" t="s">
        <v>693</v>
      </c>
      <c r="S31" s="477">
        <v>45505</v>
      </c>
      <c r="T31" s="477"/>
      <c r="U31" s="180">
        <v>5679.72</v>
      </c>
      <c r="V31" s="180">
        <v>29725.94</v>
      </c>
      <c r="W31" s="180">
        <v>32185.07</v>
      </c>
      <c r="X31" s="158">
        <v>67590.73</v>
      </c>
      <c r="Y31" s="158">
        <v>0</v>
      </c>
      <c r="Z31" s="158">
        <v>5889</v>
      </c>
      <c r="AA31" s="158">
        <v>32000</v>
      </c>
      <c r="AB31" s="158">
        <v>34000</v>
      </c>
      <c r="AC31" s="158">
        <v>71889</v>
      </c>
      <c r="AD31" s="158">
        <v>32400</v>
      </c>
      <c r="AE31" s="158">
        <v>0</v>
      </c>
      <c r="AF31" s="163">
        <v>24000</v>
      </c>
      <c r="AG31" s="158">
        <v>0</v>
      </c>
      <c r="AH31" s="158">
        <v>24000</v>
      </c>
      <c r="AI31" s="158">
        <v>1306.5</v>
      </c>
      <c r="AJ31" s="158">
        <v>588.9</v>
      </c>
      <c r="AK31" s="158">
        <v>3200</v>
      </c>
      <c r="AL31" s="158">
        <v>3400</v>
      </c>
      <c r="AM31" s="158">
        <v>7188.9</v>
      </c>
      <c r="AN31" s="158">
        <v>0</v>
      </c>
      <c r="AO31" s="158">
        <v>883.35</v>
      </c>
      <c r="AP31" s="158">
        <v>4800</v>
      </c>
      <c r="AQ31" s="158">
        <v>5100</v>
      </c>
      <c r="AR31" s="158">
        <v>10783.35</v>
      </c>
      <c r="AS31" s="158">
        <v>0</v>
      </c>
      <c r="AT31" s="158">
        <v>1472.25</v>
      </c>
      <c r="AU31" s="158">
        <v>8000</v>
      </c>
      <c r="AV31" s="158">
        <v>8500</v>
      </c>
      <c r="AW31" s="158">
        <v>17972.25</v>
      </c>
      <c r="AX31" s="158">
        <v>0</v>
      </c>
      <c r="AY31" s="158">
        <v>2944.5</v>
      </c>
      <c r="AZ31" s="158">
        <v>16000</v>
      </c>
      <c r="BA31" s="158">
        <v>17000</v>
      </c>
      <c r="BB31" s="158">
        <v>35944.5</v>
      </c>
      <c r="BC31" s="158">
        <v>32400</v>
      </c>
      <c r="BD31" s="158">
        <v>0</v>
      </c>
      <c r="BE31" s="158">
        <v>6000</v>
      </c>
      <c r="BF31" s="158">
        <v>0</v>
      </c>
      <c r="BG31" s="158">
        <v>6000</v>
      </c>
      <c r="BH31" s="158">
        <v>1306.5</v>
      </c>
      <c r="BI31" s="158">
        <v>0</v>
      </c>
      <c r="BJ31" s="158">
        <v>18000</v>
      </c>
      <c r="BK31" s="158">
        <v>0</v>
      </c>
      <c r="BL31" s="158">
        <v>18000</v>
      </c>
      <c r="BM31" s="158">
        <v>0</v>
      </c>
      <c r="BN31" s="158">
        <v>0</v>
      </c>
      <c r="BO31" s="158">
        <v>0</v>
      </c>
      <c r="BP31" s="158">
        <v>0</v>
      </c>
      <c r="BQ31" s="158">
        <v>0</v>
      </c>
      <c r="BR31" s="156" t="s">
        <v>2561</v>
      </c>
      <c r="BS31" s="424">
        <v>0</v>
      </c>
      <c r="BT31" s="424">
        <v>0</v>
      </c>
      <c r="BU31" s="425" t="s">
        <v>1957</v>
      </c>
      <c r="BV31" s="157" t="s">
        <v>80</v>
      </c>
      <c r="BW31" s="157" t="s">
        <v>2007</v>
      </c>
      <c r="BX31" s="156" t="s">
        <v>3035</v>
      </c>
      <c r="BY31" s="157" t="s">
        <v>2559</v>
      </c>
      <c r="BZ31" s="368"/>
      <c r="CA31" s="368"/>
      <c r="CB31" s="368"/>
      <c r="CC31" s="368"/>
      <c r="CD31" s="368"/>
      <c r="CE31" s="368"/>
      <c r="CF31" s="368"/>
      <c r="CG31" s="368"/>
      <c r="CH31" s="368"/>
      <c r="CI31" s="368"/>
      <c r="CJ31" s="368"/>
      <c r="CK31" s="368"/>
      <c r="CL31" s="368"/>
      <c r="CM31" s="368"/>
      <c r="CN31" s="368"/>
      <c r="CO31" s="368"/>
      <c r="CP31" s="368"/>
      <c r="CQ31" s="368"/>
      <c r="CR31" s="368"/>
      <c r="CS31" s="368"/>
      <c r="CT31" s="368"/>
      <c r="CU31" s="368"/>
      <c r="CV31" s="368"/>
      <c r="CW31" s="368"/>
      <c r="CX31" s="368"/>
      <c r="CY31" s="368"/>
      <c r="CZ31" s="368"/>
      <c r="DA31" s="368"/>
      <c r="DB31" s="368"/>
      <c r="DC31" s="368"/>
      <c r="DD31" s="368"/>
      <c r="DE31" s="368"/>
      <c r="DF31" s="368"/>
      <c r="DG31" s="368"/>
      <c r="DH31" s="368"/>
      <c r="DI31" s="368"/>
      <c r="DJ31" s="368"/>
      <c r="DK31" s="368"/>
      <c r="DL31" s="368"/>
      <c r="DM31" s="368"/>
      <c r="DN31" s="368"/>
      <c r="DO31" s="368"/>
      <c r="DP31" s="368"/>
      <c r="DQ31" s="368"/>
      <c r="DR31" s="368"/>
      <c r="DS31" s="368"/>
      <c r="DT31" s="368"/>
      <c r="DU31" s="368"/>
      <c r="DV31" s="368"/>
      <c r="DW31" s="368"/>
      <c r="DX31" s="368"/>
      <c r="DY31" s="368"/>
      <c r="DZ31" s="368"/>
      <c r="EA31" s="368"/>
      <c r="EB31" s="368"/>
      <c r="EC31" s="368"/>
      <c r="ED31" s="368"/>
      <c r="EE31" s="368"/>
      <c r="EF31" s="368"/>
      <c r="EG31" s="368"/>
      <c r="EH31" s="368"/>
      <c r="EI31" s="368"/>
      <c r="EJ31" s="368"/>
      <c r="EK31" s="368"/>
      <c r="EL31" s="368"/>
      <c r="EM31" s="368"/>
      <c r="EN31" s="368"/>
      <c r="EO31" s="368"/>
      <c r="EP31" s="368"/>
      <c r="EQ31" s="368"/>
      <c r="ER31" s="368"/>
      <c r="ES31" s="368"/>
      <c r="ET31" s="368"/>
      <c r="EU31" s="368"/>
      <c r="EV31" s="368"/>
      <c r="EW31" s="368"/>
      <c r="EX31" s="368"/>
      <c r="EY31" s="368"/>
      <c r="EZ31" s="368"/>
      <c r="FA31" s="368"/>
      <c r="FB31" s="368"/>
      <c r="FC31" s="368"/>
      <c r="FD31" s="368"/>
      <c r="FE31" s="368"/>
      <c r="FF31" s="368"/>
      <c r="FG31" s="368"/>
      <c r="FH31" s="368"/>
      <c r="FI31" s="368"/>
      <c r="FJ31" s="368"/>
      <c r="FK31" s="368"/>
      <c r="FL31" s="368"/>
      <c r="FM31" s="368"/>
      <c r="FN31" s="368"/>
      <c r="FO31" s="368"/>
      <c r="FP31" s="368"/>
      <c r="FQ31" s="368"/>
      <c r="FR31" s="368"/>
      <c r="FS31" s="368"/>
      <c r="FT31" s="368"/>
      <c r="FU31" s="368"/>
      <c r="FV31" s="368"/>
      <c r="FW31" s="368"/>
      <c r="FX31" s="368"/>
      <c r="FY31" s="368"/>
      <c r="FZ31" s="368"/>
      <c r="GA31" s="368"/>
      <c r="GB31" s="368"/>
      <c r="GC31" s="368"/>
      <c r="GD31" s="368"/>
      <c r="GE31" s="368"/>
      <c r="GF31" s="368"/>
      <c r="GG31" s="368"/>
      <c r="GH31" s="368"/>
      <c r="GI31" s="368"/>
      <c r="GJ31" s="368"/>
      <c r="GK31" s="368"/>
      <c r="GL31" s="368"/>
      <c r="GM31" s="368"/>
      <c r="GN31" s="368"/>
      <c r="GO31" s="368"/>
      <c r="GP31" s="368"/>
      <c r="GQ31" s="368"/>
      <c r="GR31" s="368"/>
      <c r="GS31" s="368"/>
      <c r="GT31" s="368"/>
      <c r="GU31" s="368"/>
      <c r="GV31" s="368"/>
      <c r="GW31" s="368"/>
      <c r="GX31" s="368"/>
      <c r="GY31" s="368"/>
      <c r="GZ31" s="368"/>
      <c r="HA31" s="368"/>
      <c r="HB31" s="368"/>
      <c r="HC31" s="368"/>
      <c r="HD31" s="368"/>
      <c r="HE31" s="368"/>
      <c r="HF31" s="368"/>
      <c r="HG31" s="368"/>
      <c r="HH31" s="368"/>
      <c r="HI31" s="368"/>
      <c r="HJ31" s="368"/>
      <c r="HK31" s="368"/>
      <c r="HL31" s="368"/>
      <c r="HM31" s="368"/>
      <c r="HN31" s="368"/>
      <c r="HO31" s="368"/>
      <c r="HP31" s="368"/>
      <c r="HQ31" s="368"/>
      <c r="HR31" s="368"/>
      <c r="HS31" s="368"/>
      <c r="HT31" s="368"/>
      <c r="HU31" s="368"/>
      <c r="HV31" s="368"/>
      <c r="HW31" s="368"/>
      <c r="HX31" s="368"/>
      <c r="HY31" s="368"/>
      <c r="HZ31" s="368"/>
      <c r="IA31" s="368"/>
      <c r="IB31" s="368"/>
      <c r="IC31" s="368"/>
      <c r="ID31" s="368"/>
      <c r="IE31" s="368"/>
      <c r="IF31" s="368"/>
      <c r="IG31" s="368"/>
      <c r="IH31" s="368"/>
      <c r="II31" s="368"/>
      <c r="IJ31" s="368"/>
      <c r="IK31" s="368"/>
      <c r="IL31" s="368"/>
      <c r="IM31" s="368"/>
      <c r="IN31" s="368"/>
      <c r="IO31" s="368"/>
      <c r="IP31" s="368"/>
      <c r="IQ31" s="368"/>
      <c r="IR31" s="368"/>
      <c r="IS31" s="368"/>
      <c r="IT31" s="368"/>
      <c r="IU31" s="368"/>
      <c r="IV31" s="368"/>
      <c r="IW31" s="368"/>
      <c r="IX31" s="368"/>
      <c r="IY31" s="368"/>
      <c r="IZ31" s="368"/>
      <c r="JA31" s="368"/>
      <c r="JB31" s="368"/>
      <c r="JC31" s="368"/>
      <c r="JD31" s="368"/>
      <c r="JE31" s="368"/>
      <c r="JF31" s="368"/>
      <c r="JG31" s="368"/>
      <c r="JH31" s="368"/>
      <c r="JI31" s="368"/>
      <c r="JJ31" s="368"/>
      <c r="JK31" s="368"/>
      <c r="JL31" s="368"/>
      <c r="JM31" s="368"/>
      <c r="JN31" s="368"/>
      <c r="JO31" s="368"/>
      <c r="JP31" s="368"/>
      <c r="JQ31" s="368"/>
      <c r="JR31" s="368"/>
      <c r="JS31" s="368"/>
      <c r="JT31" s="368"/>
      <c r="JU31" s="368"/>
      <c r="JV31" s="368"/>
      <c r="JW31" s="368"/>
      <c r="JX31" s="368"/>
      <c r="JY31" s="368"/>
      <c r="JZ31" s="368"/>
      <c r="KA31" s="368"/>
      <c r="KB31" s="368"/>
      <c r="KC31" s="368"/>
      <c r="KD31" s="368"/>
      <c r="KE31" s="368"/>
      <c r="KF31" s="368"/>
      <c r="KG31" s="368"/>
      <c r="KH31" s="368"/>
      <c r="KI31" s="368"/>
      <c r="KJ31" s="368"/>
      <c r="KK31" s="368"/>
      <c r="KL31" s="368"/>
      <c r="KM31" s="368"/>
      <c r="KN31" s="368"/>
      <c r="KO31" s="368"/>
      <c r="KP31" s="368"/>
      <c r="KQ31" s="368"/>
      <c r="KR31" s="368"/>
      <c r="KS31" s="368"/>
      <c r="KT31" s="368"/>
      <c r="KU31" s="368"/>
      <c r="KV31" s="368"/>
      <c r="KW31" s="368"/>
      <c r="KX31" s="368"/>
      <c r="KY31" s="368"/>
      <c r="KZ31" s="368"/>
      <c r="LA31" s="368"/>
      <c r="LB31" s="368"/>
      <c r="LC31" s="368"/>
      <c r="LD31" s="368"/>
      <c r="LE31" s="368"/>
      <c r="LF31" s="368"/>
      <c r="LG31" s="368"/>
      <c r="LH31" s="368"/>
      <c r="LI31" s="368"/>
      <c r="LJ31" s="368"/>
      <c r="LK31" s="368"/>
      <c r="LL31" s="368"/>
      <c r="LM31" s="368"/>
      <c r="LN31" s="368"/>
      <c r="LO31" s="368"/>
      <c r="LP31" s="368"/>
      <c r="LQ31" s="368"/>
      <c r="LR31" s="368"/>
      <c r="LS31" s="368"/>
      <c r="LT31" s="368"/>
      <c r="LU31" s="368"/>
      <c r="LV31" s="368"/>
      <c r="LW31" s="368"/>
      <c r="LX31" s="368"/>
      <c r="LY31" s="368"/>
      <c r="LZ31" s="368"/>
      <c r="MA31" s="368"/>
      <c r="MB31" s="368"/>
      <c r="MC31" s="368"/>
      <c r="MD31" s="368"/>
      <c r="ME31" s="368"/>
      <c r="MF31" s="368"/>
      <c r="MG31" s="368"/>
      <c r="MH31" s="368"/>
      <c r="MI31" s="368"/>
      <c r="MJ31" s="368"/>
    </row>
    <row r="32" spans="1:348" s="355" customFormat="1" ht="55.5" customHeight="1" outlineLevel="1">
      <c r="A32" s="770"/>
      <c r="B32" s="570" t="s">
        <v>2752</v>
      </c>
      <c r="C32" s="197">
        <v>4464</v>
      </c>
      <c r="D32" s="183" t="s">
        <v>194</v>
      </c>
      <c r="E32" s="183" t="s">
        <v>1065</v>
      </c>
      <c r="F32" s="184" t="s">
        <v>2392</v>
      </c>
      <c r="G32" s="184" t="s">
        <v>2898</v>
      </c>
      <c r="H32" s="183" t="s">
        <v>2325</v>
      </c>
      <c r="I32" s="183"/>
      <c r="J32" s="185">
        <v>43796.47971</v>
      </c>
      <c r="K32" s="185">
        <v>27961.355729999999</v>
      </c>
      <c r="L32" s="185">
        <v>15835.12398</v>
      </c>
      <c r="M32" s="185">
        <v>0</v>
      </c>
      <c r="N32" s="187">
        <v>23767.15237</v>
      </c>
      <c r="O32" s="485"/>
      <c r="P32" s="622">
        <v>47118</v>
      </c>
      <c r="Q32" s="384">
        <v>45383</v>
      </c>
      <c r="R32" s="183" t="s">
        <v>495</v>
      </c>
      <c r="S32" s="486"/>
      <c r="T32" s="486"/>
      <c r="U32" s="485">
        <v>0</v>
      </c>
      <c r="V32" s="485">
        <v>0</v>
      </c>
      <c r="W32" s="485">
        <v>0</v>
      </c>
      <c r="X32" s="185">
        <v>0</v>
      </c>
      <c r="Y32" s="185">
        <v>0</v>
      </c>
      <c r="Z32" s="185">
        <v>0</v>
      </c>
      <c r="AA32" s="185">
        <v>0</v>
      </c>
      <c r="AB32" s="185">
        <v>0</v>
      </c>
      <c r="AC32" s="185">
        <v>0</v>
      </c>
      <c r="AD32" s="185">
        <v>0</v>
      </c>
      <c r="AE32" s="185">
        <v>0</v>
      </c>
      <c r="AF32" s="185">
        <v>0</v>
      </c>
      <c r="AG32" s="185">
        <v>0</v>
      </c>
      <c r="AH32" s="185">
        <v>0</v>
      </c>
      <c r="AI32" s="185">
        <v>0</v>
      </c>
      <c r="AJ32" s="185">
        <v>0</v>
      </c>
      <c r="AK32" s="185">
        <v>0</v>
      </c>
      <c r="AL32" s="185">
        <v>0</v>
      </c>
      <c r="AM32" s="185">
        <v>0</v>
      </c>
      <c r="AN32" s="185">
        <v>0</v>
      </c>
      <c r="AO32" s="185">
        <v>0</v>
      </c>
      <c r="AP32" s="185">
        <v>0</v>
      </c>
      <c r="AQ32" s="185">
        <v>0</v>
      </c>
      <c r="AR32" s="185">
        <v>0</v>
      </c>
      <c r="AS32" s="185">
        <v>0</v>
      </c>
      <c r="AT32" s="185">
        <v>0</v>
      </c>
      <c r="AU32" s="185">
        <v>0</v>
      </c>
      <c r="AV32" s="185">
        <v>0</v>
      </c>
      <c r="AW32" s="185">
        <v>0</v>
      </c>
      <c r="AX32" s="185">
        <v>0</v>
      </c>
      <c r="AY32" s="185">
        <v>0</v>
      </c>
      <c r="AZ32" s="185">
        <v>0</v>
      </c>
      <c r="BA32" s="185">
        <v>0</v>
      </c>
      <c r="BB32" s="185">
        <v>0</v>
      </c>
      <c r="BC32" s="185">
        <v>0</v>
      </c>
      <c r="BD32" s="185">
        <v>0</v>
      </c>
      <c r="BE32" s="185">
        <v>0</v>
      </c>
      <c r="BF32" s="185">
        <v>0</v>
      </c>
      <c r="BG32" s="185">
        <v>0</v>
      </c>
      <c r="BH32" s="185">
        <v>0</v>
      </c>
      <c r="BI32" s="185">
        <v>0</v>
      </c>
      <c r="BJ32" s="185">
        <v>0</v>
      </c>
      <c r="BK32" s="185">
        <v>0</v>
      </c>
      <c r="BL32" s="185">
        <v>0</v>
      </c>
      <c r="BM32" s="185">
        <v>0</v>
      </c>
      <c r="BN32" s="185">
        <v>0</v>
      </c>
      <c r="BO32" s="185">
        <v>23767.15</v>
      </c>
      <c r="BP32" s="185">
        <v>0</v>
      </c>
      <c r="BQ32" s="185">
        <v>0</v>
      </c>
      <c r="BR32" s="183" t="s">
        <v>2753</v>
      </c>
      <c r="BS32" s="251">
        <v>0</v>
      </c>
      <c r="BT32" s="251">
        <v>0</v>
      </c>
      <c r="BU32" s="440" t="s">
        <v>1957</v>
      </c>
      <c r="BV32" s="184" t="s">
        <v>2899</v>
      </c>
      <c r="BW32" s="184" t="s">
        <v>2009</v>
      </c>
      <c r="BX32" s="183" t="s">
        <v>3035</v>
      </c>
      <c r="BY32" s="184" t="s">
        <v>2559</v>
      </c>
      <c r="BZ32" s="368"/>
      <c r="CA32" s="368"/>
      <c r="CB32" s="368"/>
      <c r="CC32" s="368"/>
      <c r="CD32" s="368"/>
      <c r="CE32" s="368"/>
      <c r="CF32" s="368"/>
      <c r="CG32" s="368"/>
      <c r="CH32" s="368"/>
      <c r="CI32" s="368"/>
      <c r="CJ32" s="368"/>
      <c r="CK32" s="368"/>
      <c r="CL32" s="368"/>
      <c r="CM32" s="368"/>
      <c r="CN32" s="368"/>
      <c r="CO32" s="368"/>
      <c r="CP32" s="368"/>
      <c r="CQ32" s="368"/>
      <c r="CR32" s="368"/>
      <c r="CS32" s="368"/>
      <c r="CT32" s="368"/>
      <c r="CU32" s="368"/>
      <c r="CV32" s="368"/>
      <c r="CW32" s="368"/>
      <c r="CX32" s="368"/>
      <c r="CY32" s="368"/>
      <c r="CZ32" s="368"/>
      <c r="DA32" s="368"/>
      <c r="DB32" s="368"/>
      <c r="DC32" s="368"/>
      <c r="DD32" s="368"/>
      <c r="DE32" s="368"/>
      <c r="DF32" s="368"/>
      <c r="DG32" s="368"/>
      <c r="DH32" s="368"/>
      <c r="DI32" s="368"/>
      <c r="DJ32" s="368"/>
      <c r="DK32" s="368"/>
      <c r="DL32" s="368"/>
      <c r="DM32" s="368"/>
      <c r="DN32" s="368"/>
      <c r="DO32" s="368"/>
      <c r="DP32" s="368"/>
      <c r="DQ32" s="368"/>
      <c r="DR32" s="368"/>
      <c r="DS32" s="368"/>
      <c r="DT32" s="368"/>
      <c r="DU32" s="368"/>
      <c r="DV32" s="368"/>
      <c r="DW32" s="368"/>
      <c r="DX32" s="368"/>
      <c r="DY32" s="368"/>
      <c r="DZ32" s="368"/>
      <c r="EA32" s="368"/>
      <c r="EB32" s="368"/>
      <c r="EC32" s="368"/>
      <c r="ED32" s="368"/>
      <c r="EE32" s="368"/>
      <c r="EF32" s="368"/>
      <c r="EG32" s="368"/>
      <c r="EH32" s="368"/>
      <c r="EI32" s="368"/>
      <c r="EJ32" s="368"/>
      <c r="EK32" s="368"/>
      <c r="EL32" s="368"/>
      <c r="EM32" s="368"/>
      <c r="EN32" s="368"/>
      <c r="EO32" s="368"/>
      <c r="EP32" s="368"/>
      <c r="EQ32" s="368"/>
      <c r="ER32" s="368"/>
      <c r="ES32" s="368"/>
      <c r="ET32" s="368"/>
      <c r="EU32" s="368"/>
      <c r="EV32" s="368"/>
      <c r="EW32" s="368"/>
      <c r="EX32" s="368"/>
      <c r="EY32" s="368"/>
      <c r="EZ32" s="368"/>
      <c r="FA32" s="368"/>
      <c r="FB32" s="368"/>
      <c r="FC32" s="368"/>
      <c r="FD32" s="368"/>
      <c r="FE32" s="368"/>
      <c r="FF32" s="368"/>
      <c r="FG32" s="368"/>
      <c r="FH32" s="368"/>
      <c r="FI32" s="368"/>
      <c r="FJ32" s="368"/>
      <c r="FK32" s="368"/>
      <c r="FL32" s="368"/>
      <c r="FM32" s="368"/>
      <c r="FN32" s="368"/>
      <c r="FO32" s="368"/>
      <c r="FP32" s="368"/>
      <c r="FQ32" s="368"/>
      <c r="FR32" s="368"/>
      <c r="FS32" s="368"/>
      <c r="FT32" s="368"/>
      <c r="FU32" s="368"/>
      <c r="FV32" s="368"/>
      <c r="FW32" s="368"/>
      <c r="FX32" s="368"/>
      <c r="FY32" s="368"/>
      <c r="FZ32" s="368"/>
      <c r="GA32" s="368"/>
      <c r="GB32" s="368"/>
      <c r="GC32" s="368"/>
      <c r="GD32" s="368"/>
      <c r="GE32" s="368"/>
      <c r="GF32" s="368"/>
      <c r="GG32" s="368"/>
      <c r="GH32" s="368"/>
      <c r="GI32" s="368"/>
      <c r="GJ32" s="368"/>
      <c r="GK32" s="368"/>
      <c r="GL32" s="368"/>
      <c r="GM32" s="368"/>
      <c r="GN32" s="368"/>
      <c r="GO32" s="368"/>
      <c r="GP32" s="368"/>
      <c r="GQ32" s="368"/>
      <c r="GR32" s="368"/>
      <c r="GS32" s="368"/>
      <c r="GT32" s="368"/>
      <c r="GU32" s="368"/>
      <c r="GV32" s="368"/>
      <c r="GW32" s="368"/>
      <c r="GX32" s="368"/>
      <c r="GY32" s="368"/>
      <c r="GZ32" s="368"/>
      <c r="HA32" s="368"/>
      <c r="HB32" s="368"/>
      <c r="HC32" s="368"/>
      <c r="HD32" s="368"/>
      <c r="HE32" s="368"/>
      <c r="HF32" s="368"/>
      <c r="HG32" s="368"/>
      <c r="HH32" s="368"/>
      <c r="HI32" s="368"/>
      <c r="HJ32" s="368"/>
      <c r="HK32" s="368"/>
      <c r="HL32" s="368"/>
      <c r="HM32" s="368"/>
      <c r="HN32" s="368"/>
      <c r="HO32" s="368"/>
      <c r="HP32" s="368"/>
      <c r="HQ32" s="368"/>
      <c r="HR32" s="368"/>
      <c r="HS32" s="368"/>
      <c r="HT32" s="368"/>
      <c r="HU32" s="368"/>
      <c r="HV32" s="368"/>
      <c r="HW32" s="368"/>
      <c r="HX32" s="368"/>
      <c r="HY32" s="368"/>
      <c r="HZ32" s="368"/>
      <c r="IA32" s="368"/>
      <c r="IB32" s="368"/>
      <c r="IC32" s="368"/>
      <c r="ID32" s="368"/>
      <c r="IE32" s="368"/>
      <c r="IF32" s="368"/>
      <c r="IG32" s="368"/>
      <c r="IH32" s="368"/>
      <c r="II32" s="368"/>
      <c r="IJ32" s="368"/>
      <c r="IK32" s="368"/>
      <c r="IL32" s="368"/>
      <c r="IM32" s="368"/>
      <c r="IN32" s="368"/>
      <c r="IO32" s="368"/>
      <c r="IP32" s="368"/>
      <c r="IQ32" s="368"/>
      <c r="IR32" s="368"/>
      <c r="IS32" s="368"/>
      <c r="IT32" s="368"/>
      <c r="IU32" s="368"/>
      <c r="IV32" s="368"/>
      <c r="IW32" s="368"/>
      <c r="IX32" s="368"/>
      <c r="IY32" s="368"/>
      <c r="IZ32" s="368"/>
      <c r="JA32" s="368"/>
      <c r="JB32" s="368"/>
      <c r="JC32" s="368"/>
      <c r="JD32" s="368"/>
      <c r="JE32" s="368"/>
      <c r="JF32" s="368"/>
      <c r="JG32" s="368"/>
      <c r="JH32" s="368"/>
      <c r="JI32" s="368"/>
      <c r="JJ32" s="368"/>
      <c r="JK32" s="368"/>
      <c r="JL32" s="368"/>
      <c r="JM32" s="368"/>
      <c r="JN32" s="368"/>
      <c r="JO32" s="368"/>
      <c r="JP32" s="368"/>
      <c r="JQ32" s="368"/>
      <c r="JR32" s="368"/>
      <c r="JS32" s="368"/>
      <c r="JT32" s="368"/>
      <c r="JU32" s="368"/>
      <c r="JV32" s="368"/>
      <c r="JW32" s="368"/>
      <c r="JX32" s="368"/>
      <c r="JY32" s="368"/>
      <c r="JZ32" s="368"/>
      <c r="KA32" s="368"/>
      <c r="KB32" s="368"/>
      <c r="KC32" s="368"/>
      <c r="KD32" s="368"/>
      <c r="KE32" s="368"/>
      <c r="KF32" s="368"/>
      <c r="KG32" s="368"/>
      <c r="KH32" s="368"/>
      <c r="KI32" s="368"/>
      <c r="KJ32" s="368"/>
      <c r="KK32" s="368"/>
      <c r="KL32" s="368"/>
      <c r="KM32" s="368"/>
      <c r="KN32" s="368"/>
      <c r="KO32" s="368"/>
      <c r="KP32" s="368"/>
      <c r="KQ32" s="368"/>
      <c r="KR32" s="368"/>
      <c r="KS32" s="368"/>
      <c r="KT32" s="368"/>
      <c r="KU32" s="368"/>
      <c r="KV32" s="368"/>
      <c r="KW32" s="368"/>
      <c r="KX32" s="368"/>
      <c r="KY32" s="368"/>
      <c r="KZ32" s="368"/>
      <c r="LA32" s="368"/>
      <c r="LB32" s="368"/>
      <c r="LC32" s="368"/>
      <c r="LD32" s="368"/>
      <c r="LE32" s="368"/>
      <c r="LF32" s="368"/>
      <c r="LG32" s="368"/>
      <c r="LH32" s="368"/>
      <c r="LI32" s="368"/>
      <c r="LJ32" s="368"/>
      <c r="LK32" s="368"/>
      <c r="LL32" s="368"/>
      <c r="LM32" s="368"/>
      <c r="LN32" s="368"/>
      <c r="LO32" s="368"/>
      <c r="LP32" s="368"/>
      <c r="LQ32" s="368"/>
      <c r="LR32" s="368"/>
      <c r="LS32" s="368"/>
      <c r="LT32" s="368"/>
      <c r="LU32" s="368"/>
      <c r="LV32" s="368"/>
      <c r="LW32" s="368"/>
      <c r="LX32" s="368"/>
      <c r="LY32" s="368"/>
      <c r="LZ32" s="368"/>
      <c r="MA32" s="368"/>
      <c r="MB32" s="368"/>
      <c r="MC32" s="368"/>
      <c r="MD32" s="368"/>
      <c r="ME32" s="368"/>
      <c r="MF32" s="368"/>
      <c r="MG32" s="368"/>
      <c r="MH32" s="368"/>
      <c r="MI32" s="368"/>
      <c r="MJ32" s="368"/>
    </row>
    <row r="33" spans="1:348" s="355" customFormat="1" ht="55.5" customHeight="1" outlineLevel="1">
      <c r="A33" s="770"/>
      <c r="B33" s="571" t="s">
        <v>2754</v>
      </c>
      <c r="C33" s="121">
        <v>5653</v>
      </c>
      <c r="D33" s="27" t="s">
        <v>194</v>
      </c>
      <c r="E33" s="27" t="s">
        <v>1065</v>
      </c>
      <c r="F33" s="10" t="s">
        <v>2392</v>
      </c>
      <c r="G33" s="10" t="s">
        <v>2755</v>
      </c>
      <c r="H33" s="27" t="s">
        <v>2325</v>
      </c>
      <c r="I33" s="27"/>
      <c r="J33" s="34">
        <v>341100.87867000001</v>
      </c>
      <c r="K33" s="34">
        <v>330762.88845999999</v>
      </c>
      <c r="L33" s="34">
        <v>10337.99021</v>
      </c>
      <c r="M33" s="34">
        <v>0</v>
      </c>
      <c r="N33" s="7">
        <v>281148.45519000001</v>
      </c>
      <c r="O33" s="438"/>
      <c r="P33" s="493">
        <v>47118</v>
      </c>
      <c r="Q33" s="363">
        <v>45538</v>
      </c>
      <c r="R33" s="27" t="s">
        <v>1666</v>
      </c>
      <c r="S33" s="439">
        <v>45607</v>
      </c>
      <c r="T33" s="439"/>
      <c r="U33" s="438">
        <v>0</v>
      </c>
      <c r="V33" s="514">
        <v>2432.567</v>
      </c>
      <c r="W33" s="438">
        <v>0</v>
      </c>
      <c r="X33" s="33">
        <v>2432.567</v>
      </c>
      <c r="Y33" s="438">
        <v>0</v>
      </c>
      <c r="Z33" s="34">
        <v>500</v>
      </c>
      <c r="AA33" s="34">
        <v>1500</v>
      </c>
      <c r="AB33" s="34">
        <v>3000</v>
      </c>
      <c r="AC33" s="34">
        <v>5000</v>
      </c>
      <c r="AD33" s="34">
        <v>0</v>
      </c>
      <c r="AE33" s="15">
        <v>16000</v>
      </c>
      <c r="AF33" s="15">
        <v>43000</v>
      </c>
      <c r="AG33" s="15">
        <v>140000</v>
      </c>
      <c r="AH33" s="34">
        <v>199000</v>
      </c>
      <c r="AI33" s="34">
        <v>75000</v>
      </c>
      <c r="AJ33" s="34">
        <v>50</v>
      </c>
      <c r="AK33" s="34">
        <v>150</v>
      </c>
      <c r="AL33" s="34">
        <v>300</v>
      </c>
      <c r="AM33" s="34">
        <v>500</v>
      </c>
      <c r="AN33" s="34">
        <v>0</v>
      </c>
      <c r="AO33" s="34">
        <v>75</v>
      </c>
      <c r="AP33" s="34">
        <v>225</v>
      </c>
      <c r="AQ33" s="34">
        <v>450</v>
      </c>
      <c r="AR33" s="34">
        <v>750</v>
      </c>
      <c r="AS33" s="34">
        <v>0</v>
      </c>
      <c r="AT33" s="34">
        <v>125</v>
      </c>
      <c r="AU33" s="34">
        <v>375</v>
      </c>
      <c r="AV33" s="34">
        <v>750</v>
      </c>
      <c r="AW33" s="34">
        <v>1250</v>
      </c>
      <c r="AX33" s="34">
        <v>0</v>
      </c>
      <c r="AY33" s="34">
        <v>250</v>
      </c>
      <c r="AZ33" s="34">
        <v>750</v>
      </c>
      <c r="BA33" s="34">
        <v>1500</v>
      </c>
      <c r="BB33" s="34">
        <v>2500</v>
      </c>
      <c r="BC33" s="34">
        <v>0</v>
      </c>
      <c r="BD33" s="34">
        <v>4000</v>
      </c>
      <c r="BE33" s="34">
        <v>10750</v>
      </c>
      <c r="BF33" s="34">
        <v>35000</v>
      </c>
      <c r="BG33" s="34">
        <v>49750</v>
      </c>
      <c r="BH33" s="34">
        <v>0</v>
      </c>
      <c r="BI33" s="34">
        <v>12000</v>
      </c>
      <c r="BJ33" s="34">
        <v>32250</v>
      </c>
      <c r="BK33" s="34">
        <v>105000</v>
      </c>
      <c r="BL33" s="34">
        <v>149250</v>
      </c>
      <c r="BM33" s="34">
        <v>75000</v>
      </c>
      <c r="BN33" s="34">
        <v>233356</v>
      </c>
      <c r="BO33" s="34">
        <v>205000</v>
      </c>
      <c r="BP33" s="34">
        <v>0</v>
      </c>
      <c r="BQ33" s="34">
        <v>0</v>
      </c>
      <c r="BR33" s="27" t="s">
        <v>2756</v>
      </c>
      <c r="BS33" s="122">
        <v>0</v>
      </c>
      <c r="BT33" s="122">
        <v>0</v>
      </c>
      <c r="BU33" s="215" t="s">
        <v>1957</v>
      </c>
      <c r="BV33" s="10" t="s">
        <v>1826</v>
      </c>
      <c r="BW33" s="10" t="s">
        <v>1994</v>
      </c>
      <c r="BX33" s="27" t="s">
        <v>3035</v>
      </c>
      <c r="BY33" s="10" t="s">
        <v>2559</v>
      </c>
      <c r="BZ33" s="368"/>
      <c r="CA33" s="368"/>
      <c r="CB33" s="368"/>
      <c r="CC33" s="368"/>
      <c r="CD33" s="368"/>
      <c r="CE33" s="368"/>
      <c r="CF33" s="368"/>
      <c r="CG33" s="368"/>
      <c r="CH33" s="368"/>
      <c r="CI33" s="368"/>
      <c r="CJ33" s="368"/>
      <c r="CK33" s="368"/>
      <c r="CL33" s="368"/>
      <c r="CM33" s="368"/>
      <c r="CN33" s="368"/>
      <c r="CO33" s="368"/>
      <c r="CP33" s="368"/>
      <c r="CQ33" s="368"/>
      <c r="CR33" s="368"/>
      <c r="CS33" s="368"/>
      <c r="CT33" s="368"/>
      <c r="CU33" s="368"/>
      <c r="CV33" s="368"/>
      <c r="CW33" s="368"/>
      <c r="CX33" s="368"/>
      <c r="CY33" s="368"/>
      <c r="CZ33" s="368"/>
      <c r="DA33" s="368"/>
      <c r="DB33" s="368"/>
      <c r="DC33" s="368"/>
      <c r="DD33" s="368"/>
      <c r="DE33" s="368"/>
      <c r="DF33" s="368"/>
      <c r="DG33" s="368"/>
      <c r="DH33" s="368"/>
      <c r="DI33" s="368"/>
      <c r="DJ33" s="368"/>
      <c r="DK33" s="368"/>
      <c r="DL33" s="368"/>
      <c r="DM33" s="368"/>
      <c r="DN33" s="368"/>
      <c r="DO33" s="368"/>
      <c r="DP33" s="368"/>
      <c r="DQ33" s="368"/>
      <c r="DR33" s="368"/>
      <c r="DS33" s="368"/>
      <c r="DT33" s="368"/>
      <c r="DU33" s="368"/>
      <c r="DV33" s="368"/>
      <c r="DW33" s="368"/>
      <c r="DX33" s="368"/>
      <c r="DY33" s="368"/>
      <c r="DZ33" s="368"/>
      <c r="EA33" s="368"/>
      <c r="EB33" s="368"/>
      <c r="EC33" s="368"/>
      <c r="ED33" s="368"/>
      <c r="EE33" s="368"/>
      <c r="EF33" s="368"/>
      <c r="EG33" s="368"/>
      <c r="EH33" s="368"/>
      <c r="EI33" s="368"/>
      <c r="EJ33" s="368"/>
      <c r="EK33" s="368"/>
      <c r="EL33" s="368"/>
      <c r="EM33" s="368"/>
      <c r="EN33" s="368"/>
      <c r="EO33" s="368"/>
      <c r="EP33" s="368"/>
      <c r="EQ33" s="368"/>
      <c r="ER33" s="368"/>
      <c r="ES33" s="368"/>
      <c r="ET33" s="368"/>
      <c r="EU33" s="368"/>
      <c r="EV33" s="368"/>
      <c r="EW33" s="368"/>
      <c r="EX33" s="368"/>
      <c r="EY33" s="368"/>
      <c r="EZ33" s="368"/>
      <c r="FA33" s="368"/>
      <c r="FB33" s="368"/>
      <c r="FC33" s="368"/>
      <c r="FD33" s="368"/>
      <c r="FE33" s="368"/>
      <c r="FF33" s="368"/>
      <c r="FG33" s="368"/>
      <c r="FH33" s="368"/>
      <c r="FI33" s="368"/>
      <c r="FJ33" s="368"/>
      <c r="FK33" s="368"/>
      <c r="FL33" s="368"/>
      <c r="FM33" s="368"/>
      <c r="FN33" s="368"/>
      <c r="FO33" s="368"/>
      <c r="FP33" s="368"/>
      <c r="FQ33" s="368"/>
      <c r="FR33" s="368"/>
      <c r="FS33" s="368"/>
      <c r="FT33" s="368"/>
      <c r="FU33" s="368"/>
      <c r="FV33" s="368"/>
      <c r="FW33" s="368"/>
      <c r="FX33" s="368"/>
      <c r="FY33" s="368"/>
      <c r="FZ33" s="368"/>
      <c r="GA33" s="368"/>
      <c r="GB33" s="368"/>
      <c r="GC33" s="368"/>
      <c r="GD33" s="368"/>
      <c r="GE33" s="368"/>
      <c r="GF33" s="368"/>
      <c r="GG33" s="368"/>
      <c r="GH33" s="368"/>
      <c r="GI33" s="368"/>
      <c r="GJ33" s="368"/>
      <c r="GK33" s="368"/>
      <c r="GL33" s="368"/>
      <c r="GM33" s="368"/>
      <c r="GN33" s="368"/>
      <c r="GO33" s="368"/>
      <c r="GP33" s="368"/>
      <c r="GQ33" s="368"/>
      <c r="GR33" s="368"/>
      <c r="GS33" s="368"/>
      <c r="GT33" s="368"/>
      <c r="GU33" s="368"/>
      <c r="GV33" s="368"/>
      <c r="GW33" s="368"/>
      <c r="GX33" s="368"/>
      <c r="GY33" s="368"/>
      <c r="GZ33" s="368"/>
      <c r="HA33" s="368"/>
      <c r="HB33" s="368"/>
      <c r="HC33" s="368"/>
      <c r="HD33" s="368"/>
      <c r="HE33" s="368"/>
      <c r="HF33" s="368"/>
      <c r="HG33" s="368"/>
      <c r="HH33" s="368"/>
      <c r="HI33" s="368"/>
      <c r="HJ33" s="368"/>
      <c r="HK33" s="368"/>
      <c r="HL33" s="368"/>
      <c r="HM33" s="368"/>
      <c r="HN33" s="368"/>
      <c r="HO33" s="368"/>
      <c r="HP33" s="368"/>
      <c r="HQ33" s="368"/>
      <c r="HR33" s="368"/>
      <c r="HS33" s="368"/>
      <c r="HT33" s="368"/>
      <c r="HU33" s="368"/>
      <c r="HV33" s="368"/>
      <c r="HW33" s="368"/>
      <c r="HX33" s="368"/>
      <c r="HY33" s="368"/>
      <c r="HZ33" s="368"/>
      <c r="IA33" s="368"/>
      <c r="IB33" s="368"/>
      <c r="IC33" s="368"/>
      <c r="ID33" s="368"/>
      <c r="IE33" s="368"/>
      <c r="IF33" s="368"/>
      <c r="IG33" s="368"/>
      <c r="IH33" s="368"/>
      <c r="II33" s="368"/>
      <c r="IJ33" s="368"/>
      <c r="IK33" s="368"/>
      <c r="IL33" s="368"/>
      <c r="IM33" s="368"/>
      <c r="IN33" s="368"/>
      <c r="IO33" s="368"/>
      <c r="IP33" s="368"/>
      <c r="IQ33" s="368"/>
      <c r="IR33" s="368"/>
      <c r="IS33" s="368"/>
      <c r="IT33" s="368"/>
      <c r="IU33" s="368"/>
      <c r="IV33" s="368"/>
      <c r="IW33" s="368"/>
      <c r="IX33" s="368"/>
      <c r="IY33" s="368"/>
      <c r="IZ33" s="368"/>
      <c r="JA33" s="368"/>
      <c r="JB33" s="368"/>
      <c r="JC33" s="368"/>
      <c r="JD33" s="368"/>
      <c r="JE33" s="368"/>
      <c r="JF33" s="368"/>
      <c r="JG33" s="368"/>
      <c r="JH33" s="368"/>
      <c r="JI33" s="368"/>
      <c r="JJ33" s="368"/>
      <c r="JK33" s="368"/>
      <c r="JL33" s="368"/>
      <c r="JM33" s="368"/>
      <c r="JN33" s="368"/>
      <c r="JO33" s="368"/>
      <c r="JP33" s="368"/>
      <c r="JQ33" s="368"/>
      <c r="JR33" s="368"/>
      <c r="JS33" s="368"/>
      <c r="JT33" s="368"/>
      <c r="JU33" s="368"/>
      <c r="JV33" s="368"/>
      <c r="JW33" s="368"/>
      <c r="JX33" s="368"/>
      <c r="JY33" s="368"/>
      <c r="JZ33" s="368"/>
      <c r="KA33" s="368"/>
      <c r="KB33" s="368"/>
      <c r="KC33" s="368"/>
      <c r="KD33" s="368"/>
      <c r="KE33" s="368"/>
      <c r="KF33" s="368"/>
      <c r="KG33" s="368"/>
      <c r="KH33" s="368"/>
      <c r="KI33" s="368"/>
      <c r="KJ33" s="368"/>
      <c r="KK33" s="368"/>
      <c r="KL33" s="368"/>
      <c r="KM33" s="368"/>
      <c r="KN33" s="368"/>
      <c r="KO33" s="368"/>
      <c r="KP33" s="368"/>
      <c r="KQ33" s="368"/>
      <c r="KR33" s="368"/>
      <c r="KS33" s="368"/>
      <c r="KT33" s="368"/>
      <c r="KU33" s="368"/>
      <c r="KV33" s="368"/>
      <c r="KW33" s="368"/>
      <c r="KX33" s="368"/>
      <c r="KY33" s="368"/>
      <c r="KZ33" s="368"/>
      <c r="LA33" s="368"/>
      <c r="LB33" s="368"/>
      <c r="LC33" s="368"/>
      <c r="LD33" s="368"/>
      <c r="LE33" s="368"/>
      <c r="LF33" s="368"/>
      <c r="LG33" s="368"/>
      <c r="LH33" s="368"/>
      <c r="LI33" s="368"/>
      <c r="LJ33" s="368"/>
      <c r="LK33" s="368"/>
      <c r="LL33" s="368"/>
      <c r="LM33" s="368"/>
      <c r="LN33" s="368"/>
      <c r="LO33" s="368"/>
      <c r="LP33" s="368"/>
      <c r="LQ33" s="368"/>
      <c r="LR33" s="368"/>
      <c r="LS33" s="368"/>
      <c r="LT33" s="368"/>
      <c r="LU33" s="368"/>
      <c r="LV33" s="368"/>
      <c r="LW33" s="368"/>
      <c r="LX33" s="368"/>
      <c r="LY33" s="368"/>
      <c r="LZ33" s="368"/>
      <c r="MA33" s="368"/>
      <c r="MB33" s="368"/>
      <c r="MC33" s="368"/>
      <c r="MD33" s="368"/>
      <c r="ME33" s="368"/>
      <c r="MF33" s="368"/>
      <c r="MG33" s="368"/>
      <c r="MH33" s="368"/>
      <c r="MI33" s="368"/>
      <c r="MJ33" s="368"/>
    </row>
    <row r="34" spans="1:348" s="355" customFormat="1" ht="55.5" customHeight="1" outlineLevel="1">
      <c r="A34" s="770"/>
      <c r="B34" s="572" t="s">
        <v>2757</v>
      </c>
      <c r="C34" s="121">
        <v>4733</v>
      </c>
      <c r="D34" s="27" t="s">
        <v>194</v>
      </c>
      <c r="E34" s="27" t="s">
        <v>1065</v>
      </c>
      <c r="F34" s="10" t="s">
        <v>2392</v>
      </c>
      <c r="G34" s="10" t="s">
        <v>2758</v>
      </c>
      <c r="H34" s="27" t="s">
        <v>2325</v>
      </c>
      <c r="I34" s="27"/>
      <c r="J34" s="34">
        <v>268502.64093999995</v>
      </c>
      <c r="K34" s="34">
        <v>200579.67882999999</v>
      </c>
      <c r="L34" s="34">
        <v>67922.962109999993</v>
      </c>
      <c r="M34" s="34">
        <v>0</v>
      </c>
      <c r="N34" s="7">
        <v>170492.72700000001</v>
      </c>
      <c r="O34" s="438">
        <v>2629.7799300000001</v>
      </c>
      <c r="P34" s="493">
        <v>47118</v>
      </c>
      <c r="Q34" s="363">
        <v>45565</v>
      </c>
      <c r="R34" s="27" t="s">
        <v>1666</v>
      </c>
      <c r="S34" s="113"/>
      <c r="T34" s="113"/>
      <c r="U34" s="438">
        <v>376.99</v>
      </c>
      <c r="V34" s="438">
        <v>98.25</v>
      </c>
      <c r="W34" s="438">
        <v>2136.27</v>
      </c>
      <c r="X34" s="34">
        <v>2611.5100000000002</v>
      </c>
      <c r="Y34" s="438">
        <v>0</v>
      </c>
      <c r="Z34" s="113">
        <v>3454</v>
      </c>
      <c r="AA34" s="113">
        <v>700</v>
      </c>
      <c r="AB34" s="113">
        <v>1000</v>
      </c>
      <c r="AC34" s="34">
        <v>5154</v>
      </c>
      <c r="AD34" s="34">
        <v>0</v>
      </c>
      <c r="AE34" s="15">
        <v>11250</v>
      </c>
      <c r="AF34" s="15">
        <v>31000</v>
      </c>
      <c r="AG34" s="15">
        <v>70000</v>
      </c>
      <c r="AH34" s="34">
        <v>112250</v>
      </c>
      <c r="AI34" s="34">
        <v>110500</v>
      </c>
      <c r="AJ34" s="34">
        <v>345.40000000000003</v>
      </c>
      <c r="AK34" s="34">
        <v>70</v>
      </c>
      <c r="AL34" s="34">
        <v>100</v>
      </c>
      <c r="AM34" s="34">
        <v>515.40000000000009</v>
      </c>
      <c r="AN34" s="34">
        <v>0</v>
      </c>
      <c r="AO34" s="34">
        <v>518.1</v>
      </c>
      <c r="AP34" s="34">
        <v>105</v>
      </c>
      <c r="AQ34" s="34">
        <v>150</v>
      </c>
      <c r="AR34" s="34">
        <v>773.1</v>
      </c>
      <c r="AS34" s="34">
        <v>0</v>
      </c>
      <c r="AT34" s="34">
        <v>863.5</v>
      </c>
      <c r="AU34" s="34">
        <v>175</v>
      </c>
      <c r="AV34" s="34">
        <v>250</v>
      </c>
      <c r="AW34" s="34">
        <v>1288.5</v>
      </c>
      <c r="AX34" s="34">
        <v>0</v>
      </c>
      <c r="AY34" s="34">
        <v>1727</v>
      </c>
      <c r="AZ34" s="34">
        <v>350</v>
      </c>
      <c r="BA34" s="34">
        <v>500</v>
      </c>
      <c r="BB34" s="34">
        <v>2577</v>
      </c>
      <c r="BC34" s="34">
        <v>0</v>
      </c>
      <c r="BD34" s="34">
        <v>2812.5</v>
      </c>
      <c r="BE34" s="34">
        <v>7750</v>
      </c>
      <c r="BF34" s="34">
        <v>17500</v>
      </c>
      <c r="BG34" s="34">
        <v>28062.5</v>
      </c>
      <c r="BH34" s="34">
        <v>25500</v>
      </c>
      <c r="BI34" s="34">
        <v>8437.5</v>
      </c>
      <c r="BJ34" s="34">
        <v>23250</v>
      </c>
      <c r="BK34" s="34">
        <v>52500</v>
      </c>
      <c r="BL34" s="34">
        <v>84187.5</v>
      </c>
      <c r="BM34" s="34">
        <v>85000</v>
      </c>
      <c r="BN34" s="113">
        <v>56734</v>
      </c>
      <c r="BO34" s="113">
        <v>59500</v>
      </c>
      <c r="BP34" s="113">
        <v>0</v>
      </c>
      <c r="BQ34" s="113">
        <v>0</v>
      </c>
      <c r="BR34" s="27" t="s">
        <v>2759</v>
      </c>
      <c r="BS34" s="441">
        <v>0</v>
      </c>
      <c r="BT34" s="441">
        <v>0</v>
      </c>
      <c r="BU34" s="215" t="s">
        <v>1957</v>
      </c>
      <c r="BV34" s="27" t="s">
        <v>3038</v>
      </c>
      <c r="BW34" s="10" t="s">
        <v>2011</v>
      </c>
      <c r="BX34" s="27" t="s">
        <v>3035</v>
      </c>
      <c r="BY34" s="10" t="s">
        <v>2559</v>
      </c>
      <c r="BZ34" s="368"/>
      <c r="CA34" s="368"/>
      <c r="CB34" s="368"/>
      <c r="CC34" s="368"/>
      <c r="CD34" s="368"/>
      <c r="CE34" s="368"/>
      <c r="CF34" s="368"/>
      <c r="CG34" s="368"/>
      <c r="CH34" s="368"/>
      <c r="CI34" s="368"/>
      <c r="CJ34" s="368"/>
      <c r="CK34" s="368"/>
      <c r="CL34" s="368"/>
      <c r="CM34" s="368"/>
      <c r="CN34" s="368"/>
      <c r="CO34" s="368"/>
      <c r="CP34" s="368"/>
      <c r="CQ34" s="368"/>
      <c r="CR34" s="368"/>
      <c r="CS34" s="368"/>
      <c r="CT34" s="368"/>
      <c r="CU34" s="368"/>
      <c r="CV34" s="368"/>
      <c r="CW34" s="368"/>
      <c r="CX34" s="368"/>
      <c r="CY34" s="368"/>
      <c r="CZ34" s="368"/>
      <c r="DA34" s="368"/>
      <c r="DB34" s="368"/>
      <c r="DC34" s="368"/>
      <c r="DD34" s="368"/>
      <c r="DE34" s="368"/>
      <c r="DF34" s="368"/>
      <c r="DG34" s="368"/>
      <c r="DH34" s="368"/>
      <c r="DI34" s="368"/>
      <c r="DJ34" s="368"/>
      <c r="DK34" s="368"/>
      <c r="DL34" s="368"/>
      <c r="DM34" s="368"/>
      <c r="DN34" s="368"/>
      <c r="DO34" s="368"/>
      <c r="DP34" s="368"/>
      <c r="DQ34" s="368"/>
      <c r="DR34" s="368"/>
      <c r="DS34" s="368"/>
      <c r="DT34" s="368"/>
      <c r="DU34" s="368"/>
      <c r="DV34" s="368"/>
      <c r="DW34" s="368"/>
      <c r="DX34" s="368"/>
      <c r="DY34" s="368"/>
      <c r="DZ34" s="368"/>
      <c r="EA34" s="368"/>
      <c r="EB34" s="368"/>
      <c r="EC34" s="368"/>
      <c r="ED34" s="368"/>
      <c r="EE34" s="368"/>
      <c r="EF34" s="368"/>
      <c r="EG34" s="368"/>
      <c r="EH34" s="368"/>
      <c r="EI34" s="368"/>
      <c r="EJ34" s="368"/>
      <c r="EK34" s="368"/>
      <c r="EL34" s="368"/>
      <c r="EM34" s="368"/>
      <c r="EN34" s="368"/>
      <c r="EO34" s="368"/>
      <c r="EP34" s="368"/>
      <c r="EQ34" s="368"/>
      <c r="ER34" s="368"/>
      <c r="ES34" s="368"/>
      <c r="ET34" s="368"/>
      <c r="EU34" s="368"/>
      <c r="EV34" s="368"/>
      <c r="EW34" s="368"/>
      <c r="EX34" s="368"/>
      <c r="EY34" s="368"/>
      <c r="EZ34" s="368"/>
      <c r="FA34" s="368"/>
      <c r="FB34" s="368"/>
      <c r="FC34" s="368"/>
      <c r="FD34" s="368"/>
      <c r="FE34" s="368"/>
      <c r="FF34" s="368"/>
      <c r="FG34" s="368"/>
      <c r="FH34" s="368"/>
      <c r="FI34" s="368"/>
      <c r="FJ34" s="368"/>
      <c r="FK34" s="368"/>
      <c r="FL34" s="368"/>
      <c r="FM34" s="368"/>
      <c r="FN34" s="368"/>
      <c r="FO34" s="368"/>
      <c r="FP34" s="368"/>
      <c r="FQ34" s="368"/>
      <c r="FR34" s="368"/>
      <c r="FS34" s="368"/>
      <c r="FT34" s="368"/>
      <c r="FU34" s="368"/>
      <c r="FV34" s="368"/>
      <c r="FW34" s="368"/>
      <c r="FX34" s="368"/>
      <c r="FY34" s="368"/>
      <c r="FZ34" s="368"/>
      <c r="GA34" s="368"/>
      <c r="GB34" s="368"/>
      <c r="GC34" s="368"/>
      <c r="GD34" s="368"/>
      <c r="GE34" s="368"/>
      <c r="GF34" s="368"/>
      <c r="GG34" s="368"/>
      <c r="GH34" s="368"/>
      <c r="GI34" s="368"/>
      <c r="GJ34" s="368"/>
      <c r="GK34" s="368"/>
      <c r="GL34" s="368"/>
      <c r="GM34" s="368"/>
      <c r="GN34" s="368"/>
      <c r="GO34" s="368"/>
      <c r="GP34" s="368"/>
      <c r="GQ34" s="368"/>
      <c r="GR34" s="368"/>
      <c r="GS34" s="368"/>
      <c r="GT34" s="368"/>
      <c r="GU34" s="368"/>
      <c r="GV34" s="368"/>
      <c r="GW34" s="368"/>
      <c r="GX34" s="368"/>
      <c r="GY34" s="368"/>
      <c r="GZ34" s="368"/>
      <c r="HA34" s="368"/>
      <c r="HB34" s="368"/>
      <c r="HC34" s="368"/>
      <c r="HD34" s="368"/>
      <c r="HE34" s="368"/>
      <c r="HF34" s="368"/>
      <c r="HG34" s="368"/>
      <c r="HH34" s="368"/>
      <c r="HI34" s="368"/>
      <c r="HJ34" s="368"/>
      <c r="HK34" s="368"/>
      <c r="HL34" s="368"/>
      <c r="HM34" s="368"/>
      <c r="HN34" s="368"/>
      <c r="HO34" s="368"/>
      <c r="HP34" s="368"/>
      <c r="HQ34" s="368"/>
      <c r="HR34" s="368"/>
      <c r="HS34" s="368"/>
      <c r="HT34" s="368"/>
      <c r="HU34" s="368"/>
      <c r="HV34" s="368"/>
      <c r="HW34" s="368"/>
      <c r="HX34" s="368"/>
      <c r="HY34" s="368"/>
      <c r="HZ34" s="368"/>
      <c r="IA34" s="368"/>
      <c r="IB34" s="368"/>
      <c r="IC34" s="368"/>
      <c r="ID34" s="368"/>
      <c r="IE34" s="368"/>
      <c r="IF34" s="368"/>
      <c r="IG34" s="368"/>
      <c r="IH34" s="368"/>
      <c r="II34" s="368"/>
      <c r="IJ34" s="368"/>
      <c r="IK34" s="368"/>
      <c r="IL34" s="368"/>
      <c r="IM34" s="368"/>
      <c r="IN34" s="368"/>
      <c r="IO34" s="368"/>
      <c r="IP34" s="368"/>
      <c r="IQ34" s="368"/>
      <c r="IR34" s="368"/>
      <c r="IS34" s="368"/>
      <c r="IT34" s="368"/>
      <c r="IU34" s="368"/>
      <c r="IV34" s="368"/>
      <c r="IW34" s="368"/>
      <c r="IX34" s="368"/>
      <c r="IY34" s="368"/>
      <c r="IZ34" s="368"/>
      <c r="JA34" s="368"/>
      <c r="JB34" s="368"/>
      <c r="JC34" s="368"/>
      <c r="JD34" s="368"/>
      <c r="JE34" s="368"/>
      <c r="JF34" s="368"/>
      <c r="JG34" s="368"/>
      <c r="JH34" s="368"/>
      <c r="JI34" s="368"/>
      <c r="JJ34" s="368"/>
      <c r="JK34" s="368"/>
      <c r="JL34" s="368"/>
      <c r="JM34" s="368"/>
      <c r="JN34" s="368"/>
      <c r="JO34" s="368"/>
      <c r="JP34" s="368"/>
      <c r="JQ34" s="368"/>
      <c r="JR34" s="368"/>
      <c r="JS34" s="368"/>
      <c r="JT34" s="368"/>
      <c r="JU34" s="368"/>
      <c r="JV34" s="368"/>
      <c r="JW34" s="368"/>
      <c r="JX34" s="368"/>
      <c r="JY34" s="368"/>
      <c r="JZ34" s="368"/>
      <c r="KA34" s="368"/>
      <c r="KB34" s="368"/>
      <c r="KC34" s="368"/>
      <c r="KD34" s="368"/>
      <c r="KE34" s="368"/>
      <c r="KF34" s="368"/>
      <c r="KG34" s="368"/>
      <c r="KH34" s="368"/>
      <c r="KI34" s="368"/>
      <c r="KJ34" s="368"/>
      <c r="KK34" s="368"/>
      <c r="KL34" s="368"/>
      <c r="KM34" s="368"/>
      <c r="KN34" s="368"/>
      <c r="KO34" s="368"/>
      <c r="KP34" s="368"/>
      <c r="KQ34" s="368"/>
      <c r="KR34" s="368"/>
      <c r="KS34" s="368"/>
      <c r="KT34" s="368"/>
      <c r="KU34" s="368"/>
      <c r="KV34" s="368"/>
      <c r="KW34" s="368"/>
      <c r="KX34" s="368"/>
      <c r="KY34" s="368"/>
      <c r="KZ34" s="368"/>
      <c r="LA34" s="368"/>
      <c r="LB34" s="368"/>
      <c r="LC34" s="368"/>
      <c r="LD34" s="368"/>
      <c r="LE34" s="368"/>
      <c r="LF34" s="368"/>
      <c r="LG34" s="368"/>
      <c r="LH34" s="368"/>
      <c r="LI34" s="368"/>
      <c r="LJ34" s="368"/>
      <c r="LK34" s="368"/>
      <c r="LL34" s="368"/>
      <c r="LM34" s="368"/>
      <c r="LN34" s="368"/>
      <c r="LO34" s="368"/>
      <c r="LP34" s="368"/>
      <c r="LQ34" s="368"/>
      <c r="LR34" s="368"/>
      <c r="LS34" s="368"/>
      <c r="LT34" s="368"/>
      <c r="LU34" s="368"/>
      <c r="LV34" s="368"/>
      <c r="LW34" s="368"/>
      <c r="LX34" s="368"/>
      <c r="LY34" s="368"/>
      <c r="LZ34" s="368"/>
      <c r="MA34" s="368"/>
      <c r="MB34" s="368"/>
      <c r="MC34" s="368"/>
      <c r="MD34" s="368"/>
      <c r="ME34" s="368"/>
      <c r="MF34" s="368"/>
      <c r="MG34" s="368"/>
      <c r="MH34" s="368"/>
      <c r="MI34" s="368"/>
      <c r="MJ34" s="368"/>
    </row>
    <row r="35" spans="1:348" s="355" customFormat="1" ht="55.5" customHeight="1" outlineLevel="1">
      <c r="A35" s="770"/>
      <c r="B35" s="572" t="s">
        <v>2900</v>
      </c>
      <c r="C35" s="121">
        <v>3774</v>
      </c>
      <c r="D35" s="27" t="s">
        <v>194</v>
      </c>
      <c r="E35" s="27" t="s">
        <v>1065</v>
      </c>
      <c r="F35" s="10" t="s">
        <v>2392</v>
      </c>
      <c r="G35" s="10" t="s">
        <v>2901</v>
      </c>
      <c r="H35" s="27" t="s">
        <v>2325</v>
      </c>
      <c r="I35" s="27"/>
      <c r="J35" s="34">
        <v>50000</v>
      </c>
      <c r="K35" s="34">
        <v>50000</v>
      </c>
      <c r="L35" s="34">
        <v>0</v>
      </c>
      <c r="M35" s="34">
        <v>0</v>
      </c>
      <c r="N35" s="7">
        <v>42500</v>
      </c>
      <c r="O35" s="438">
        <v>893.00540999999998</v>
      </c>
      <c r="P35" s="493">
        <v>47118</v>
      </c>
      <c r="Q35" s="363" t="s">
        <v>80</v>
      </c>
      <c r="R35" s="27" t="s">
        <v>86</v>
      </c>
      <c r="S35" s="515">
        <v>45573</v>
      </c>
      <c r="T35" s="113"/>
      <c r="U35" s="438">
        <v>153.33000000000001</v>
      </c>
      <c r="V35" s="438">
        <v>0</v>
      </c>
      <c r="W35" s="438">
        <v>868.88</v>
      </c>
      <c r="X35" s="34">
        <v>1022.21</v>
      </c>
      <c r="Y35" s="438">
        <v>0</v>
      </c>
      <c r="Z35" s="113">
        <v>18000</v>
      </c>
      <c r="AA35" s="113">
        <v>9000</v>
      </c>
      <c r="AB35" s="113">
        <v>3800</v>
      </c>
      <c r="AC35" s="34">
        <v>30800</v>
      </c>
      <c r="AD35" s="34">
        <v>0</v>
      </c>
      <c r="AE35" s="15">
        <v>18000</v>
      </c>
      <c r="AF35" s="15">
        <v>5222</v>
      </c>
      <c r="AG35" s="15">
        <v>3060</v>
      </c>
      <c r="AH35" s="34">
        <v>26282</v>
      </c>
      <c r="AI35" s="34">
        <v>42500</v>
      </c>
      <c r="AJ35" s="34">
        <v>1800</v>
      </c>
      <c r="AK35" s="34">
        <v>900</v>
      </c>
      <c r="AL35" s="34">
        <v>380</v>
      </c>
      <c r="AM35" s="34">
        <v>3080</v>
      </c>
      <c r="AN35" s="34">
        <v>0</v>
      </c>
      <c r="AO35" s="34">
        <v>2700</v>
      </c>
      <c r="AP35" s="34">
        <v>1350</v>
      </c>
      <c r="AQ35" s="34">
        <v>570</v>
      </c>
      <c r="AR35" s="34">
        <v>4620</v>
      </c>
      <c r="AS35" s="34">
        <v>0</v>
      </c>
      <c r="AT35" s="34">
        <v>4500</v>
      </c>
      <c r="AU35" s="34">
        <v>2250</v>
      </c>
      <c r="AV35" s="34">
        <v>950</v>
      </c>
      <c r="AW35" s="34">
        <v>7700</v>
      </c>
      <c r="AX35" s="34">
        <v>0</v>
      </c>
      <c r="AY35" s="34">
        <v>9000</v>
      </c>
      <c r="AZ35" s="34">
        <v>4500</v>
      </c>
      <c r="BA35" s="34">
        <v>1900</v>
      </c>
      <c r="BB35" s="34">
        <v>15400</v>
      </c>
      <c r="BC35" s="34">
        <v>0</v>
      </c>
      <c r="BD35" s="34">
        <v>4500</v>
      </c>
      <c r="BE35" s="34">
        <v>1305.5</v>
      </c>
      <c r="BF35" s="34">
        <v>765</v>
      </c>
      <c r="BG35" s="34">
        <v>6570.5</v>
      </c>
      <c r="BH35" s="34">
        <v>0</v>
      </c>
      <c r="BI35" s="34">
        <v>13500</v>
      </c>
      <c r="BJ35" s="34">
        <v>3916.5</v>
      </c>
      <c r="BK35" s="34">
        <v>2295</v>
      </c>
      <c r="BL35" s="34">
        <v>19711.5</v>
      </c>
      <c r="BM35" s="34">
        <v>42500</v>
      </c>
      <c r="BN35" s="113">
        <v>0</v>
      </c>
      <c r="BO35" s="113">
        <v>0</v>
      </c>
      <c r="BP35" s="113">
        <v>0</v>
      </c>
      <c r="BQ35" s="113">
        <v>0</v>
      </c>
      <c r="BR35" s="27" t="s">
        <v>2902</v>
      </c>
      <c r="BS35" s="441">
        <v>0</v>
      </c>
      <c r="BT35" s="441">
        <v>0</v>
      </c>
      <c r="BU35" s="215" t="s">
        <v>1957</v>
      </c>
      <c r="BV35" s="27" t="s">
        <v>3038</v>
      </c>
      <c r="BW35" s="10" t="s">
        <v>82</v>
      </c>
      <c r="BX35" s="27" t="s">
        <v>3035</v>
      </c>
      <c r="BY35" s="10" t="s">
        <v>2559</v>
      </c>
      <c r="BZ35" s="368"/>
      <c r="CA35" s="368"/>
      <c r="CB35" s="368"/>
      <c r="CC35" s="368"/>
      <c r="CD35" s="368"/>
      <c r="CE35" s="368"/>
      <c r="CF35" s="368"/>
      <c r="CG35" s="368"/>
      <c r="CH35" s="368"/>
      <c r="CI35" s="368"/>
      <c r="CJ35" s="368"/>
      <c r="CK35" s="368"/>
      <c r="CL35" s="368"/>
      <c r="CM35" s="368"/>
      <c r="CN35" s="368"/>
      <c r="CO35" s="368"/>
      <c r="CP35" s="368"/>
      <c r="CQ35" s="368"/>
      <c r="CR35" s="368"/>
      <c r="CS35" s="368"/>
      <c r="CT35" s="368"/>
      <c r="CU35" s="368"/>
      <c r="CV35" s="368"/>
      <c r="CW35" s="368"/>
      <c r="CX35" s="368"/>
      <c r="CY35" s="368"/>
      <c r="CZ35" s="368"/>
      <c r="DA35" s="368"/>
      <c r="DB35" s="368"/>
      <c r="DC35" s="368"/>
      <c r="DD35" s="368"/>
      <c r="DE35" s="368"/>
      <c r="DF35" s="368"/>
      <c r="DG35" s="368"/>
      <c r="DH35" s="368"/>
      <c r="DI35" s="368"/>
      <c r="DJ35" s="368"/>
      <c r="DK35" s="368"/>
      <c r="DL35" s="368"/>
      <c r="DM35" s="368"/>
      <c r="DN35" s="368"/>
      <c r="DO35" s="368"/>
      <c r="DP35" s="368"/>
      <c r="DQ35" s="368"/>
      <c r="DR35" s="368"/>
      <c r="DS35" s="368"/>
      <c r="DT35" s="368"/>
      <c r="DU35" s="368"/>
      <c r="DV35" s="368"/>
      <c r="DW35" s="368"/>
      <c r="DX35" s="368"/>
      <c r="DY35" s="368"/>
      <c r="DZ35" s="368"/>
      <c r="EA35" s="368"/>
      <c r="EB35" s="368"/>
      <c r="EC35" s="368"/>
      <c r="ED35" s="368"/>
      <c r="EE35" s="368"/>
      <c r="EF35" s="368"/>
      <c r="EG35" s="368"/>
      <c r="EH35" s="368"/>
      <c r="EI35" s="368"/>
      <c r="EJ35" s="368"/>
      <c r="EK35" s="368"/>
      <c r="EL35" s="368"/>
      <c r="EM35" s="368"/>
      <c r="EN35" s="368"/>
      <c r="EO35" s="368"/>
      <c r="EP35" s="368"/>
      <c r="EQ35" s="368"/>
      <c r="ER35" s="368"/>
      <c r="ES35" s="368"/>
      <c r="ET35" s="368"/>
      <c r="EU35" s="368"/>
      <c r="EV35" s="368"/>
      <c r="EW35" s="368"/>
      <c r="EX35" s="368"/>
      <c r="EY35" s="368"/>
      <c r="EZ35" s="368"/>
      <c r="FA35" s="368"/>
      <c r="FB35" s="368"/>
      <c r="FC35" s="368"/>
      <c r="FD35" s="368"/>
      <c r="FE35" s="368"/>
      <c r="FF35" s="368"/>
      <c r="FG35" s="368"/>
      <c r="FH35" s="368"/>
      <c r="FI35" s="368"/>
      <c r="FJ35" s="368"/>
      <c r="FK35" s="368"/>
      <c r="FL35" s="368"/>
      <c r="FM35" s="368"/>
      <c r="FN35" s="368"/>
      <c r="FO35" s="368"/>
      <c r="FP35" s="368"/>
      <c r="FQ35" s="368"/>
      <c r="FR35" s="368"/>
      <c r="FS35" s="368"/>
      <c r="FT35" s="368"/>
      <c r="FU35" s="368"/>
      <c r="FV35" s="368"/>
      <c r="FW35" s="368"/>
      <c r="FX35" s="368"/>
      <c r="FY35" s="368"/>
      <c r="FZ35" s="368"/>
      <c r="GA35" s="368"/>
      <c r="GB35" s="368"/>
      <c r="GC35" s="368"/>
      <c r="GD35" s="368"/>
      <c r="GE35" s="368"/>
      <c r="GF35" s="368"/>
      <c r="GG35" s="368"/>
      <c r="GH35" s="368"/>
      <c r="GI35" s="368"/>
      <c r="GJ35" s="368"/>
      <c r="GK35" s="368"/>
      <c r="GL35" s="368"/>
      <c r="GM35" s="368"/>
      <c r="GN35" s="368"/>
      <c r="GO35" s="368"/>
      <c r="GP35" s="368"/>
      <c r="GQ35" s="368"/>
      <c r="GR35" s="368"/>
      <c r="GS35" s="368"/>
      <c r="GT35" s="368"/>
      <c r="GU35" s="368"/>
      <c r="GV35" s="368"/>
      <c r="GW35" s="368"/>
      <c r="GX35" s="368"/>
      <c r="GY35" s="368"/>
      <c r="GZ35" s="368"/>
      <c r="HA35" s="368"/>
      <c r="HB35" s="368"/>
      <c r="HC35" s="368"/>
      <c r="HD35" s="368"/>
      <c r="HE35" s="368"/>
      <c r="HF35" s="368"/>
      <c r="HG35" s="368"/>
      <c r="HH35" s="368"/>
      <c r="HI35" s="368"/>
      <c r="HJ35" s="368"/>
      <c r="HK35" s="368"/>
      <c r="HL35" s="368"/>
      <c r="HM35" s="368"/>
      <c r="HN35" s="368"/>
      <c r="HO35" s="368"/>
      <c r="HP35" s="368"/>
      <c r="HQ35" s="368"/>
      <c r="HR35" s="368"/>
      <c r="HS35" s="368"/>
      <c r="HT35" s="368"/>
      <c r="HU35" s="368"/>
      <c r="HV35" s="368"/>
      <c r="HW35" s="368"/>
      <c r="HX35" s="368"/>
      <c r="HY35" s="368"/>
      <c r="HZ35" s="368"/>
      <c r="IA35" s="368"/>
      <c r="IB35" s="368"/>
      <c r="IC35" s="368"/>
      <c r="ID35" s="368"/>
      <c r="IE35" s="368"/>
      <c r="IF35" s="368"/>
      <c r="IG35" s="368"/>
      <c r="IH35" s="368"/>
      <c r="II35" s="368"/>
      <c r="IJ35" s="368"/>
      <c r="IK35" s="368"/>
      <c r="IL35" s="368"/>
      <c r="IM35" s="368"/>
      <c r="IN35" s="368"/>
      <c r="IO35" s="368"/>
      <c r="IP35" s="368"/>
      <c r="IQ35" s="368"/>
      <c r="IR35" s="368"/>
      <c r="IS35" s="368"/>
      <c r="IT35" s="368"/>
      <c r="IU35" s="368"/>
      <c r="IV35" s="368"/>
      <c r="IW35" s="368"/>
      <c r="IX35" s="368"/>
      <c r="IY35" s="368"/>
      <c r="IZ35" s="368"/>
      <c r="JA35" s="368"/>
      <c r="JB35" s="368"/>
      <c r="JC35" s="368"/>
      <c r="JD35" s="368"/>
      <c r="JE35" s="368"/>
      <c r="JF35" s="368"/>
      <c r="JG35" s="368"/>
      <c r="JH35" s="368"/>
      <c r="JI35" s="368"/>
      <c r="JJ35" s="368"/>
      <c r="JK35" s="368"/>
      <c r="JL35" s="368"/>
      <c r="JM35" s="368"/>
      <c r="JN35" s="368"/>
      <c r="JO35" s="368"/>
      <c r="JP35" s="368"/>
      <c r="JQ35" s="368"/>
      <c r="JR35" s="368"/>
      <c r="JS35" s="368"/>
      <c r="JT35" s="368"/>
      <c r="JU35" s="368"/>
      <c r="JV35" s="368"/>
      <c r="JW35" s="368"/>
      <c r="JX35" s="368"/>
      <c r="JY35" s="368"/>
      <c r="JZ35" s="368"/>
      <c r="KA35" s="368"/>
      <c r="KB35" s="368"/>
      <c r="KC35" s="368"/>
      <c r="KD35" s="368"/>
      <c r="KE35" s="368"/>
      <c r="KF35" s="368"/>
      <c r="KG35" s="368"/>
      <c r="KH35" s="368"/>
      <c r="KI35" s="368"/>
      <c r="KJ35" s="368"/>
      <c r="KK35" s="368"/>
      <c r="KL35" s="368"/>
      <c r="KM35" s="368"/>
      <c r="KN35" s="368"/>
      <c r="KO35" s="368"/>
      <c r="KP35" s="368"/>
      <c r="KQ35" s="368"/>
      <c r="KR35" s="368"/>
      <c r="KS35" s="368"/>
      <c r="KT35" s="368"/>
      <c r="KU35" s="368"/>
      <c r="KV35" s="368"/>
      <c r="KW35" s="368"/>
      <c r="KX35" s="368"/>
      <c r="KY35" s="368"/>
      <c r="KZ35" s="368"/>
      <c r="LA35" s="368"/>
      <c r="LB35" s="368"/>
      <c r="LC35" s="368"/>
      <c r="LD35" s="368"/>
      <c r="LE35" s="368"/>
      <c r="LF35" s="368"/>
      <c r="LG35" s="368"/>
      <c r="LH35" s="368"/>
      <c r="LI35" s="368"/>
      <c r="LJ35" s="368"/>
      <c r="LK35" s="368"/>
      <c r="LL35" s="368"/>
      <c r="LM35" s="368"/>
      <c r="LN35" s="368"/>
      <c r="LO35" s="368"/>
      <c r="LP35" s="368"/>
      <c r="LQ35" s="368"/>
      <c r="LR35" s="368"/>
      <c r="LS35" s="368"/>
      <c r="LT35" s="368"/>
      <c r="LU35" s="368"/>
      <c r="LV35" s="368"/>
      <c r="LW35" s="368"/>
      <c r="LX35" s="368"/>
      <c r="LY35" s="368"/>
      <c r="LZ35" s="368"/>
      <c r="MA35" s="368"/>
      <c r="MB35" s="368"/>
      <c r="MC35" s="368"/>
      <c r="MD35" s="368"/>
      <c r="ME35" s="368"/>
      <c r="MF35" s="368"/>
      <c r="MG35" s="368"/>
      <c r="MH35" s="368"/>
      <c r="MI35" s="368"/>
      <c r="MJ35" s="368"/>
    </row>
    <row r="36" spans="1:348" s="355" customFormat="1" ht="55.5" customHeight="1" outlineLevel="1">
      <c r="A36" s="770"/>
      <c r="B36" s="573" t="s">
        <v>2962</v>
      </c>
      <c r="C36" s="619">
        <v>5248</v>
      </c>
      <c r="D36" s="156" t="s">
        <v>194</v>
      </c>
      <c r="E36" s="156" t="s">
        <v>1065</v>
      </c>
      <c r="F36" s="157" t="s">
        <v>2392</v>
      </c>
      <c r="G36" s="157" t="s">
        <v>2963</v>
      </c>
      <c r="H36" s="156" t="s">
        <v>2325</v>
      </c>
      <c r="I36" s="156"/>
      <c r="J36" s="158">
        <v>70598.168990000006</v>
      </c>
      <c r="K36" s="158">
        <v>57277.045680000003</v>
      </c>
      <c r="L36" s="158">
        <v>13321.123310000001</v>
      </c>
      <c r="M36" s="158">
        <v>0</v>
      </c>
      <c r="N36" s="159">
        <v>48685.488830000002</v>
      </c>
      <c r="O36" s="180">
        <v>27399.819350000002</v>
      </c>
      <c r="P36" s="189">
        <v>47118</v>
      </c>
      <c r="Q36" s="423">
        <v>45504</v>
      </c>
      <c r="R36" s="156" t="s">
        <v>693</v>
      </c>
      <c r="S36" s="477">
        <v>45569</v>
      </c>
      <c r="T36" s="516"/>
      <c r="U36" s="180">
        <v>4744.5600000000004</v>
      </c>
      <c r="V36" s="180">
        <v>1408.19</v>
      </c>
      <c r="W36" s="180">
        <v>26885.84</v>
      </c>
      <c r="X36" s="158">
        <v>33038.589999999997</v>
      </c>
      <c r="Y36" s="180">
        <v>0</v>
      </c>
      <c r="Z36" s="516">
        <v>4745</v>
      </c>
      <c r="AA36" s="516">
        <v>14082</v>
      </c>
      <c r="AB36" s="516">
        <v>26886</v>
      </c>
      <c r="AC36" s="158">
        <v>45713</v>
      </c>
      <c r="AD36" s="158">
        <v>0</v>
      </c>
      <c r="AE36" s="158">
        <v>1000</v>
      </c>
      <c r="AF36" s="158">
        <v>2400</v>
      </c>
      <c r="AG36" s="158">
        <v>4000</v>
      </c>
      <c r="AH36" s="158">
        <v>7400</v>
      </c>
      <c r="AI36" s="158">
        <v>48515</v>
      </c>
      <c r="AJ36" s="158">
        <v>474.5</v>
      </c>
      <c r="AK36" s="158">
        <v>1408.2</v>
      </c>
      <c r="AL36" s="158">
        <v>2688.6000000000004</v>
      </c>
      <c r="AM36" s="158">
        <v>4571.3</v>
      </c>
      <c r="AN36" s="158">
        <v>0</v>
      </c>
      <c r="AO36" s="158">
        <v>711.75</v>
      </c>
      <c r="AP36" s="158">
        <v>2112.2999999999997</v>
      </c>
      <c r="AQ36" s="158">
        <v>4032.8999999999996</v>
      </c>
      <c r="AR36" s="158">
        <v>6856.9499999999989</v>
      </c>
      <c r="AS36" s="158">
        <v>0</v>
      </c>
      <c r="AT36" s="158">
        <v>1186.25</v>
      </c>
      <c r="AU36" s="158">
        <v>3520.5</v>
      </c>
      <c r="AV36" s="158">
        <v>6721.5</v>
      </c>
      <c r="AW36" s="158">
        <v>11428.25</v>
      </c>
      <c r="AX36" s="158">
        <v>0</v>
      </c>
      <c r="AY36" s="158">
        <v>2372.5</v>
      </c>
      <c r="AZ36" s="158">
        <v>7041</v>
      </c>
      <c r="BA36" s="158">
        <v>13443</v>
      </c>
      <c r="BB36" s="158">
        <v>22856.5</v>
      </c>
      <c r="BC36" s="158">
        <v>0</v>
      </c>
      <c r="BD36" s="158">
        <v>250</v>
      </c>
      <c r="BE36" s="158">
        <v>600</v>
      </c>
      <c r="BF36" s="158">
        <v>1000</v>
      </c>
      <c r="BG36" s="158">
        <v>1850</v>
      </c>
      <c r="BH36" s="158">
        <v>26860</v>
      </c>
      <c r="BI36" s="158">
        <v>750</v>
      </c>
      <c r="BJ36" s="158">
        <v>1800</v>
      </c>
      <c r="BK36" s="158">
        <v>3000</v>
      </c>
      <c r="BL36" s="158">
        <v>5550</v>
      </c>
      <c r="BM36" s="158">
        <v>21655</v>
      </c>
      <c r="BN36" s="516">
        <v>0</v>
      </c>
      <c r="BO36" s="516">
        <v>0</v>
      </c>
      <c r="BP36" s="516">
        <v>0</v>
      </c>
      <c r="BQ36" s="516">
        <v>6300</v>
      </c>
      <c r="BR36" s="156" t="s">
        <v>2964</v>
      </c>
      <c r="BS36" s="158">
        <v>0</v>
      </c>
      <c r="BT36" s="158">
        <v>0</v>
      </c>
      <c r="BU36" s="425" t="s">
        <v>1957</v>
      </c>
      <c r="BV36" s="156" t="s">
        <v>80</v>
      </c>
      <c r="BW36" s="157" t="s">
        <v>1993</v>
      </c>
      <c r="BX36" s="156" t="s">
        <v>3035</v>
      </c>
      <c r="BY36" s="157" t="s">
        <v>2559</v>
      </c>
      <c r="BZ36" s="368"/>
      <c r="CA36" s="368"/>
      <c r="CB36" s="368"/>
      <c r="CC36" s="368"/>
      <c r="CD36" s="368"/>
      <c r="CE36" s="368"/>
      <c r="CF36" s="368"/>
      <c r="CG36" s="368"/>
      <c r="CH36" s="368"/>
      <c r="CI36" s="368"/>
      <c r="CJ36" s="368"/>
      <c r="CK36" s="368"/>
      <c r="CL36" s="368"/>
      <c r="CM36" s="368"/>
      <c r="CN36" s="368"/>
      <c r="CO36" s="368"/>
      <c r="CP36" s="368"/>
      <c r="CQ36" s="368"/>
      <c r="CR36" s="368"/>
      <c r="CS36" s="368"/>
      <c r="CT36" s="368"/>
      <c r="CU36" s="368"/>
      <c r="CV36" s="368"/>
      <c r="CW36" s="368"/>
      <c r="CX36" s="368"/>
      <c r="CY36" s="368"/>
      <c r="CZ36" s="368"/>
      <c r="DA36" s="368"/>
      <c r="DB36" s="368"/>
      <c r="DC36" s="368"/>
      <c r="DD36" s="368"/>
      <c r="DE36" s="368"/>
      <c r="DF36" s="368"/>
      <c r="DG36" s="368"/>
      <c r="DH36" s="368"/>
      <c r="DI36" s="368"/>
      <c r="DJ36" s="368"/>
      <c r="DK36" s="368"/>
      <c r="DL36" s="368"/>
      <c r="DM36" s="368"/>
      <c r="DN36" s="368"/>
      <c r="DO36" s="368"/>
      <c r="DP36" s="368"/>
      <c r="DQ36" s="368"/>
      <c r="DR36" s="368"/>
      <c r="DS36" s="368"/>
      <c r="DT36" s="368"/>
      <c r="DU36" s="368"/>
      <c r="DV36" s="368"/>
      <c r="DW36" s="368"/>
      <c r="DX36" s="368"/>
      <c r="DY36" s="368"/>
      <c r="DZ36" s="368"/>
      <c r="EA36" s="368"/>
      <c r="EB36" s="368"/>
      <c r="EC36" s="368"/>
      <c r="ED36" s="368"/>
      <c r="EE36" s="368"/>
      <c r="EF36" s="368"/>
      <c r="EG36" s="368"/>
      <c r="EH36" s="368"/>
      <c r="EI36" s="368"/>
      <c r="EJ36" s="368"/>
      <c r="EK36" s="368"/>
      <c r="EL36" s="368"/>
      <c r="EM36" s="368"/>
      <c r="EN36" s="368"/>
      <c r="EO36" s="368"/>
      <c r="EP36" s="368"/>
      <c r="EQ36" s="368"/>
      <c r="ER36" s="368"/>
      <c r="ES36" s="368"/>
      <c r="ET36" s="368"/>
      <c r="EU36" s="368"/>
      <c r="EV36" s="368"/>
      <c r="EW36" s="368"/>
      <c r="EX36" s="368"/>
      <c r="EY36" s="368"/>
      <c r="EZ36" s="368"/>
      <c r="FA36" s="368"/>
      <c r="FB36" s="368"/>
      <c r="FC36" s="368"/>
      <c r="FD36" s="368"/>
      <c r="FE36" s="368"/>
      <c r="FF36" s="368"/>
      <c r="FG36" s="368"/>
      <c r="FH36" s="368"/>
      <c r="FI36" s="368"/>
      <c r="FJ36" s="368"/>
      <c r="FK36" s="368"/>
      <c r="FL36" s="368"/>
      <c r="FM36" s="368"/>
      <c r="FN36" s="368"/>
      <c r="FO36" s="368"/>
      <c r="FP36" s="368"/>
      <c r="FQ36" s="368"/>
      <c r="FR36" s="368"/>
      <c r="FS36" s="368"/>
      <c r="FT36" s="368"/>
      <c r="FU36" s="368"/>
      <c r="FV36" s="368"/>
      <c r="FW36" s="368"/>
      <c r="FX36" s="368"/>
      <c r="FY36" s="368"/>
      <c r="FZ36" s="368"/>
      <c r="GA36" s="368"/>
      <c r="GB36" s="368"/>
      <c r="GC36" s="368"/>
      <c r="GD36" s="368"/>
      <c r="GE36" s="368"/>
      <c r="GF36" s="368"/>
      <c r="GG36" s="368"/>
      <c r="GH36" s="368"/>
      <c r="GI36" s="368"/>
      <c r="GJ36" s="368"/>
      <c r="GK36" s="368"/>
      <c r="GL36" s="368"/>
      <c r="GM36" s="368"/>
      <c r="GN36" s="368"/>
      <c r="GO36" s="368"/>
      <c r="GP36" s="368"/>
      <c r="GQ36" s="368"/>
      <c r="GR36" s="368"/>
      <c r="GS36" s="368"/>
      <c r="GT36" s="368"/>
      <c r="GU36" s="368"/>
      <c r="GV36" s="368"/>
      <c r="GW36" s="368"/>
      <c r="GX36" s="368"/>
      <c r="GY36" s="368"/>
      <c r="GZ36" s="368"/>
      <c r="HA36" s="368"/>
      <c r="HB36" s="368"/>
      <c r="HC36" s="368"/>
      <c r="HD36" s="368"/>
      <c r="HE36" s="368"/>
      <c r="HF36" s="368"/>
      <c r="HG36" s="368"/>
      <c r="HH36" s="368"/>
      <c r="HI36" s="368"/>
      <c r="HJ36" s="368"/>
      <c r="HK36" s="368"/>
      <c r="HL36" s="368"/>
      <c r="HM36" s="368"/>
      <c r="HN36" s="368"/>
      <c r="HO36" s="368"/>
      <c r="HP36" s="368"/>
      <c r="HQ36" s="368"/>
      <c r="HR36" s="368"/>
      <c r="HS36" s="368"/>
      <c r="HT36" s="368"/>
      <c r="HU36" s="368"/>
      <c r="HV36" s="368"/>
      <c r="HW36" s="368"/>
      <c r="HX36" s="368"/>
      <c r="HY36" s="368"/>
      <c r="HZ36" s="368"/>
      <c r="IA36" s="368"/>
      <c r="IB36" s="368"/>
      <c r="IC36" s="368"/>
      <c r="ID36" s="368"/>
      <c r="IE36" s="368"/>
      <c r="IF36" s="368"/>
      <c r="IG36" s="368"/>
      <c r="IH36" s="368"/>
      <c r="II36" s="368"/>
      <c r="IJ36" s="368"/>
      <c r="IK36" s="368"/>
      <c r="IL36" s="368"/>
      <c r="IM36" s="368"/>
      <c r="IN36" s="368"/>
      <c r="IO36" s="368"/>
      <c r="IP36" s="368"/>
      <c r="IQ36" s="368"/>
      <c r="IR36" s="368"/>
      <c r="IS36" s="368"/>
      <c r="IT36" s="368"/>
      <c r="IU36" s="368"/>
      <c r="IV36" s="368"/>
      <c r="IW36" s="368"/>
      <c r="IX36" s="368"/>
      <c r="IY36" s="368"/>
      <c r="IZ36" s="368"/>
      <c r="JA36" s="368"/>
      <c r="JB36" s="368"/>
      <c r="JC36" s="368"/>
      <c r="JD36" s="368"/>
      <c r="JE36" s="368"/>
      <c r="JF36" s="368"/>
      <c r="JG36" s="368"/>
      <c r="JH36" s="368"/>
      <c r="JI36" s="368"/>
      <c r="JJ36" s="368"/>
      <c r="JK36" s="368"/>
      <c r="JL36" s="368"/>
      <c r="JM36" s="368"/>
      <c r="JN36" s="368"/>
      <c r="JO36" s="368"/>
      <c r="JP36" s="368"/>
      <c r="JQ36" s="368"/>
      <c r="JR36" s="368"/>
      <c r="JS36" s="368"/>
      <c r="JT36" s="368"/>
      <c r="JU36" s="368"/>
      <c r="JV36" s="368"/>
      <c r="JW36" s="368"/>
      <c r="JX36" s="368"/>
      <c r="JY36" s="368"/>
      <c r="JZ36" s="368"/>
      <c r="KA36" s="368"/>
      <c r="KB36" s="368"/>
      <c r="KC36" s="368"/>
      <c r="KD36" s="368"/>
      <c r="KE36" s="368"/>
      <c r="KF36" s="368"/>
      <c r="KG36" s="368"/>
      <c r="KH36" s="368"/>
      <c r="KI36" s="368"/>
      <c r="KJ36" s="368"/>
      <c r="KK36" s="368"/>
      <c r="KL36" s="368"/>
      <c r="KM36" s="368"/>
      <c r="KN36" s="368"/>
      <c r="KO36" s="368"/>
      <c r="KP36" s="368"/>
      <c r="KQ36" s="368"/>
      <c r="KR36" s="368"/>
      <c r="KS36" s="368"/>
      <c r="KT36" s="368"/>
      <c r="KU36" s="368"/>
      <c r="KV36" s="368"/>
      <c r="KW36" s="368"/>
      <c r="KX36" s="368"/>
      <c r="KY36" s="368"/>
      <c r="KZ36" s="368"/>
      <c r="LA36" s="368"/>
      <c r="LB36" s="368"/>
      <c r="LC36" s="368"/>
      <c r="LD36" s="368"/>
      <c r="LE36" s="368"/>
      <c r="LF36" s="368"/>
      <c r="LG36" s="368"/>
      <c r="LH36" s="368"/>
      <c r="LI36" s="368"/>
      <c r="LJ36" s="368"/>
      <c r="LK36" s="368"/>
      <c r="LL36" s="368"/>
      <c r="LM36" s="368"/>
      <c r="LN36" s="368"/>
      <c r="LO36" s="368"/>
      <c r="LP36" s="368"/>
      <c r="LQ36" s="368"/>
      <c r="LR36" s="368"/>
      <c r="LS36" s="368"/>
      <c r="LT36" s="368"/>
      <c r="LU36" s="368"/>
      <c r="LV36" s="368"/>
      <c r="LW36" s="368"/>
      <c r="LX36" s="368"/>
      <c r="LY36" s="368"/>
      <c r="LZ36" s="368"/>
      <c r="MA36" s="368"/>
      <c r="MB36" s="368"/>
      <c r="MC36" s="368"/>
      <c r="MD36" s="368"/>
      <c r="ME36" s="368"/>
      <c r="MF36" s="368"/>
      <c r="MG36" s="368"/>
      <c r="MH36" s="368"/>
      <c r="MI36" s="368"/>
      <c r="MJ36" s="368"/>
    </row>
    <row r="37" spans="1:348" s="348" customFormat="1" ht="36.75" customHeight="1">
      <c r="A37" s="770"/>
      <c r="B37" s="77" t="s">
        <v>3498</v>
      </c>
      <c r="C37" s="64" t="s">
        <v>80</v>
      </c>
      <c r="D37" s="64" t="s">
        <v>80</v>
      </c>
      <c r="E37" s="64" t="s">
        <v>80</v>
      </c>
      <c r="F37" s="94" t="s">
        <v>80</v>
      </c>
      <c r="G37" s="94" t="s">
        <v>80</v>
      </c>
      <c r="H37" s="64" t="s">
        <v>80</v>
      </c>
      <c r="I37" s="64" t="s">
        <v>80</v>
      </c>
      <c r="J37" s="45">
        <f>SUM(J14:J36)</f>
        <v>3438342.339290001</v>
      </c>
      <c r="K37" s="45">
        <f t="shared" ref="K37:O37" si="54">SUM(K14:K36)</f>
        <v>2877516.2884800001</v>
      </c>
      <c r="L37" s="45">
        <f t="shared" si="54"/>
        <v>560826.04081000003</v>
      </c>
      <c r="M37" s="45">
        <f t="shared" si="54"/>
        <v>0</v>
      </c>
      <c r="N37" s="45">
        <f t="shared" si="54"/>
        <v>2430604.0139799998</v>
      </c>
      <c r="O37" s="45">
        <f t="shared" si="54"/>
        <v>1236861.4127500001</v>
      </c>
      <c r="P37" s="64" t="s">
        <v>80</v>
      </c>
      <c r="Q37" s="103" t="s">
        <v>80</v>
      </c>
      <c r="R37" s="103" t="s">
        <v>80</v>
      </c>
      <c r="S37" s="64" t="s">
        <v>80</v>
      </c>
      <c r="T37" s="64"/>
      <c r="U37" s="45">
        <f t="shared" ref="U37:AZ37" si="55">SUM(U14:U36)</f>
        <v>261077.19214599996</v>
      </c>
      <c r="V37" s="45">
        <f t="shared" si="55"/>
        <v>343165.03620000003</v>
      </c>
      <c r="W37" s="45">
        <f t="shared" si="55"/>
        <v>1911646.0164099999</v>
      </c>
      <c r="X37" s="45">
        <f t="shared" si="55"/>
        <v>2515888.2447559992</v>
      </c>
      <c r="Y37" s="45">
        <f t="shared" si="55"/>
        <v>1722762.5260000003</v>
      </c>
      <c r="Z37" s="45">
        <f t="shared" si="55"/>
        <v>49761</v>
      </c>
      <c r="AA37" s="45">
        <f t="shared" si="55"/>
        <v>106102.39</v>
      </c>
      <c r="AB37" s="45">
        <f t="shared" si="55"/>
        <v>166608.60999999999</v>
      </c>
      <c r="AC37" s="45">
        <f t="shared" si="55"/>
        <v>322472</v>
      </c>
      <c r="AD37" s="45">
        <f t="shared" si="55"/>
        <v>103528.8</v>
      </c>
      <c r="AE37" s="45">
        <f t="shared" si="55"/>
        <v>47595.69</v>
      </c>
      <c r="AF37" s="45">
        <f t="shared" si="55"/>
        <v>109191</v>
      </c>
      <c r="AG37" s="45">
        <f t="shared" si="55"/>
        <v>226242</v>
      </c>
      <c r="AH37" s="45">
        <f t="shared" si="55"/>
        <v>383028.69</v>
      </c>
      <c r="AI37" s="45">
        <f t="shared" si="55"/>
        <v>318017.5</v>
      </c>
      <c r="AJ37" s="45">
        <f t="shared" si="55"/>
        <v>4976.1000000000004</v>
      </c>
      <c r="AK37" s="45">
        <f t="shared" si="55"/>
        <v>10610.239000000001</v>
      </c>
      <c r="AL37" s="45">
        <f t="shared" si="55"/>
        <v>16660.861000000001</v>
      </c>
      <c r="AM37" s="45">
        <f t="shared" si="55"/>
        <v>32247.200000000001</v>
      </c>
      <c r="AN37" s="45">
        <f t="shared" si="55"/>
        <v>71128.800000000003</v>
      </c>
      <c r="AO37" s="45">
        <f t="shared" si="55"/>
        <v>7464.15</v>
      </c>
      <c r="AP37" s="45">
        <f t="shared" si="55"/>
        <v>15915.358499999998</v>
      </c>
      <c r="AQ37" s="45">
        <f t="shared" si="55"/>
        <v>24991.291499999999</v>
      </c>
      <c r="AR37" s="45">
        <f t="shared" si="55"/>
        <v>48370.799999999996</v>
      </c>
      <c r="AS37" s="45">
        <f t="shared" si="55"/>
        <v>0</v>
      </c>
      <c r="AT37" s="45">
        <f t="shared" si="55"/>
        <v>12440.25</v>
      </c>
      <c r="AU37" s="45">
        <f t="shared" si="55"/>
        <v>26525.5975</v>
      </c>
      <c r="AV37" s="45">
        <f t="shared" si="55"/>
        <v>41652.152499999997</v>
      </c>
      <c r="AW37" s="45">
        <f t="shared" si="55"/>
        <v>80618</v>
      </c>
      <c r="AX37" s="45">
        <f t="shared" si="55"/>
        <v>0</v>
      </c>
      <c r="AY37" s="45">
        <f t="shared" si="55"/>
        <v>24880.5</v>
      </c>
      <c r="AZ37" s="45">
        <f t="shared" si="55"/>
        <v>53051.195</v>
      </c>
      <c r="BA37" s="45">
        <f t="shared" ref="BA37:BQ37" si="56">SUM(BA14:BA36)</f>
        <v>83304.304999999993</v>
      </c>
      <c r="BB37" s="45">
        <f t="shared" si="56"/>
        <v>161236</v>
      </c>
      <c r="BC37" s="45">
        <f t="shared" si="56"/>
        <v>32400</v>
      </c>
      <c r="BD37" s="45">
        <f t="shared" si="56"/>
        <v>11898.922500000001</v>
      </c>
      <c r="BE37" s="45">
        <f t="shared" si="56"/>
        <v>27297.75</v>
      </c>
      <c r="BF37" s="45">
        <f t="shared" si="56"/>
        <v>56560.5</v>
      </c>
      <c r="BG37" s="45">
        <f t="shared" si="56"/>
        <v>95757.172500000001</v>
      </c>
      <c r="BH37" s="45">
        <f t="shared" si="56"/>
        <v>93862.5</v>
      </c>
      <c r="BI37" s="45">
        <f t="shared" si="56"/>
        <v>35696.767500000002</v>
      </c>
      <c r="BJ37" s="45">
        <f t="shared" si="56"/>
        <v>81893.25</v>
      </c>
      <c r="BK37" s="45">
        <f t="shared" si="56"/>
        <v>169681.5</v>
      </c>
      <c r="BL37" s="45">
        <f t="shared" si="56"/>
        <v>287271.51750000002</v>
      </c>
      <c r="BM37" s="45">
        <f t="shared" si="56"/>
        <v>224155</v>
      </c>
      <c r="BN37" s="45">
        <f t="shared" si="56"/>
        <v>299636.65000000002</v>
      </c>
      <c r="BO37" s="45">
        <f t="shared" si="56"/>
        <v>288267.15000000002</v>
      </c>
      <c r="BP37" s="45">
        <f t="shared" si="56"/>
        <v>0</v>
      </c>
      <c r="BQ37" s="45">
        <f t="shared" si="56"/>
        <v>69893.409327850008</v>
      </c>
      <c r="BR37" s="64" t="s">
        <v>80</v>
      </c>
      <c r="BS37" s="45">
        <f>SUM(BS14:BS36)</f>
        <v>27573.700249999998</v>
      </c>
      <c r="BT37" s="45">
        <f>SUM(BT14:BT36)</f>
        <v>24496.977619999998</v>
      </c>
      <c r="BU37" s="64" t="s">
        <v>80</v>
      </c>
      <c r="BV37" s="64" t="s">
        <v>80</v>
      </c>
      <c r="BW37" s="364" t="s">
        <v>80</v>
      </c>
      <c r="BX37" s="364" t="s">
        <v>80</v>
      </c>
      <c r="BY37" s="364" t="s">
        <v>80</v>
      </c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  <c r="HG37" s="41"/>
      <c r="HH37" s="41"/>
      <c r="HI37" s="41"/>
      <c r="HJ37" s="41"/>
      <c r="HK37" s="41"/>
      <c r="HL37" s="41"/>
      <c r="HM37" s="41"/>
      <c r="HN37" s="41"/>
      <c r="HO37" s="41"/>
      <c r="HP37" s="41"/>
      <c r="HQ37" s="41"/>
      <c r="HR37" s="41"/>
      <c r="HS37" s="41"/>
      <c r="HT37" s="41"/>
      <c r="HU37" s="41"/>
      <c r="HV37" s="41"/>
      <c r="HW37" s="41"/>
      <c r="HX37" s="41"/>
      <c r="HY37" s="41"/>
      <c r="HZ37" s="41"/>
      <c r="IA37" s="41"/>
      <c r="IB37" s="41"/>
      <c r="IC37" s="41"/>
      <c r="ID37" s="41"/>
      <c r="IE37" s="41"/>
      <c r="IF37" s="41"/>
      <c r="IG37" s="41"/>
      <c r="IH37" s="41"/>
      <c r="II37" s="41"/>
      <c r="IJ37" s="41"/>
      <c r="IK37" s="41"/>
      <c r="IL37" s="41"/>
      <c r="IM37" s="41"/>
      <c r="IN37" s="41"/>
      <c r="IO37" s="41"/>
      <c r="IP37" s="41"/>
      <c r="IQ37" s="41"/>
      <c r="IR37" s="41"/>
      <c r="IS37" s="41"/>
      <c r="IT37" s="41"/>
      <c r="IU37" s="41"/>
      <c r="IV37" s="41"/>
      <c r="IW37" s="41"/>
      <c r="IX37" s="41"/>
      <c r="IY37" s="41"/>
      <c r="IZ37" s="41"/>
      <c r="JA37" s="41"/>
      <c r="JB37" s="41"/>
      <c r="JC37" s="41"/>
      <c r="JD37" s="41"/>
      <c r="JE37" s="41"/>
      <c r="JF37" s="41"/>
      <c r="JG37" s="41"/>
      <c r="JH37" s="41"/>
      <c r="JI37" s="41"/>
      <c r="JJ37" s="41"/>
      <c r="JK37" s="41"/>
      <c r="JL37" s="41"/>
      <c r="JM37" s="41"/>
      <c r="JN37" s="41"/>
      <c r="JO37" s="41"/>
      <c r="JP37" s="41"/>
      <c r="JQ37" s="41"/>
      <c r="JR37" s="41"/>
      <c r="JS37" s="41"/>
      <c r="JT37" s="41"/>
      <c r="JU37" s="41"/>
      <c r="JV37" s="41"/>
      <c r="JW37" s="41"/>
      <c r="JX37" s="41"/>
      <c r="JY37" s="41"/>
      <c r="JZ37" s="41"/>
      <c r="KA37" s="41"/>
      <c r="KB37" s="41"/>
      <c r="KC37" s="41"/>
      <c r="KD37" s="41"/>
      <c r="KE37" s="41"/>
      <c r="KF37" s="41"/>
      <c r="KG37" s="41"/>
      <c r="KH37" s="41"/>
      <c r="KI37" s="41"/>
      <c r="KJ37" s="41"/>
      <c r="KK37" s="41"/>
      <c r="KL37" s="41"/>
      <c r="KM37" s="41"/>
      <c r="KN37" s="41"/>
      <c r="KO37" s="41"/>
      <c r="KP37" s="41"/>
      <c r="KQ37" s="41"/>
      <c r="KR37" s="41"/>
      <c r="KS37" s="41"/>
      <c r="KT37" s="41"/>
      <c r="KU37" s="41"/>
      <c r="KV37" s="41"/>
      <c r="KW37" s="41"/>
      <c r="KX37" s="41"/>
      <c r="KY37" s="41"/>
      <c r="KZ37" s="41"/>
      <c r="LA37" s="41"/>
      <c r="LB37" s="41"/>
      <c r="LC37" s="41"/>
      <c r="LD37" s="41"/>
      <c r="LE37" s="41"/>
      <c r="LF37" s="41"/>
      <c r="LG37" s="41"/>
      <c r="LH37" s="41"/>
      <c r="LI37" s="41"/>
      <c r="LJ37" s="41"/>
      <c r="LK37" s="41"/>
      <c r="LL37" s="41"/>
      <c r="LM37" s="41"/>
      <c r="LN37" s="41"/>
      <c r="LO37" s="41"/>
      <c r="LP37" s="41"/>
      <c r="LQ37" s="41"/>
      <c r="LR37" s="41"/>
      <c r="LS37" s="41"/>
      <c r="LT37" s="41"/>
      <c r="LU37" s="41"/>
      <c r="LV37" s="41"/>
      <c r="LW37" s="41"/>
      <c r="LX37" s="41"/>
      <c r="LY37" s="41"/>
      <c r="LZ37" s="41"/>
      <c r="MA37" s="41"/>
      <c r="MB37" s="41"/>
      <c r="MC37" s="41"/>
      <c r="MD37" s="41"/>
      <c r="ME37" s="41"/>
      <c r="MF37" s="41"/>
      <c r="MG37" s="41"/>
      <c r="MH37" s="41"/>
      <c r="MI37" s="41"/>
      <c r="MJ37" s="41"/>
    </row>
    <row r="38" spans="1:348" s="351" customFormat="1" ht="56.25" customHeight="1" outlineLevel="1">
      <c r="A38" s="770"/>
      <c r="B38" s="195" t="s">
        <v>1293</v>
      </c>
      <c r="C38" s="249" t="s">
        <v>80</v>
      </c>
      <c r="D38" s="183" t="s">
        <v>194</v>
      </c>
      <c r="E38" s="183" t="s">
        <v>1065</v>
      </c>
      <c r="F38" s="184">
        <v>70891130</v>
      </c>
      <c r="G38" s="412" t="s">
        <v>80</v>
      </c>
      <c r="H38" s="183" t="s">
        <v>324</v>
      </c>
      <c r="I38" s="183"/>
      <c r="J38" s="185">
        <v>75508</v>
      </c>
      <c r="K38" s="185">
        <v>2420</v>
      </c>
      <c r="L38" s="185">
        <v>73088</v>
      </c>
      <c r="M38" s="187">
        <v>0</v>
      </c>
      <c r="N38" s="185">
        <v>2420</v>
      </c>
      <c r="O38" s="187">
        <v>0</v>
      </c>
      <c r="P38" s="494" t="s">
        <v>80</v>
      </c>
      <c r="Q38" s="384">
        <v>44637</v>
      </c>
      <c r="R38" s="183" t="s">
        <v>496</v>
      </c>
      <c r="S38" s="264"/>
      <c r="T38" s="264"/>
      <c r="U38" s="185">
        <v>0</v>
      </c>
      <c r="V38" s="185">
        <v>0</v>
      </c>
      <c r="W38" s="185">
        <v>0</v>
      </c>
      <c r="X38" s="185">
        <v>0</v>
      </c>
      <c r="Y38" s="185">
        <v>0</v>
      </c>
      <c r="Z38" s="185">
        <v>0</v>
      </c>
      <c r="AA38" s="185">
        <v>0</v>
      </c>
      <c r="AB38" s="185">
        <v>0</v>
      </c>
      <c r="AC38" s="517">
        <v>0</v>
      </c>
      <c r="AD38" s="185">
        <v>0</v>
      </c>
      <c r="AE38" s="185">
        <v>0</v>
      </c>
      <c r="AF38" s="185">
        <v>0</v>
      </c>
      <c r="AG38" s="185">
        <v>0</v>
      </c>
      <c r="AH38" s="185">
        <v>0</v>
      </c>
      <c r="AI38" s="185">
        <v>0</v>
      </c>
      <c r="AJ38" s="185">
        <v>0</v>
      </c>
      <c r="AK38" s="185">
        <v>0</v>
      </c>
      <c r="AL38" s="185">
        <v>0</v>
      </c>
      <c r="AM38" s="185">
        <v>0</v>
      </c>
      <c r="AN38" s="185">
        <v>0</v>
      </c>
      <c r="AO38" s="185">
        <v>0</v>
      </c>
      <c r="AP38" s="185">
        <v>0</v>
      </c>
      <c r="AQ38" s="185">
        <v>0</v>
      </c>
      <c r="AR38" s="185">
        <v>0</v>
      </c>
      <c r="AS38" s="34">
        <v>0</v>
      </c>
      <c r="AT38" s="185">
        <v>0</v>
      </c>
      <c r="AU38" s="185">
        <v>0</v>
      </c>
      <c r="AV38" s="185">
        <v>0</v>
      </c>
      <c r="AW38" s="185">
        <v>0</v>
      </c>
      <c r="AX38" s="185">
        <v>0</v>
      </c>
      <c r="AY38" s="185">
        <v>0</v>
      </c>
      <c r="AZ38" s="185">
        <v>0</v>
      </c>
      <c r="BA38" s="185">
        <v>0</v>
      </c>
      <c r="BB38" s="185">
        <v>0</v>
      </c>
      <c r="BC38" s="34">
        <v>0</v>
      </c>
      <c r="BD38" s="185">
        <v>0</v>
      </c>
      <c r="BE38" s="185">
        <v>0</v>
      </c>
      <c r="BF38" s="185">
        <v>0</v>
      </c>
      <c r="BG38" s="185">
        <v>0</v>
      </c>
      <c r="BH38" s="185">
        <v>0</v>
      </c>
      <c r="BI38" s="185">
        <v>0</v>
      </c>
      <c r="BJ38" s="185">
        <v>0</v>
      </c>
      <c r="BK38" s="185">
        <v>0</v>
      </c>
      <c r="BL38" s="185">
        <v>0</v>
      </c>
      <c r="BM38" s="185">
        <v>0</v>
      </c>
      <c r="BN38" s="185">
        <v>0</v>
      </c>
      <c r="BO38" s="185">
        <v>0</v>
      </c>
      <c r="BP38" s="185">
        <v>0</v>
      </c>
      <c r="BQ38" s="187">
        <v>75508</v>
      </c>
      <c r="BR38" s="183" t="s">
        <v>1294</v>
      </c>
      <c r="BS38" s="251">
        <v>0</v>
      </c>
      <c r="BT38" s="251">
        <v>70782.560159999994</v>
      </c>
      <c r="BU38" s="183" t="s">
        <v>1957</v>
      </c>
      <c r="BV38" s="184" t="s">
        <v>3052</v>
      </c>
      <c r="BW38" s="184" t="s">
        <v>1997</v>
      </c>
      <c r="BX38" s="184" t="s">
        <v>80</v>
      </c>
      <c r="BY38" s="184" t="s">
        <v>2562</v>
      </c>
    </row>
    <row r="39" spans="1:348" ht="72" outlineLevel="1">
      <c r="A39" s="770"/>
      <c r="B39" s="571" t="s">
        <v>2752</v>
      </c>
      <c r="C39" s="121" t="s">
        <v>80</v>
      </c>
      <c r="D39" s="27" t="s">
        <v>194</v>
      </c>
      <c r="E39" s="27" t="s">
        <v>1065</v>
      </c>
      <c r="F39" s="10" t="s">
        <v>2392</v>
      </c>
      <c r="G39" s="10" t="s">
        <v>2898</v>
      </c>
      <c r="H39" s="27" t="s">
        <v>324</v>
      </c>
      <c r="J39" s="34">
        <v>43796.47971</v>
      </c>
      <c r="K39" s="34">
        <v>27961.355729999999</v>
      </c>
      <c r="L39" s="34">
        <v>15835.12398</v>
      </c>
      <c r="M39" s="34">
        <v>0</v>
      </c>
      <c r="N39" s="7">
        <v>23767.15237</v>
      </c>
      <c r="O39" s="438"/>
      <c r="P39" s="493">
        <v>47118</v>
      </c>
      <c r="Q39" s="363">
        <v>45383</v>
      </c>
      <c r="R39" s="27" t="s">
        <v>1666</v>
      </c>
      <c r="S39" s="439"/>
      <c r="T39" s="439"/>
      <c r="U39" s="438">
        <v>0</v>
      </c>
      <c r="V39" s="438">
        <v>0</v>
      </c>
      <c r="W39" s="438">
        <v>0</v>
      </c>
      <c r="X39" s="34">
        <v>0</v>
      </c>
      <c r="Y39" s="34">
        <v>0</v>
      </c>
      <c r="Z39" s="34">
        <v>7000</v>
      </c>
      <c r="AA39" s="34">
        <v>12000</v>
      </c>
      <c r="AB39" s="34">
        <v>24000</v>
      </c>
      <c r="AC39" s="34">
        <v>43000</v>
      </c>
      <c r="AD39" s="34">
        <v>0</v>
      </c>
      <c r="AE39" s="34">
        <v>0</v>
      </c>
      <c r="AF39" s="34">
        <v>796.48</v>
      </c>
      <c r="AG39" s="34">
        <v>0</v>
      </c>
      <c r="AH39" s="34">
        <v>796.48</v>
      </c>
      <c r="AI39" s="34">
        <v>0</v>
      </c>
      <c r="AJ39" s="34">
        <v>700</v>
      </c>
      <c r="AK39" s="34">
        <v>1200</v>
      </c>
      <c r="AL39" s="34">
        <v>2400</v>
      </c>
      <c r="AM39" s="34">
        <v>4300</v>
      </c>
      <c r="AN39" s="185">
        <v>0</v>
      </c>
      <c r="AO39" s="34">
        <v>1050</v>
      </c>
      <c r="AP39" s="34">
        <v>1800</v>
      </c>
      <c r="AQ39" s="34">
        <v>3600</v>
      </c>
      <c r="AR39" s="34">
        <v>6450</v>
      </c>
      <c r="AS39" s="34">
        <v>0</v>
      </c>
      <c r="AT39" s="34">
        <v>1750</v>
      </c>
      <c r="AU39" s="34">
        <v>3000</v>
      </c>
      <c r="AV39" s="34">
        <v>6000</v>
      </c>
      <c r="AW39" s="34">
        <v>10750</v>
      </c>
      <c r="AX39" s="185">
        <v>0</v>
      </c>
      <c r="AY39" s="34">
        <v>3500</v>
      </c>
      <c r="AZ39" s="34">
        <v>6000</v>
      </c>
      <c r="BA39" s="34">
        <v>12000</v>
      </c>
      <c r="BB39" s="34">
        <v>21500</v>
      </c>
      <c r="BC39" s="34">
        <v>0</v>
      </c>
      <c r="BD39" s="34">
        <v>0</v>
      </c>
      <c r="BE39" s="34">
        <v>199.12</v>
      </c>
      <c r="BF39" s="34">
        <v>0</v>
      </c>
      <c r="BG39" s="34">
        <v>199.12</v>
      </c>
      <c r="BH39" s="34">
        <v>0</v>
      </c>
      <c r="BI39" s="34">
        <v>0</v>
      </c>
      <c r="BJ39" s="34">
        <v>597.36</v>
      </c>
      <c r="BK39" s="34">
        <v>0</v>
      </c>
      <c r="BL39" s="34">
        <v>597.36</v>
      </c>
      <c r="BM39" s="34">
        <v>0</v>
      </c>
      <c r="BN39" s="34">
        <v>0</v>
      </c>
      <c r="BO39" s="34">
        <v>23767.15</v>
      </c>
      <c r="BP39" s="34">
        <v>0</v>
      </c>
      <c r="BQ39" s="34">
        <v>0</v>
      </c>
      <c r="BR39" s="27" t="s">
        <v>2753</v>
      </c>
      <c r="BS39" s="122">
        <v>0</v>
      </c>
      <c r="BT39" s="122">
        <v>0</v>
      </c>
      <c r="BU39" s="215" t="s">
        <v>1957</v>
      </c>
      <c r="BV39" s="10" t="s">
        <v>80</v>
      </c>
      <c r="BW39" s="10" t="s">
        <v>2009</v>
      </c>
      <c r="BX39" s="27" t="s">
        <v>80</v>
      </c>
      <c r="BY39" s="10" t="s">
        <v>2559</v>
      </c>
    </row>
    <row r="40" spans="1:348" s="351" customFormat="1" ht="72" outlineLevel="1">
      <c r="A40" s="770"/>
      <c r="B40" s="195" t="s">
        <v>1876</v>
      </c>
      <c r="C40" s="139" t="s">
        <v>80</v>
      </c>
      <c r="D40" s="27" t="s">
        <v>194</v>
      </c>
      <c r="E40" s="27" t="s">
        <v>1065</v>
      </c>
      <c r="F40" s="10">
        <v>70891098</v>
      </c>
      <c r="G40" s="253">
        <v>6435</v>
      </c>
      <c r="H40" s="27" t="s">
        <v>324</v>
      </c>
      <c r="I40" s="27"/>
      <c r="J40" s="34">
        <v>29771.217659999998</v>
      </c>
      <c r="K40" s="34">
        <v>28971.217659999998</v>
      </c>
      <c r="L40" s="34">
        <v>800</v>
      </c>
      <c r="M40" s="7">
        <v>0</v>
      </c>
      <c r="N40" s="34">
        <v>28971.217659999998</v>
      </c>
      <c r="O40" s="7">
        <v>0</v>
      </c>
      <c r="P40" s="166" t="s">
        <v>80</v>
      </c>
      <c r="Q40" s="363">
        <v>44648</v>
      </c>
      <c r="R40" s="27" t="s">
        <v>496</v>
      </c>
      <c r="S40" s="257"/>
      <c r="T40" s="257"/>
      <c r="U40" s="34">
        <v>0</v>
      </c>
      <c r="V40" s="34">
        <v>684.7269</v>
      </c>
      <c r="W40" s="34">
        <v>0</v>
      </c>
      <c r="X40" s="34">
        <v>684.7269</v>
      </c>
      <c r="Y40" s="34">
        <v>0</v>
      </c>
      <c r="Z40" s="34">
        <v>0</v>
      </c>
      <c r="AA40" s="34">
        <v>39</v>
      </c>
      <c r="AB40" s="34">
        <v>0</v>
      </c>
      <c r="AC40" s="518">
        <v>39</v>
      </c>
      <c r="AD40" s="34">
        <v>0</v>
      </c>
      <c r="AE40" s="34">
        <v>0</v>
      </c>
      <c r="AF40" s="34">
        <v>0</v>
      </c>
      <c r="AG40" s="34">
        <v>0</v>
      </c>
      <c r="AH40" s="34">
        <v>0</v>
      </c>
      <c r="AI40" s="34">
        <v>0</v>
      </c>
      <c r="AJ40" s="34">
        <v>0</v>
      </c>
      <c r="AK40" s="34">
        <v>3.9000000000000004</v>
      </c>
      <c r="AL40" s="34">
        <v>0</v>
      </c>
      <c r="AM40" s="34">
        <v>3.9000000000000004</v>
      </c>
      <c r="AN40" s="185">
        <v>0</v>
      </c>
      <c r="AO40" s="34">
        <v>0</v>
      </c>
      <c r="AP40" s="34">
        <v>5.85</v>
      </c>
      <c r="AQ40" s="34">
        <v>0</v>
      </c>
      <c r="AR40" s="34">
        <v>5.85</v>
      </c>
      <c r="AS40" s="34">
        <v>0</v>
      </c>
      <c r="AT40" s="34">
        <v>0</v>
      </c>
      <c r="AU40" s="34">
        <v>9.75</v>
      </c>
      <c r="AV40" s="34">
        <v>0</v>
      </c>
      <c r="AW40" s="34">
        <v>9.75</v>
      </c>
      <c r="AX40" s="185">
        <v>0</v>
      </c>
      <c r="AY40" s="34">
        <v>0</v>
      </c>
      <c r="AZ40" s="34">
        <v>19.5</v>
      </c>
      <c r="BA40" s="34">
        <v>0</v>
      </c>
      <c r="BB40" s="34">
        <v>19.5</v>
      </c>
      <c r="BC40" s="34">
        <v>0</v>
      </c>
      <c r="BD40" s="34">
        <v>0</v>
      </c>
      <c r="BE40" s="34">
        <v>0</v>
      </c>
      <c r="BF40" s="34">
        <v>0</v>
      </c>
      <c r="BG40" s="34">
        <v>0</v>
      </c>
      <c r="BH40" s="34">
        <v>0</v>
      </c>
      <c r="BI40" s="34">
        <v>0</v>
      </c>
      <c r="BJ40" s="34">
        <v>0</v>
      </c>
      <c r="BK40" s="34">
        <v>0</v>
      </c>
      <c r="BL40" s="34">
        <v>0</v>
      </c>
      <c r="BM40" s="34">
        <v>0</v>
      </c>
      <c r="BN40" s="34">
        <v>0</v>
      </c>
      <c r="BO40" s="34">
        <v>0</v>
      </c>
      <c r="BP40" s="34">
        <v>0</v>
      </c>
      <c r="BQ40" s="7">
        <v>0</v>
      </c>
      <c r="BR40" s="27" t="s">
        <v>1877</v>
      </c>
      <c r="BS40" s="122">
        <v>0</v>
      </c>
      <c r="BT40" s="122">
        <v>28681.231299999999</v>
      </c>
      <c r="BU40" s="27" t="s">
        <v>1957</v>
      </c>
      <c r="BV40" s="10" t="s">
        <v>3053</v>
      </c>
      <c r="BW40" s="10" t="s">
        <v>1998</v>
      </c>
      <c r="BX40" s="10" t="s">
        <v>80</v>
      </c>
      <c r="BY40" s="10" t="s">
        <v>2559</v>
      </c>
    </row>
    <row r="41" spans="1:348" ht="72" outlineLevel="1">
      <c r="A41" s="770"/>
      <c r="B41" s="195" t="s">
        <v>2083</v>
      </c>
      <c r="C41" s="249" t="s">
        <v>80</v>
      </c>
      <c r="D41" s="183" t="s">
        <v>194</v>
      </c>
      <c r="E41" s="183" t="s">
        <v>1065</v>
      </c>
      <c r="F41" s="184">
        <v>70891098</v>
      </c>
      <c r="G41" s="412">
        <v>6929</v>
      </c>
      <c r="H41" s="183" t="s">
        <v>324</v>
      </c>
      <c r="I41" s="183"/>
      <c r="J41" s="185">
        <v>75785.536359999998</v>
      </c>
      <c r="K41" s="185">
        <v>74985.536359999998</v>
      </c>
      <c r="L41" s="185">
        <v>800</v>
      </c>
      <c r="M41" s="187">
        <v>0</v>
      </c>
      <c r="N41" s="185">
        <v>74985.536359999998</v>
      </c>
      <c r="O41" s="187">
        <v>0</v>
      </c>
      <c r="P41" s="494" t="s">
        <v>80</v>
      </c>
      <c r="Q41" s="384">
        <v>44662</v>
      </c>
      <c r="R41" s="183" t="s">
        <v>496</v>
      </c>
      <c r="S41" s="264"/>
      <c r="T41" s="264"/>
      <c r="U41" s="185">
        <v>0</v>
      </c>
      <c r="V41" s="185">
        <v>0</v>
      </c>
      <c r="W41" s="185">
        <v>0</v>
      </c>
      <c r="X41" s="185">
        <v>0</v>
      </c>
      <c r="Y41" s="185">
        <v>0</v>
      </c>
      <c r="Z41" s="185">
        <v>0</v>
      </c>
      <c r="AA41" s="185">
        <v>0</v>
      </c>
      <c r="AB41" s="185">
        <v>0</v>
      </c>
      <c r="AC41" s="517">
        <v>0</v>
      </c>
      <c r="AD41" s="185">
        <v>0</v>
      </c>
      <c r="AE41" s="185">
        <v>0</v>
      </c>
      <c r="AF41" s="185">
        <v>0</v>
      </c>
      <c r="AG41" s="185">
        <v>0</v>
      </c>
      <c r="AH41" s="185">
        <v>0</v>
      </c>
      <c r="AI41" s="185">
        <v>0</v>
      </c>
      <c r="AJ41" s="185">
        <v>0</v>
      </c>
      <c r="AK41" s="185">
        <v>0</v>
      </c>
      <c r="AL41" s="185">
        <v>0</v>
      </c>
      <c r="AM41" s="185">
        <v>0</v>
      </c>
      <c r="AN41" s="185">
        <v>0</v>
      </c>
      <c r="AO41" s="185">
        <v>0</v>
      </c>
      <c r="AP41" s="185">
        <v>0</v>
      </c>
      <c r="AQ41" s="185">
        <v>0</v>
      </c>
      <c r="AR41" s="185">
        <v>0</v>
      </c>
      <c r="AS41" s="34">
        <v>0</v>
      </c>
      <c r="AT41" s="185">
        <v>0</v>
      </c>
      <c r="AU41" s="185">
        <v>0</v>
      </c>
      <c r="AV41" s="185">
        <v>0</v>
      </c>
      <c r="AW41" s="185">
        <v>0</v>
      </c>
      <c r="AX41" s="185">
        <v>0</v>
      </c>
      <c r="AY41" s="185">
        <v>0</v>
      </c>
      <c r="AZ41" s="185">
        <v>0</v>
      </c>
      <c r="BA41" s="185">
        <v>0</v>
      </c>
      <c r="BB41" s="185">
        <v>0</v>
      </c>
      <c r="BC41" s="34">
        <v>0</v>
      </c>
      <c r="BD41" s="185">
        <v>0</v>
      </c>
      <c r="BE41" s="185">
        <v>0</v>
      </c>
      <c r="BF41" s="185">
        <v>0</v>
      </c>
      <c r="BG41" s="185">
        <v>0</v>
      </c>
      <c r="BH41" s="185">
        <v>0</v>
      </c>
      <c r="BI41" s="185">
        <v>0</v>
      </c>
      <c r="BJ41" s="185">
        <v>0</v>
      </c>
      <c r="BK41" s="185">
        <v>0</v>
      </c>
      <c r="BL41" s="185">
        <v>0</v>
      </c>
      <c r="BM41" s="185">
        <v>0</v>
      </c>
      <c r="BN41" s="185">
        <v>0</v>
      </c>
      <c r="BO41" s="185">
        <v>0</v>
      </c>
      <c r="BP41" s="185">
        <v>0</v>
      </c>
      <c r="BQ41" s="187">
        <v>0</v>
      </c>
      <c r="BR41" s="183" t="s">
        <v>2082</v>
      </c>
      <c r="BS41" s="251">
        <v>0</v>
      </c>
      <c r="BT41" s="251">
        <v>48170.04722</v>
      </c>
      <c r="BU41" s="183" t="s">
        <v>1957</v>
      </c>
      <c r="BV41" s="184" t="s">
        <v>3053</v>
      </c>
      <c r="BW41" s="184" t="s">
        <v>2016</v>
      </c>
      <c r="BX41" s="184" t="s">
        <v>80</v>
      </c>
      <c r="BY41" s="184" t="s">
        <v>2559</v>
      </c>
    </row>
    <row r="42" spans="1:348" ht="72" outlineLevel="1">
      <c r="A42" s="770"/>
      <c r="B42" s="36" t="s">
        <v>1928</v>
      </c>
      <c r="C42" s="27" t="s">
        <v>80</v>
      </c>
      <c r="D42" s="27" t="s">
        <v>194</v>
      </c>
      <c r="E42" s="27" t="s">
        <v>1065</v>
      </c>
      <c r="F42" s="10">
        <v>70891095</v>
      </c>
      <c r="G42" s="10" t="s">
        <v>80</v>
      </c>
      <c r="H42" s="27" t="s">
        <v>324</v>
      </c>
      <c r="J42" s="34">
        <v>4820.9669999999996</v>
      </c>
      <c r="K42" s="34">
        <v>4820.9669999999996</v>
      </c>
      <c r="L42" s="34">
        <v>0</v>
      </c>
      <c r="M42" s="34">
        <v>0</v>
      </c>
      <c r="N42" s="34">
        <v>4820.9669999999996</v>
      </c>
      <c r="O42" s="34">
        <v>0</v>
      </c>
      <c r="P42" s="27" t="s">
        <v>80</v>
      </c>
      <c r="Q42" s="363" t="s">
        <v>1528</v>
      </c>
      <c r="R42" s="27" t="s">
        <v>86</v>
      </c>
      <c r="S42" s="34"/>
      <c r="T42" s="34"/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518">
        <v>0</v>
      </c>
      <c r="AD42" s="34">
        <v>0</v>
      </c>
      <c r="AE42" s="34">
        <v>0</v>
      </c>
      <c r="AF42" s="34">
        <v>0</v>
      </c>
      <c r="AG42" s="34">
        <v>0</v>
      </c>
      <c r="AH42" s="34">
        <v>0</v>
      </c>
      <c r="AI42" s="34">
        <v>0</v>
      </c>
      <c r="AJ42" s="34">
        <v>0</v>
      </c>
      <c r="AK42" s="34">
        <v>0</v>
      </c>
      <c r="AL42" s="34">
        <v>0</v>
      </c>
      <c r="AM42" s="34">
        <v>0</v>
      </c>
      <c r="AN42" s="185">
        <v>0</v>
      </c>
      <c r="AO42" s="34">
        <v>0</v>
      </c>
      <c r="AP42" s="34">
        <v>0</v>
      </c>
      <c r="AQ42" s="34">
        <v>0</v>
      </c>
      <c r="AR42" s="34">
        <v>0</v>
      </c>
      <c r="AS42" s="34">
        <v>0</v>
      </c>
      <c r="AT42" s="34">
        <v>0</v>
      </c>
      <c r="AU42" s="34">
        <v>0</v>
      </c>
      <c r="AV42" s="34">
        <v>0</v>
      </c>
      <c r="AW42" s="34">
        <v>0</v>
      </c>
      <c r="AX42" s="185">
        <v>0</v>
      </c>
      <c r="AY42" s="34">
        <v>0</v>
      </c>
      <c r="AZ42" s="34">
        <v>0</v>
      </c>
      <c r="BA42" s="34">
        <v>0</v>
      </c>
      <c r="BB42" s="34">
        <v>0</v>
      </c>
      <c r="BC42" s="34">
        <v>0</v>
      </c>
      <c r="BD42" s="34">
        <v>0</v>
      </c>
      <c r="BE42" s="34">
        <v>0</v>
      </c>
      <c r="BF42" s="34">
        <v>0</v>
      </c>
      <c r="BG42" s="34">
        <v>0</v>
      </c>
      <c r="BH42" s="34">
        <v>0</v>
      </c>
      <c r="BI42" s="34">
        <v>0</v>
      </c>
      <c r="BJ42" s="34">
        <v>0</v>
      </c>
      <c r="BK42" s="34">
        <v>0</v>
      </c>
      <c r="BL42" s="34">
        <v>0</v>
      </c>
      <c r="BM42" s="34">
        <v>0</v>
      </c>
      <c r="BN42" s="34">
        <v>0</v>
      </c>
      <c r="BO42" s="34">
        <v>0</v>
      </c>
      <c r="BP42" s="34">
        <v>0</v>
      </c>
      <c r="BQ42" s="34">
        <v>4820.9669999999996</v>
      </c>
      <c r="BR42" s="27" t="s">
        <v>1929</v>
      </c>
      <c r="BS42" s="34">
        <v>0</v>
      </c>
      <c r="BT42" s="34">
        <v>0</v>
      </c>
      <c r="BU42" s="27" t="s">
        <v>1957</v>
      </c>
      <c r="BV42" s="27" t="s">
        <v>80</v>
      </c>
      <c r="BW42" s="27" t="s">
        <v>2896</v>
      </c>
      <c r="BX42" s="184" t="s">
        <v>80</v>
      </c>
      <c r="BY42" s="10" t="s">
        <v>2562</v>
      </c>
    </row>
    <row r="43" spans="1:348" s="351" customFormat="1" ht="108" outlineLevel="1">
      <c r="A43" s="770"/>
      <c r="B43" s="36" t="s">
        <v>1280</v>
      </c>
      <c r="C43" s="27" t="s">
        <v>80</v>
      </c>
      <c r="D43" s="27" t="s">
        <v>194</v>
      </c>
      <c r="E43" s="27" t="s">
        <v>1065</v>
      </c>
      <c r="F43" s="10">
        <v>70891096</v>
      </c>
      <c r="G43" s="10" t="s">
        <v>2563</v>
      </c>
      <c r="H43" s="27" t="s">
        <v>324</v>
      </c>
      <c r="I43" s="27"/>
      <c r="J43" s="34">
        <v>102038.39999999999</v>
      </c>
      <c r="K43" s="34">
        <v>102038.39999999999</v>
      </c>
      <c r="L43" s="34">
        <v>0</v>
      </c>
      <c r="M43" s="34">
        <v>0</v>
      </c>
      <c r="N43" s="34">
        <v>102038.39999999999</v>
      </c>
      <c r="O43" s="34">
        <v>0</v>
      </c>
      <c r="P43" s="27" t="s">
        <v>80</v>
      </c>
      <c r="Q43" s="363">
        <v>44599</v>
      </c>
      <c r="R43" s="27" t="s">
        <v>693</v>
      </c>
      <c r="S43" s="34"/>
      <c r="T43" s="34"/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11000</v>
      </c>
      <c r="AB43" s="34">
        <v>0</v>
      </c>
      <c r="AC43" s="518">
        <v>11000</v>
      </c>
      <c r="AD43" s="34">
        <v>0</v>
      </c>
      <c r="AE43" s="34">
        <v>0</v>
      </c>
      <c r="AF43" s="34">
        <v>0</v>
      </c>
      <c r="AG43" s="34">
        <v>0</v>
      </c>
      <c r="AH43" s="34">
        <v>0</v>
      </c>
      <c r="AI43" s="34">
        <v>0</v>
      </c>
      <c r="AJ43" s="34">
        <v>0</v>
      </c>
      <c r="AK43" s="34">
        <v>1100</v>
      </c>
      <c r="AL43" s="34">
        <v>0</v>
      </c>
      <c r="AM43" s="34">
        <v>1100</v>
      </c>
      <c r="AN43" s="34">
        <v>0</v>
      </c>
      <c r="AO43" s="34">
        <v>0</v>
      </c>
      <c r="AP43" s="34">
        <v>1650</v>
      </c>
      <c r="AQ43" s="34">
        <v>0</v>
      </c>
      <c r="AR43" s="34">
        <v>1650</v>
      </c>
      <c r="AS43" s="34">
        <v>0</v>
      </c>
      <c r="AT43" s="34">
        <v>0</v>
      </c>
      <c r="AU43" s="34">
        <v>2750</v>
      </c>
      <c r="AV43" s="34">
        <v>0</v>
      </c>
      <c r="AW43" s="34">
        <v>2750</v>
      </c>
      <c r="AX43" s="34">
        <v>0</v>
      </c>
      <c r="AY43" s="34">
        <v>0</v>
      </c>
      <c r="AZ43" s="34">
        <v>5500</v>
      </c>
      <c r="BA43" s="34">
        <v>0</v>
      </c>
      <c r="BB43" s="34">
        <v>5500</v>
      </c>
      <c r="BC43" s="34">
        <v>0</v>
      </c>
      <c r="BD43" s="34">
        <v>0</v>
      </c>
      <c r="BE43" s="34">
        <v>0</v>
      </c>
      <c r="BF43" s="34">
        <v>0</v>
      </c>
      <c r="BG43" s="34">
        <v>0</v>
      </c>
      <c r="BH43" s="34">
        <v>0</v>
      </c>
      <c r="BI43" s="34">
        <v>0</v>
      </c>
      <c r="BJ43" s="34">
        <v>0</v>
      </c>
      <c r="BK43" s="34">
        <v>0</v>
      </c>
      <c r="BL43" s="34">
        <v>0</v>
      </c>
      <c r="BM43" s="34">
        <v>0</v>
      </c>
      <c r="BN43" s="34">
        <v>0</v>
      </c>
      <c r="BO43" s="34">
        <v>0</v>
      </c>
      <c r="BP43" s="34">
        <v>0</v>
      </c>
      <c r="BQ43" s="34">
        <v>102038.39999999999</v>
      </c>
      <c r="BR43" s="27" t="s">
        <v>1281</v>
      </c>
      <c r="BS43" s="122">
        <v>0</v>
      </c>
      <c r="BT43" s="122">
        <v>99554.644539999994</v>
      </c>
      <c r="BU43" s="27" t="s">
        <v>1957</v>
      </c>
      <c r="BV43" s="27" t="s">
        <v>3054</v>
      </c>
      <c r="BW43" s="27" t="s">
        <v>1995</v>
      </c>
      <c r="BX43" s="10" t="s">
        <v>80</v>
      </c>
      <c r="BY43" s="10" t="s">
        <v>2559</v>
      </c>
    </row>
    <row r="44" spans="1:348" ht="72" outlineLevel="1">
      <c r="A44" s="770"/>
      <c r="B44" s="195" t="s">
        <v>1878</v>
      </c>
      <c r="C44" s="249" t="s">
        <v>80</v>
      </c>
      <c r="D44" s="183" t="s">
        <v>194</v>
      </c>
      <c r="E44" s="183" t="s">
        <v>1065</v>
      </c>
      <c r="F44" s="184">
        <v>70891099</v>
      </c>
      <c r="G44" s="412">
        <v>5491</v>
      </c>
      <c r="H44" s="183" t="s">
        <v>324</v>
      </c>
      <c r="I44" s="183"/>
      <c r="J44" s="185">
        <v>53953.16059</v>
      </c>
      <c r="K44" s="185">
        <v>50308.640590000003</v>
      </c>
      <c r="L44" s="185">
        <v>3644.5199999999968</v>
      </c>
      <c r="M44" s="187">
        <v>0</v>
      </c>
      <c r="N44" s="185">
        <v>50308.640590000003</v>
      </c>
      <c r="O44" s="187">
        <v>0</v>
      </c>
      <c r="P44" s="494">
        <v>45657</v>
      </c>
      <c r="Q44" s="384">
        <v>44522</v>
      </c>
      <c r="R44" s="183" t="s">
        <v>496</v>
      </c>
      <c r="S44" s="264"/>
      <c r="T44" s="264"/>
      <c r="U44" s="185">
        <v>0</v>
      </c>
      <c r="V44" s="185">
        <v>1047.6179999999999</v>
      </c>
      <c r="W44" s="185">
        <v>0</v>
      </c>
      <c r="X44" s="185">
        <v>1047.6179999999999</v>
      </c>
      <c r="Y44" s="185">
        <v>0</v>
      </c>
      <c r="Z44" s="185">
        <v>0</v>
      </c>
      <c r="AA44" s="185">
        <v>39</v>
      </c>
      <c r="AB44" s="185">
        <v>0</v>
      </c>
      <c r="AC44" s="517">
        <v>39</v>
      </c>
      <c r="AD44" s="185">
        <v>0</v>
      </c>
      <c r="AE44" s="185">
        <v>0</v>
      </c>
      <c r="AF44" s="185">
        <v>0</v>
      </c>
      <c r="AG44" s="185">
        <v>0</v>
      </c>
      <c r="AH44" s="185">
        <v>0</v>
      </c>
      <c r="AI44" s="185">
        <v>0</v>
      </c>
      <c r="AJ44" s="185">
        <v>0</v>
      </c>
      <c r="AK44" s="185">
        <v>3.9000000000000004</v>
      </c>
      <c r="AL44" s="185">
        <v>0</v>
      </c>
      <c r="AM44" s="185">
        <v>3.9000000000000004</v>
      </c>
      <c r="AN44" s="185">
        <v>0</v>
      </c>
      <c r="AO44" s="185">
        <v>0</v>
      </c>
      <c r="AP44" s="185">
        <v>5.85</v>
      </c>
      <c r="AQ44" s="185">
        <v>0</v>
      </c>
      <c r="AR44" s="185">
        <v>5.85</v>
      </c>
      <c r="AS44" s="34">
        <v>0</v>
      </c>
      <c r="AT44" s="185">
        <v>0</v>
      </c>
      <c r="AU44" s="185">
        <v>9.75</v>
      </c>
      <c r="AV44" s="185">
        <v>0</v>
      </c>
      <c r="AW44" s="185">
        <v>9.75</v>
      </c>
      <c r="AX44" s="185">
        <v>0</v>
      </c>
      <c r="AY44" s="185">
        <v>0</v>
      </c>
      <c r="AZ44" s="185">
        <v>19.5</v>
      </c>
      <c r="BA44" s="185">
        <v>0</v>
      </c>
      <c r="BB44" s="185">
        <v>19.5</v>
      </c>
      <c r="BC44" s="34">
        <v>0</v>
      </c>
      <c r="BD44" s="185">
        <v>0</v>
      </c>
      <c r="BE44" s="185">
        <v>0</v>
      </c>
      <c r="BF44" s="185">
        <v>0</v>
      </c>
      <c r="BG44" s="185">
        <v>0</v>
      </c>
      <c r="BH44" s="185">
        <v>0</v>
      </c>
      <c r="BI44" s="185">
        <v>0</v>
      </c>
      <c r="BJ44" s="185">
        <v>0</v>
      </c>
      <c r="BK44" s="185">
        <v>0</v>
      </c>
      <c r="BL44" s="185">
        <v>0</v>
      </c>
      <c r="BM44" s="185">
        <v>0</v>
      </c>
      <c r="BN44" s="185">
        <v>0</v>
      </c>
      <c r="BO44" s="185">
        <v>0</v>
      </c>
      <c r="BP44" s="185">
        <v>0</v>
      </c>
      <c r="BQ44" s="185">
        <v>53953.16059</v>
      </c>
      <c r="BR44" s="183" t="s">
        <v>1895</v>
      </c>
      <c r="BS44" s="251">
        <v>0</v>
      </c>
      <c r="BT44" s="251">
        <v>51547.802060000002</v>
      </c>
      <c r="BU44" s="183" t="s">
        <v>1957</v>
      </c>
      <c r="BV44" s="184" t="s">
        <v>3053</v>
      </c>
      <c r="BW44" s="183" t="s">
        <v>2896</v>
      </c>
      <c r="BX44" s="10" t="s">
        <v>80</v>
      </c>
      <c r="BY44" s="184" t="s">
        <v>2559</v>
      </c>
    </row>
    <row r="45" spans="1:348" s="351" customFormat="1" ht="72" outlineLevel="1">
      <c r="A45" s="770"/>
      <c r="B45" s="66" t="s">
        <v>452</v>
      </c>
      <c r="C45" s="385" t="s">
        <v>80</v>
      </c>
      <c r="D45" s="27" t="s">
        <v>194</v>
      </c>
      <c r="E45" s="27" t="s">
        <v>1065</v>
      </c>
      <c r="F45" s="10">
        <v>70891100</v>
      </c>
      <c r="G45" s="10">
        <v>4822</v>
      </c>
      <c r="H45" s="27" t="s">
        <v>324</v>
      </c>
      <c r="I45" s="27"/>
      <c r="J45" s="34">
        <v>8700</v>
      </c>
      <c r="K45" s="34">
        <v>5711.2265399999997</v>
      </c>
      <c r="L45" s="34">
        <v>2988.7734600000003</v>
      </c>
      <c r="M45" s="34">
        <v>0</v>
      </c>
      <c r="N45" s="34">
        <v>7395</v>
      </c>
      <c r="O45" s="34">
        <v>0</v>
      </c>
      <c r="P45" s="27" t="s">
        <v>80</v>
      </c>
      <c r="Q45" s="363">
        <v>43768</v>
      </c>
      <c r="R45" s="27" t="s">
        <v>496</v>
      </c>
      <c r="S45" s="34"/>
      <c r="T45" s="34"/>
      <c r="U45" s="34">
        <v>2921.2118999999998</v>
      </c>
      <c r="V45" s="34">
        <v>67.56156</v>
      </c>
      <c r="W45" s="34">
        <v>0</v>
      </c>
      <c r="X45" s="34">
        <v>2988.7734599999999</v>
      </c>
      <c r="Y45" s="34">
        <v>0</v>
      </c>
      <c r="Z45" s="34">
        <v>0</v>
      </c>
      <c r="AA45" s="34">
        <v>0</v>
      </c>
      <c r="AB45" s="34">
        <v>0</v>
      </c>
      <c r="AC45" s="518">
        <v>0</v>
      </c>
      <c r="AD45" s="34">
        <v>0</v>
      </c>
      <c r="AE45" s="34">
        <v>0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0</v>
      </c>
      <c r="AN45" s="185">
        <v>0</v>
      </c>
      <c r="AO45" s="34">
        <v>0</v>
      </c>
      <c r="AP45" s="34">
        <v>0</v>
      </c>
      <c r="AQ45" s="34">
        <v>0</v>
      </c>
      <c r="AR45" s="34">
        <v>0</v>
      </c>
      <c r="AS45" s="34">
        <v>0</v>
      </c>
      <c r="AT45" s="34">
        <v>0</v>
      </c>
      <c r="AU45" s="34">
        <v>0</v>
      </c>
      <c r="AV45" s="34">
        <v>0</v>
      </c>
      <c r="AW45" s="34">
        <v>0</v>
      </c>
      <c r="AX45" s="185">
        <v>0</v>
      </c>
      <c r="AY45" s="34">
        <v>0</v>
      </c>
      <c r="AZ45" s="34">
        <v>0</v>
      </c>
      <c r="BA45" s="34">
        <v>0</v>
      </c>
      <c r="BB45" s="34">
        <v>0</v>
      </c>
      <c r="BC45" s="34">
        <v>0</v>
      </c>
      <c r="BD45" s="34">
        <v>0</v>
      </c>
      <c r="BE45" s="34">
        <v>0</v>
      </c>
      <c r="BF45" s="34">
        <v>0</v>
      </c>
      <c r="BG45" s="34">
        <v>0</v>
      </c>
      <c r="BH45" s="34">
        <v>0</v>
      </c>
      <c r="BI45" s="34">
        <v>0</v>
      </c>
      <c r="BJ45" s="34">
        <v>0</v>
      </c>
      <c r="BK45" s="34">
        <v>0</v>
      </c>
      <c r="BL45" s="34">
        <v>0</v>
      </c>
      <c r="BM45" s="34">
        <v>0</v>
      </c>
      <c r="BN45" s="34">
        <v>1305</v>
      </c>
      <c r="BO45" s="34">
        <v>0</v>
      </c>
      <c r="BP45" s="34">
        <v>0</v>
      </c>
      <c r="BQ45" s="34">
        <v>7395</v>
      </c>
      <c r="BR45" s="27" t="s">
        <v>986</v>
      </c>
      <c r="BS45" s="519">
        <v>0</v>
      </c>
      <c r="BT45" s="519">
        <v>5902</v>
      </c>
      <c r="BU45" s="27" t="s">
        <v>1957</v>
      </c>
      <c r="BV45" s="27" t="s">
        <v>3055</v>
      </c>
      <c r="BW45" s="27" t="s">
        <v>1993</v>
      </c>
      <c r="BX45" s="184" t="s">
        <v>80</v>
      </c>
      <c r="BY45" s="10" t="s">
        <v>2559</v>
      </c>
    </row>
    <row r="46" spans="1:348" s="351" customFormat="1" ht="126" outlineLevel="1">
      <c r="A46" s="770"/>
      <c r="B46" s="408" t="s">
        <v>453</v>
      </c>
      <c r="C46" s="620" t="s">
        <v>80</v>
      </c>
      <c r="D46" s="183" t="s">
        <v>194</v>
      </c>
      <c r="E46" s="183" t="s">
        <v>1065</v>
      </c>
      <c r="F46" s="184">
        <v>70891101</v>
      </c>
      <c r="G46" s="184" t="s">
        <v>80</v>
      </c>
      <c r="H46" s="183" t="s">
        <v>324</v>
      </c>
      <c r="I46" s="183"/>
      <c r="J46" s="185">
        <v>8054</v>
      </c>
      <c r="K46" s="185">
        <v>8054</v>
      </c>
      <c r="L46" s="185">
        <v>0</v>
      </c>
      <c r="M46" s="185">
        <v>0</v>
      </c>
      <c r="N46" s="185">
        <v>8054</v>
      </c>
      <c r="O46" s="185">
        <v>0</v>
      </c>
      <c r="P46" s="183" t="s">
        <v>80</v>
      </c>
      <c r="Q46" s="384">
        <v>43525</v>
      </c>
      <c r="R46" s="234" t="s">
        <v>496</v>
      </c>
      <c r="S46" s="185"/>
      <c r="T46" s="185"/>
      <c r="U46" s="185">
        <v>0</v>
      </c>
      <c r="V46" s="185">
        <v>0</v>
      </c>
      <c r="W46" s="185">
        <v>0</v>
      </c>
      <c r="X46" s="185">
        <v>0</v>
      </c>
      <c r="Y46" s="185">
        <v>0</v>
      </c>
      <c r="Z46" s="185">
        <v>0</v>
      </c>
      <c r="AA46" s="185">
        <v>0</v>
      </c>
      <c r="AB46" s="185">
        <v>0</v>
      </c>
      <c r="AC46" s="517">
        <v>0</v>
      </c>
      <c r="AD46" s="185">
        <v>0</v>
      </c>
      <c r="AE46" s="185">
        <v>0</v>
      </c>
      <c r="AF46" s="185">
        <v>0</v>
      </c>
      <c r="AG46" s="185">
        <v>0</v>
      </c>
      <c r="AH46" s="185">
        <v>0</v>
      </c>
      <c r="AI46" s="185">
        <v>0</v>
      </c>
      <c r="AJ46" s="185">
        <v>0</v>
      </c>
      <c r="AK46" s="185">
        <v>0</v>
      </c>
      <c r="AL46" s="185">
        <v>0</v>
      </c>
      <c r="AM46" s="185">
        <v>0</v>
      </c>
      <c r="AN46" s="185">
        <v>0</v>
      </c>
      <c r="AO46" s="185">
        <v>0</v>
      </c>
      <c r="AP46" s="185">
        <v>0</v>
      </c>
      <c r="AQ46" s="185">
        <v>0</v>
      </c>
      <c r="AR46" s="185">
        <v>0</v>
      </c>
      <c r="AS46" s="34">
        <v>0</v>
      </c>
      <c r="AT46" s="185">
        <v>0</v>
      </c>
      <c r="AU46" s="185">
        <v>0</v>
      </c>
      <c r="AV46" s="185">
        <v>0</v>
      </c>
      <c r="AW46" s="185">
        <v>0</v>
      </c>
      <c r="AX46" s="185">
        <v>0</v>
      </c>
      <c r="AY46" s="185">
        <v>0</v>
      </c>
      <c r="AZ46" s="185">
        <v>0</v>
      </c>
      <c r="BA46" s="185">
        <v>0</v>
      </c>
      <c r="BB46" s="185">
        <v>0</v>
      </c>
      <c r="BC46" s="34">
        <v>0</v>
      </c>
      <c r="BD46" s="185">
        <v>0</v>
      </c>
      <c r="BE46" s="185">
        <v>0</v>
      </c>
      <c r="BF46" s="185">
        <v>0</v>
      </c>
      <c r="BG46" s="185">
        <v>0</v>
      </c>
      <c r="BH46" s="185">
        <v>0</v>
      </c>
      <c r="BI46" s="185">
        <v>0</v>
      </c>
      <c r="BJ46" s="185">
        <v>0</v>
      </c>
      <c r="BK46" s="185">
        <v>0</v>
      </c>
      <c r="BL46" s="185">
        <v>0</v>
      </c>
      <c r="BM46" s="185">
        <v>0</v>
      </c>
      <c r="BN46" s="185">
        <v>0</v>
      </c>
      <c r="BO46" s="185">
        <v>0</v>
      </c>
      <c r="BP46" s="185">
        <v>0</v>
      </c>
      <c r="BQ46" s="185">
        <v>8054</v>
      </c>
      <c r="BR46" s="183" t="s">
        <v>454</v>
      </c>
      <c r="BS46" s="419">
        <v>0</v>
      </c>
      <c r="BT46" s="251">
        <v>2956.5406200000002</v>
      </c>
      <c r="BU46" s="183" t="s">
        <v>1957</v>
      </c>
      <c r="BV46" s="183" t="s">
        <v>3056</v>
      </c>
      <c r="BW46" s="183" t="s">
        <v>1998</v>
      </c>
      <c r="BX46" s="184" t="s">
        <v>80</v>
      </c>
      <c r="BY46" s="184" t="s">
        <v>2559</v>
      </c>
    </row>
    <row r="47" spans="1:348" ht="144" outlineLevel="1">
      <c r="A47" s="770"/>
      <c r="B47" s="408" t="s">
        <v>1022</v>
      </c>
      <c r="C47" s="620" t="s">
        <v>80</v>
      </c>
      <c r="D47" s="183" t="s">
        <v>194</v>
      </c>
      <c r="E47" s="183" t="s">
        <v>1065</v>
      </c>
      <c r="F47" s="184">
        <v>70891118</v>
      </c>
      <c r="G47" s="184" t="s">
        <v>1303</v>
      </c>
      <c r="H47" s="183" t="s">
        <v>324</v>
      </c>
      <c r="I47" s="183"/>
      <c r="J47" s="235">
        <v>101042.2</v>
      </c>
      <c r="K47" s="235">
        <v>80642.2</v>
      </c>
      <c r="L47" s="235">
        <v>20400</v>
      </c>
      <c r="M47" s="235">
        <v>0</v>
      </c>
      <c r="N47" s="235">
        <v>80642.2</v>
      </c>
      <c r="O47" s="235">
        <v>0</v>
      </c>
      <c r="P47" s="234" t="s">
        <v>80</v>
      </c>
      <c r="Q47" s="417">
        <v>44095</v>
      </c>
      <c r="R47" s="234" t="s">
        <v>496</v>
      </c>
      <c r="S47" s="235"/>
      <c r="T47" s="235"/>
      <c r="U47" s="185">
        <v>20384.724750000001</v>
      </c>
      <c r="V47" s="185">
        <v>0</v>
      </c>
      <c r="W47" s="185">
        <v>0</v>
      </c>
      <c r="X47" s="185">
        <v>20384.724750000001</v>
      </c>
      <c r="Y47" s="235">
        <v>0</v>
      </c>
      <c r="Z47" s="235">
        <v>0</v>
      </c>
      <c r="AA47" s="235">
        <v>0</v>
      </c>
      <c r="AB47" s="235">
        <v>0</v>
      </c>
      <c r="AC47" s="517">
        <v>0</v>
      </c>
      <c r="AD47" s="235">
        <v>0</v>
      </c>
      <c r="AE47" s="235">
        <v>0</v>
      </c>
      <c r="AF47" s="235">
        <v>0</v>
      </c>
      <c r="AG47" s="235">
        <v>0</v>
      </c>
      <c r="AH47" s="235">
        <v>0</v>
      </c>
      <c r="AI47" s="235">
        <v>0</v>
      </c>
      <c r="AJ47" s="185">
        <v>0</v>
      </c>
      <c r="AK47" s="185">
        <v>0</v>
      </c>
      <c r="AL47" s="185">
        <v>0</v>
      </c>
      <c r="AM47" s="185">
        <v>0</v>
      </c>
      <c r="AN47" s="185">
        <v>0</v>
      </c>
      <c r="AO47" s="185">
        <v>0</v>
      </c>
      <c r="AP47" s="185">
        <v>0</v>
      </c>
      <c r="AQ47" s="185">
        <v>0</v>
      </c>
      <c r="AR47" s="185">
        <v>0</v>
      </c>
      <c r="AS47" s="34">
        <v>0</v>
      </c>
      <c r="AT47" s="185">
        <v>0</v>
      </c>
      <c r="AU47" s="185">
        <v>0</v>
      </c>
      <c r="AV47" s="185">
        <v>0</v>
      </c>
      <c r="AW47" s="185">
        <v>0</v>
      </c>
      <c r="AX47" s="185">
        <v>0</v>
      </c>
      <c r="AY47" s="185">
        <v>0</v>
      </c>
      <c r="AZ47" s="185">
        <v>0</v>
      </c>
      <c r="BA47" s="185">
        <v>0</v>
      </c>
      <c r="BB47" s="185">
        <v>0</v>
      </c>
      <c r="BC47" s="34">
        <v>0</v>
      </c>
      <c r="BD47" s="185">
        <v>0</v>
      </c>
      <c r="BE47" s="185">
        <v>0</v>
      </c>
      <c r="BF47" s="185">
        <v>0</v>
      </c>
      <c r="BG47" s="185">
        <v>0</v>
      </c>
      <c r="BH47" s="185">
        <v>0</v>
      </c>
      <c r="BI47" s="185">
        <v>0</v>
      </c>
      <c r="BJ47" s="185">
        <v>0</v>
      </c>
      <c r="BK47" s="185">
        <v>0</v>
      </c>
      <c r="BL47" s="185">
        <v>0</v>
      </c>
      <c r="BM47" s="185">
        <v>0</v>
      </c>
      <c r="BN47" s="185">
        <v>0</v>
      </c>
      <c r="BO47" s="185">
        <v>0</v>
      </c>
      <c r="BP47" s="185">
        <v>0</v>
      </c>
      <c r="BQ47" s="235">
        <v>0</v>
      </c>
      <c r="BR47" s="234" t="s">
        <v>1018</v>
      </c>
      <c r="BS47" s="418">
        <v>0</v>
      </c>
      <c r="BT47" s="418">
        <v>82999.999590000007</v>
      </c>
      <c r="BU47" s="183" t="s">
        <v>1957</v>
      </c>
      <c r="BV47" s="234" t="s">
        <v>3057</v>
      </c>
      <c r="BW47" s="183" t="s">
        <v>2896</v>
      </c>
      <c r="BX47" s="184" t="s">
        <v>80</v>
      </c>
      <c r="BY47" s="184" t="s">
        <v>2559</v>
      </c>
    </row>
    <row r="48" spans="1:348" ht="72" outlineLevel="1">
      <c r="A48" s="770"/>
      <c r="B48" s="66" t="s">
        <v>1245</v>
      </c>
      <c r="C48" s="385" t="s">
        <v>80</v>
      </c>
      <c r="D48" s="27" t="s">
        <v>194</v>
      </c>
      <c r="E48" s="27" t="s">
        <v>1065</v>
      </c>
      <c r="F48" s="10">
        <v>70891120</v>
      </c>
      <c r="G48" s="10" t="s">
        <v>2674</v>
      </c>
      <c r="H48" s="27" t="s">
        <v>324</v>
      </c>
      <c r="J48" s="35">
        <v>202218.24600000001</v>
      </c>
      <c r="K48" s="35">
        <v>198218.24600000001</v>
      </c>
      <c r="L48" s="35">
        <v>4000</v>
      </c>
      <c r="M48" s="35">
        <v>0</v>
      </c>
      <c r="N48" s="35">
        <v>202218.24600000001</v>
      </c>
      <c r="O48" s="35">
        <v>0</v>
      </c>
      <c r="P48" s="37" t="s">
        <v>80</v>
      </c>
      <c r="Q48" s="389" t="s">
        <v>2288</v>
      </c>
      <c r="R48" s="37" t="s">
        <v>693</v>
      </c>
      <c r="S48" s="35"/>
      <c r="T48" s="35"/>
      <c r="U48" s="35">
        <v>0</v>
      </c>
      <c r="V48" s="35">
        <v>5038.6899999999996</v>
      </c>
      <c r="W48" s="35">
        <v>0</v>
      </c>
      <c r="X48" s="35">
        <v>5038.6899999999996</v>
      </c>
      <c r="Y48" s="35">
        <v>0</v>
      </c>
      <c r="Z48" s="35">
        <v>0</v>
      </c>
      <c r="AA48" s="35">
        <v>18000</v>
      </c>
      <c r="AB48" s="35">
        <v>0</v>
      </c>
      <c r="AC48" s="518">
        <v>18000</v>
      </c>
      <c r="AD48" s="35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4">
        <v>0</v>
      </c>
      <c r="AK48" s="34">
        <v>1800</v>
      </c>
      <c r="AL48" s="34">
        <v>0</v>
      </c>
      <c r="AM48" s="34">
        <v>1800</v>
      </c>
      <c r="AN48" s="185">
        <v>0</v>
      </c>
      <c r="AO48" s="34">
        <v>0</v>
      </c>
      <c r="AP48" s="34">
        <v>2700</v>
      </c>
      <c r="AQ48" s="34">
        <v>0</v>
      </c>
      <c r="AR48" s="34">
        <v>2700</v>
      </c>
      <c r="AS48" s="34">
        <v>0</v>
      </c>
      <c r="AT48" s="34">
        <v>0</v>
      </c>
      <c r="AU48" s="34">
        <v>4500</v>
      </c>
      <c r="AV48" s="34">
        <v>0</v>
      </c>
      <c r="AW48" s="34">
        <v>4500</v>
      </c>
      <c r="AX48" s="185">
        <v>0</v>
      </c>
      <c r="AY48" s="34">
        <v>0</v>
      </c>
      <c r="AZ48" s="34">
        <v>9000</v>
      </c>
      <c r="BA48" s="34">
        <v>0</v>
      </c>
      <c r="BB48" s="34">
        <v>9000</v>
      </c>
      <c r="BC48" s="34">
        <v>0</v>
      </c>
      <c r="BD48" s="34">
        <v>0</v>
      </c>
      <c r="BE48" s="34">
        <v>0</v>
      </c>
      <c r="BF48" s="34">
        <v>0</v>
      </c>
      <c r="BG48" s="34">
        <v>0</v>
      </c>
      <c r="BH48" s="34">
        <v>0</v>
      </c>
      <c r="BI48" s="34">
        <v>0</v>
      </c>
      <c r="BJ48" s="34">
        <v>0</v>
      </c>
      <c r="BK48" s="34">
        <v>0</v>
      </c>
      <c r="BL48" s="34">
        <v>0</v>
      </c>
      <c r="BM48" s="34">
        <v>0</v>
      </c>
      <c r="BN48" s="34">
        <v>0</v>
      </c>
      <c r="BO48" s="34">
        <v>0</v>
      </c>
      <c r="BP48" s="34">
        <v>0</v>
      </c>
      <c r="BQ48" s="35">
        <v>202218.24600000001</v>
      </c>
      <c r="BR48" s="37" t="s">
        <v>1277</v>
      </c>
      <c r="BS48" s="410">
        <v>0</v>
      </c>
      <c r="BT48" s="410">
        <v>173076.37684000001</v>
      </c>
      <c r="BU48" s="27" t="s">
        <v>1957</v>
      </c>
      <c r="BV48" s="37" t="s">
        <v>3058</v>
      </c>
      <c r="BW48" s="27" t="s">
        <v>1993</v>
      </c>
      <c r="BX48" s="10" t="s">
        <v>80</v>
      </c>
      <c r="BY48" s="10" t="s">
        <v>2559</v>
      </c>
    </row>
    <row r="49" spans="1:77" ht="90" outlineLevel="1">
      <c r="A49" s="770"/>
      <c r="B49" s="66" t="s">
        <v>1246</v>
      </c>
      <c r="C49" s="385" t="s">
        <v>80</v>
      </c>
      <c r="D49" s="27" t="s">
        <v>194</v>
      </c>
      <c r="E49" s="27" t="s">
        <v>1065</v>
      </c>
      <c r="F49" s="10">
        <v>70891121</v>
      </c>
      <c r="G49" s="10" t="s">
        <v>80</v>
      </c>
      <c r="H49" s="27" t="s">
        <v>324</v>
      </c>
      <c r="J49" s="35">
        <v>199438</v>
      </c>
      <c r="K49" s="35">
        <v>199438</v>
      </c>
      <c r="L49" s="35">
        <v>0</v>
      </c>
      <c r="M49" s="35">
        <v>0</v>
      </c>
      <c r="N49" s="35">
        <v>199438</v>
      </c>
      <c r="O49" s="35">
        <v>0</v>
      </c>
      <c r="P49" s="37" t="s">
        <v>80</v>
      </c>
      <c r="Q49" s="389">
        <v>44525</v>
      </c>
      <c r="R49" s="37" t="s">
        <v>1666</v>
      </c>
      <c r="S49" s="35"/>
      <c r="T49" s="35"/>
      <c r="U49" s="35">
        <v>0</v>
      </c>
      <c r="V49" s="35">
        <v>0</v>
      </c>
      <c r="W49" s="35">
        <v>0</v>
      </c>
      <c r="X49" s="35">
        <v>0</v>
      </c>
      <c r="Y49" s="35">
        <v>0</v>
      </c>
      <c r="Z49" s="35">
        <v>0</v>
      </c>
      <c r="AA49" s="35">
        <v>0</v>
      </c>
      <c r="AB49" s="35">
        <v>0</v>
      </c>
      <c r="AC49" s="518">
        <v>0</v>
      </c>
      <c r="AD49" s="35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4">
        <v>0</v>
      </c>
      <c r="AK49" s="34">
        <v>0</v>
      </c>
      <c r="AL49" s="34">
        <v>0</v>
      </c>
      <c r="AM49" s="34">
        <v>0</v>
      </c>
      <c r="AN49" s="185">
        <v>0</v>
      </c>
      <c r="AO49" s="34">
        <v>0</v>
      </c>
      <c r="AP49" s="34">
        <v>0</v>
      </c>
      <c r="AQ49" s="34">
        <v>0</v>
      </c>
      <c r="AR49" s="34">
        <v>0</v>
      </c>
      <c r="AS49" s="34">
        <v>0</v>
      </c>
      <c r="AT49" s="34">
        <v>0</v>
      </c>
      <c r="AU49" s="34">
        <v>0</v>
      </c>
      <c r="AV49" s="34">
        <v>0</v>
      </c>
      <c r="AW49" s="34">
        <v>0</v>
      </c>
      <c r="AX49" s="185">
        <v>0</v>
      </c>
      <c r="AY49" s="34">
        <v>0</v>
      </c>
      <c r="AZ49" s="34">
        <v>0</v>
      </c>
      <c r="BA49" s="34">
        <v>0</v>
      </c>
      <c r="BB49" s="34">
        <v>0</v>
      </c>
      <c r="BC49" s="34">
        <v>0</v>
      </c>
      <c r="BD49" s="34">
        <v>0</v>
      </c>
      <c r="BE49" s="34">
        <v>0</v>
      </c>
      <c r="BF49" s="34">
        <v>0</v>
      </c>
      <c r="BG49" s="34">
        <v>0</v>
      </c>
      <c r="BH49" s="34">
        <v>0</v>
      </c>
      <c r="BI49" s="34">
        <v>0</v>
      </c>
      <c r="BJ49" s="34">
        <v>0</v>
      </c>
      <c r="BK49" s="34">
        <v>0</v>
      </c>
      <c r="BL49" s="34">
        <v>0</v>
      </c>
      <c r="BM49" s="34">
        <v>0</v>
      </c>
      <c r="BN49" s="34">
        <v>0</v>
      </c>
      <c r="BO49" s="34">
        <v>0</v>
      </c>
      <c r="BP49" s="34">
        <v>0</v>
      </c>
      <c r="BQ49" s="35">
        <v>199438</v>
      </c>
      <c r="BR49" s="37" t="s">
        <v>1277</v>
      </c>
      <c r="BS49" s="410">
        <v>0</v>
      </c>
      <c r="BT49" s="410">
        <v>52049.036379999998</v>
      </c>
      <c r="BU49" s="27" t="s">
        <v>1957</v>
      </c>
      <c r="BV49" s="37" t="s">
        <v>3059</v>
      </c>
      <c r="BW49" s="27" t="s">
        <v>2001</v>
      </c>
      <c r="BX49" s="184" t="s">
        <v>80</v>
      </c>
      <c r="BY49" s="10" t="s">
        <v>2559</v>
      </c>
    </row>
    <row r="50" spans="1:77" ht="90" outlineLevel="1">
      <c r="A50" s="770"/>
      <c r="B50" s="66" t="s">
        <v>1249</v>
      </c>
      <c r="C50" s="385" t="s">
        <v>80</v>
      </c>
      <c r="D50" s="27" t="s">
        <v>194</v>
      </c>
      <c r="E50" s="27" t="s">
        <v>1065</v>
      </c>
      <c r="F50" s="10">
        <v>70891124</v>
      </c>
      <c r="G50" s="10" t="s">
        <v>80</v>
      </c>
      <c r="H50" s="27" t="s">
        <v>324</v>
      </c>
      <c r="J50" s="35">
        <v>177015</v>
      </c>
      <c r="K50" s="35">
        <v>177015</v>
      </c>
      <c r="L50" s="35">
        <v>0</v>
      </c>
      <c r="M50" s="35">
        <v>0</v>
      </c>
      <c r="N50" s="35">
        <v>177015</v>
      </c>
      <c r="O50" s="35">
        <v>0</v>
      </c>
      <c r="P50" s="37" t="s">
        <v>80</v>
      </c>
      <c r="Q50" s="389" t="s">
        <v>1315</v>
      </c>
      <c r="R50" s="37" t="s">
        <v>86</v>
      </c>
      <c r="S50" s="35"/>
      <c r="T50" s="35"/>
      <c r="U50" s="35">
        <v>0</v>
      </c>
      <c r="V50" s="35">
        <v>0</v>
      </c>
      <c r="W50" s="35">
        <v>0</v>
      </c>
      <c r="X50" s="35">
        <v>0</v>
      </c>
      <c r="Y50" s="35">
        <v>0</v>
      </c>
      <c r="Z50" s="35">
        <v>0</v>
      </c>
      <c r="AA50" s="35">
        <v>0</v>
      </c>
      <c r="AB50" s="35">
        <v>0</v>
      </c>
      <c r="AC50" s="518">
        <v>0</v>
      </c>
      <c r="AD50" s="35">
        <v>0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4">
        <v>0</v>
      </c>
      <c r="AK50" s="34">
        <v>0</v>
      </c>
      <c r="AL50" s="34">
        <v>0</v>
      </c>
      <c r="AM50" s="34">
        <v>0</v>
      </c>
      <c r="AN50" s="185">
        <v>0</v>
      </c>
      <c r="AO50" s="34">
        <v>0</v>
      </c>
      <c r="AP50" s="34">
        <v>0</v>
      </c>
      <c r="AQ50" s="34">
        <v>0</v>
      </c>
      <c r="AR50" s="34">
        <v>0</v>
      </c>
      <c r="AS50" s="34">
        <v>0</v>
      </c>
      <c r="AT50" s="34">
        <v>0</v>
      </c>
      <c r="AU50" s="34">
        <v>0</v>
      </c>
      <c r="AV50" s="34">
        <v>0</v>
      </c>
      <c r="AW50" s="34">
        <v>0</v>
      </c>
      <c r="AX50" s="185">
        <v>0</v>
      </c>
      <c r="AY50" s="34">
        <v>0</v>
      </c>
      <c r="AZ50" s="34">
        <v>0</v>
      </c>
      <c r="BA50" s="34">
        <v>0</v>
      </c>
      <c r="BB50" s="34">
        <v>0</v>
      </c>
      <c r="BC50" s="34">
        <v>0</v>
      </c>
      <c r="BD50" s="34">
        <v>0</v>
      </c>
      <c r="BE50" s="34">
        <v>0</v>
      </c>
      <c r="BF50" s="34">
        <v>0</v>
      </c>
      <c r="BG50" s="34">
        <v>0</v>
      </c>
      <c r="BH50" s="34">
        <v>0</v>
      </c>
      <c r="BI50" s="34">
        <v>0</v>
      </c>
      <c r="BJ50" s="34">
        <v>0</v>
      </c>
      <c r="BK50" s="34">
        <v>0</v>
      </c>
      <c r="BL50" s="34">
        <v>0</v>
      </c>
      <c r="BM50" s="34">
        <v>0</v>
      </c>
      <c r="BN50" s="34">
        <v>0</v>
      </c>
      <c r="BO50" s="34">
        <v>0</v>
      </c>
      <c r="BP50" s="34">
        <v>0</v>
      </c>
      <c r="BQ50" s="35">
        <v>177015</v>
      </c>
      <c r="BR50" s="37" t="s">
        <v>1277</v>
      </c>
      <c r="BS50" s="410">
        <v>0</v>
      </c>
      <c r="BT50" s="410">
        <v>5540.8973400000004</v>
      </c>
      <c r="BU50" s="27" t="s">
        <v>1957</v>
      </c>
      <c r="BV50" s="37" t="s">
        <v>3059</v>
      </c>
      <c r="BW50" s="27" t="s">
        <v>2001</v>
      </c>
      <c r="BX50" s="184" t="s">
        <v>80</v>
      </c>
      <c r="BY50" s="10" t="s">
        <v>2559</v>
      </c>
    </row>
    <row r="51" spans="1:77" ht="72" outlineLevel="1">
      <c r="A51" s="770"/>
      <c r="B51" s="66" t="s">
        <v>1250</v>
      </c>
      <c r="C51" s="385" t="s">
        <v>80</v>
      </c>
      <c r="D51" s="27" t="s">
        <v>194</v>
      </c>
      <c r="E51" s="27" t="s">
        <v>1065</v>
      </c>
      <c r="F51" s="10">
        <v>70891125</v>
      </c>
      <c r="G51" s="10" t="s">
        <v>80</v>
      </c>
      <c r="H51" s="27" t="s">
        <v>324</v>
      </c>
      <c r="J51" s="35">
        <v>16347.96</v>
      </c>
      <c r="K51" s="35">
        <v>2420</v>
      </c>
      <c r="L51" s="35">
        <v>13927.96</v>
      </c>
      <c r="M51" s="35">
        <v>0</v>
      </c>
      <c r="N51" s="35">
        <v>2420</v>
      </c>
      <c r="O51" s="35">
        <v>0</v>
      </c>
      <c r="P51" s="37" t="s">
        <v>80</v>
      </c>
      <c r="Q51" s="389" t="s">
        <v>2289</v>
      </c>
      <c r="R51" s="37" t="s">
        <v>86</v>
      </c>
      <c r="S51" s="35"/>
      <c r="T51" s="35"/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0</v>
      </c>
      <c r="AA51" s="35">
        <v>10330</v>
      </c>
      <c r="AB51" s="35">
        <v>0</v>
      </c>
      <c r="AC51" s="518">
        <v>10330</v>
      </c>
      <c r="AD51" s="35">
        <v>0</v>
      </c>
      <c r="AE51" s="35">
        <v>0</v>
      </c>
      <c r="AF51" s="35">
        <v>0</v>
      </c>
      <c r="AG51" s="35">
        <v>0</v>
      </c>
      <c r="AH51" s="35">
        <v>0</v>
      </c>
      <c r="AI51" s="35">
        <v>0</v>
      </c>
      <c r="AJ51" s="34">
        <v>0</v>
      </c>
      <c r="AK51" s="34">
        <v>1033</v>
      </c>
      <c r="AL51" s="34">
        <v>0</v>
      </c>
      <c r="AM51" s="34">
        <v>1033</v>
      </c>
      <c r="AN51" s="185">
        <v>0</v>
      </c>
      <c r="AO51" s="34">
        <v>0</v>
      </c>
      <c r="AP51" s="34">
        <v>1549.5</v>
      </c>
      <c r="AQ51" s="34">
        <v>0</v>
      </c>
      <c r="AR51" s="34">
        <v>1549.5</v>
      </c>
      <c r="AS51" s="34">
        <v>0</v>
      </c>
      <c r="AT51" s="34">
        <v>0</v>
      </c>
      <c r="AU51" s="34">
        <v>2582.5</v>
      </c>
      <c r="AV51" s="34">
        <v>0</v>
      </c>
      <c r="AW51" s="34">
        <v>2582.5</v>
      </c>
      <c r="AX51" s="185">
        <v>0</v>
      </c>
      <c r="AY51" s="34">
        <v>0</v>
      </c>
      <c r="AZ51" s="34">
        <v>5165</v>
      </c>
      <c r="BA51" s="34">
        <v>0</v>
      </c>
      <c r="BB51" s="34">
        <v>5165</v>
      </c>
      <c r="BC51" s="34">
        <v>0</v>
      </c>
      <c r="BD51" s="34">
        <v>0</v>
      </c>
      <c r="BE51" s="34">
        <v>0</v>
      </c>
      <c r="BF51" s="34">
        <v>0</v>
      </c>
      <c r="BG51" s="34">
        <v>0</v>
      </c>
      <c r="BH51" s="34">
        <v>0</v>
      </c>
      <c r="BI51" s="34">
        <v>0</v>
      </c>
      <c r="BJ51" s="34">
        <v>0</v>
      </c>
      <c r="BK51" s="34">
        <v>0</v>
      </c>
      <c r="BL51" s="34">
        <v>0</v>
      </c>
      <c r="BM51" s="34">
        <v>0</v>
      </c>
      <c r="BN51" s="34">
        <v>0</v>
      </c>
      <c r="BO51" s="34">
        <v>0</v>
      </c>
      <c r="BP51" s="34">
        <v>0</v>
      </c>
      <c r="BQ51" s="35">
        <v>2420</v>
      </c>
      <c r="BR51" s="37" t="s">
        <v>1277</v>
      </c>
      <c r="BS51" s="410">
        <v>0</v>
      </c>
      <c r="BT51" s="410">
        <v>8228.3089999999993</v>
      </c>
      <c r="BU51" s="27" t="s">
        <v>1957</v>
      </c>
      <c r="BV51" s="37" t="s">
        <v>3060</v>
      </c>
      <c r="BW51" s="27" t="s">
        <v>1997</v>
      </c>
      <c r="BX51" s="184" t="s">
        <v>80</v>
      </c>
      <c r="BY51" s="10" t="s">
        <v>2559</v>
      </c>
    </row>
    <row r="52" spans="1:77" ht="180" outlineLevel="1">
      <c r="A52" s="770"/>
      <c r="B52" s="66" t="s">
        <v>1252</v>
      </c>
      <c r="C52" s="385" t="s">
        <v>80</v>
      </c>
      <c r="D52" s="27" t="s">
        <v>194</v>
      </c>
      <c r="E52" s="27" t="s">
        <v>1065</v>
      </c>
      <c r="F52" s="10">
        <v>70891126</v>
      </c>
      <c r="G52" s="10" t="s">
        <v>80</v>
      </c>
      <c r="H52" s="27" t="s">
        <v>324</v>
      </c>
      <c r="J52" s="35">
        <v>12803.689</v>
      </c>
      <c r="K52" s="35">
        <v>4235</v>
      </c>
      <c r="L52" s="35">
        <v>8568.6890000000003</v>
      </c>
      <c r="M52" s="35">
        <v>0</v>
      </c>
      <c r="N52" s="35">
        <v>4235</v>
      </c>
      <c r="O52" s="35">
        <v>0</v>
      </c>
      <c r="P52" s="37" t="s">
        <v>80</v>
      </c>
      <c r="Q52" s="389">
        <v>44852</v>
      </c>
      <c r="R52" s="37" t="s">
        <v>1666</v>
      </c>
      <c r="S52" s="35"/>
      <c r="T52" s="35"/>
      <c r="U52" s="35">
        <v>0</v>
      </c>
      <c r="V52" s="35">
        <v>0</v>
      </c>
      <c r="W52" s="35">
        <v>0</v>
      </c>
      <c r="X52" s="35">
        <v>0</v>
      </c>
      <c r="Y52" s="35">
        <v>0</v>
      </c>
      <c r="Z52" s="35">
        <v>0</v>
      </c>
      <c r="AA52" s="35">
        <v>0</v>
      </c>
      <c r="AB52" s="35">
        <v>0</v>
      </c>
      <c r="AC52" s="518">
        <v>0</v>
      </c>
      <c r="AD52" s="35">
        <v>0</v>
      </c>
      <c r="AE52" s="35">
        <v>0</v>
      </c>
      <c r="AF52" s="35">
        <v>0</v>
      </c>
      <c r="AG52" s="35">
        <v>0</v>
      </c>
      <c r="AH52" s="35">
        <v>0</v>
      </c>
      <c r="AI52" s="35">
        <v>0</v>
      </c>
      <c r="AJ52" s="34">
        <v>0</v>
      </c>
      <c r="AK52" s="34">
        <v>0</v>
      </c>
      <c r="AL52" s="34">
        <v>0</v>
      </c>
      <c r="AM52" s="34">
        <v>0</v>
      </c>
      <c r="AN52" s="185">
        <v>0</v>
      </c>
      <c r="AO52" s="34">
        <v>0</v>
      </c>
      <c r="AP52" s="34">
        <v>0</v>
      </c>
      <c r="AQ52" s="34">
        <v>0</v>
      </c>
      <c r="AR52" s="34">
        <v>0</v>
      </c>
      <c r="AS52" s="34">
        <v>0</v>
      </c>
      <c r="AT52" s="34">
        <v>0</v>
      </c>
      <c r="AU52" s="34">
        <v>0</v>
      </c>
      <c r="AV52" s="34">
        <v>0</v>
      </c>
      <c r="AW52" s="34">
        <v>0</v>
      </c>
      <c r="AX52" s="185">
        <v>0</v>
      </c>
      <c r="AY52" s="34">
        <v>0</v>
      </c>
      <c r="AZ52" s="34">
        <v>0</v>
      </c>
      <c r="BA52" s="34">
        <v>0</v>
      </c>
      <c r="BB52" s="34">
        <v>0</v>
      </c>
      <c r="BC52" s="34">
        <v>0</v>
      </c>
      <c r="BD52" s="34">
        <v>0</v>
      </c>
      <c r="BE52" s="34">
        <v>0</v>
      </c>
      <c r="BF52" s="34">
        <v>0</v>
      </c>
      <c r="BG52" s="34">
        <v>0</v>
      </c>
      <c r="BH52" s="34">
        <v>0</v>
      </c>
      <c r="BI52" s="34">
        <v>0</v>
      </c>
      <c r="BJ52" s="34">
        <v>0</v>
      </c>
      <c r="BK52" s="34">
        <v>0</v>
      </c>
      <c r="BL52" s="34">
        <v>0</v>
      </c>
      <c r="BM52" s="34">
        <v>0</v>
      </c>
      <c r="BN52" s="34">
        <v>0</v>
      </c>
      <c r="BO52" s="34">
        <v>0</v>
      </c>
      <c r="BP52" s="34">
        <v>0</v>
      </c>
      <c r="BQ52" s="35">
        <v>4235</v>
      </c>
      <c r="BR52" s="37" t="s">
        <v>1277</v>
      </c>
      <c r="BS52" s="410">
        <v>0</v>
      </c>
      <c r="BT52" s="410">
        <v>98885.49424</v>
      </c>
      <c r="BU52" s="27" t="s">
        <v>1957</v>
      </c>
      <c r="BV52" s="37" t="s">
        <v>3052</v>
      </c>
      <c r="BW52" s="27" t="s">
        <v>2052</v>
      </c>
      <c r="BX52" s="10" t="s">
        <v>80</v>
      </c>
      <c r="BY52" s="10" t="s">
        <v>2559</v>
      </c>
    </row>
    <row r="53" spans="1:77" ht="180" outlineLevel="1">
      <c r="A53" s="770"/>
      <c r="B53" s="66" t="s">
        <v>1254</v>
      </c>
      <c r="C53" s="385" t="s">
        <v>80</v>
      </c>
      <c r="D53" s="27" t="s">
        <v>194</v>
      </c>
      <c r="E53" s="27" t="s">
        <v>1065</v>
      </c>
      <c r="F53" s="10">
        <v>70891128</v>
      </c>
      <c r="G53" s="10" t="s">
        <v>80</v>
      </c>
      <c r="H53" s="27" t="s">
        <v>324</v>
      </c>
      <c r="J53" s="35">
        <v>2500</v>
      </c>
      <c r="K53" s="35">
        <v>2420</v>
      </c>
      <c r="L53" s="35">
        <v>80</v>
      </c>
      <c r="M53" s="35">
        <v>0</v>
      </c>
      <c r="N53" s="35">
        <v>2420</v>
      </c>
      <c r="O53" s="35">
        <v>0</v>
      </c>
      <c r="P53" s="37" t="s">
        <v>80</v>
      </c>
      <c r="Q53" s="389" t="s">
        <v>1816</v>
      </c>
      <c r="R53" s="37" t="s">
        <v>86</v>
      </c>
      <c r="S53" s="35"/>
      <c r="T53" s="35"/>
      <c r="U53" s="35">
        <v>0</v>
      </c>
      <c r="V53" s="35">
        <v>0</v>
      </c>
      <c r="W53" s="35">
        <v>0</v>
      </c>
      <c r="X53" s="35">
        <v>0</v>
      </c>
      <c r="Y53" s="35">
        <v>0</v>
      </c>
      <c r="Z53" s="35">
        <v>0</v>
      </c>
      <c r="AA53" s="35">
        <v>0</v>
      </c>
      <c r="AB53" s="35">
        <v>0</v>
      </c>
      <c r="AC53" s="518">
        <v>0</v>
      </c>
      <c r="AD53" s="35">
        <v>0</v>
      </c>
      <c r="AE53" s="35">
        <v>0</v>
      </c>
      <c r="AF53" s="35">
        <v>0</v>
      </c>
      <c r="AG53" s="35">
        <v>0</v>
      </c>
      <c r="AH53" s="35">
        <v>0</v>
      </c>
      <c r="AI53" s="35">
        <v>0</v>
      </c>
      <c r="AJ53" s="34">
        <v>0</v>
      </c>
      <c r="AK53" s="34">
        <v>0</v>
      </c>
      <c r="AL53" s="34">
        <v>0</v>
      </c>
      <c r="AM53" s="34">
        <v>0</v>
      </c>
      <c r="AN53" s="185">
        <v>0</v>
      </c>
      <c r="AO53" s="34">
        <v>0</v>
      </c>
      <c r="AP53" s="34">
        <v>0</v>
      </c>
      <c r="AQ53" s="34">
        <v>0</v>
      </c>
      <c r="AR53" s="34">
        <v>0</v>
      </c>
      <c r="AS53" s="34">
        <v>0</v>
      </c>
      <c r="AT53" s="34">
        <v>0</v>
      </c>
      <c r="AU53" s="34">
        <v>0</v>
      </c>
      <c r="AV53" s="34">
        <v>0</v>
      </c>
      <c r="AW53" s="34">
        <v>0</v>
      </c>
      <c r="AX53" s="185">
        <v>0</v>
      </c>
      <c r="AY53" s="34">
        <v>0</v>
      </c>
      <c r="AZ53" s="34">
        <v>0</v>
      </c>
      <c r="BA53" s="34">
        <v>0</v>
      </c>
      <c r="BB53" s="34">
        <v>0</v>
      </c>
      <c r="BC53" s="34">
        <v>0</v>
      </c>
      <c r="BD53" s="34">
        <v>0</v>
      </c>
      <c r="BE53" s="34">
        <v>0</v>
      </c>
      <c r="BF53" s="34">
        <v>0</v>
      </c>
      <c r="BG53" s="34">
        <v>0</v>
      </c>
      <c r="BH53" s="34">
        <v>0</v>
      </c>
      <c r="BI53" s="34">
        <v>0</v>
      </c>
      <c r="BJ53" s="34">
        <v>0</v>
      </c>
      <c r="BK53" s="34">
        <v>0</v>
      </c>
      <c r="BL53" s="34">
        <v>0</v>
      </c>
      <c r="BM53" s="34">
        <v>0</v>
      </c>
      <c r="BN53" s="34">
        <v>0</v>
      </c>
      <c r="BO53" s="34">
        <v>0</v>
      </c>
      <c r="BP53" s="34">
        <v>0</v>
      </c>
      <c r="BQ53" s="35">
        <v>2420</v>
      </c>
      <c r="BR53" s="37" t="s">
        <v>1277</v>
      </c>
      <c r="BS53" s="410">
        <v>0</v>
      </c>
      <c r="BT53" s="410">
        <v>1400.575</v>
      </c>
      <c r="BU53" s="27" t="s">
        <v>1957</v>
      </c>
      <c r="BV53" s="37" t="s">
        <v>3052</v>
      </c>
      <c r="BW53" s="27" t="s">
        <v>1997</v>
      </c>
      <c r="BX53" s="184" t="s">
        <v>80</v>
      </c>
      <c r="BY53" s="10" t="s">
        <v>2559</v>
      </c>
    </row>
    <row r="54" spans="1:77" s="351" customFormat="1" ht="180" outlineLevel="1">
      <c r="A54" s="770"/>
      <c r="B54" s="66" t="s">
        <v>1255</v>
      </c>
      <c r="C54" s="385" t="s">
        <v>80</v>
      </c>
      <c r="D54" s="27" t="s">
        <v>194</v>
      </c>
      <c r="E54" s="27" t="s">
        <v>1065</v>
      </c>
      <c r="F54" s="10">
        <v>70891129</v>
      </c>
      <c r="G54" s="10" t="s">
        <v>80</v>
      </c>
      <c r="H54" s="27" t="s">
        <v>324</v>
      </c>
      <c r="I54" s="27"/>
      <c r="J54" s="35">
        <v>3500</v>
      </c>
      <c r="K54" s="35">
        <v>2420</v>
      </c>
      <c r="L54" s="35">
        <v>1080</v>
      </c>
      <c r="M54" s="35">
        <v>0</v>
      </c>
      <c r="N54" s="35">
        <v>2420</v>
      </c>
      <c r="O54" s="35">
        <v>0</v>
      </c>
      <c r="P54" s="37" t="s">
        <v>80</v>
      </c>
      <c r="Q54" s="389" t="s">
        <v>80</v>
      </c>
      <c r="R54" s="37" t="s">
        <v>86</v>
      </c>
      <c r="S54" s="35"/>
      <c r="T54" s="35"/>
      <c r="U54" s="35">
        <v>0</v>
      </c>
      <c r="V54" s="35">
        <v>0</v>
      </c>
      <c r="W54" s="35">
        <v>0</v>
      </c>
      <c r="X54" s="35">
        <v>0</v>
      </c>
      <c r="Y54" s="35">
        <v>0</v>
      </c>
      <c r="Z54" s="35">
        <v>0</v>
      </c>
      <c r="AA54" s="35">
        <v>0</v>
      </c>
      <c r="AB54" s="35">
        <v>0</v>
      </c>
      <c r="AC54" s="518">
        <v>0</v>
      </c>
      <c r="AD54" s="35">
        <v>0</v>
      </c>
      <c r="AE54" s="35">
        <v>0</v>
      </c>
      <c r="AF54" s="35">
        <v>0</v>
      </c>
      <c r="AG54" s="35">
        <v>0</v>
      </c>
      <c r="AH54" s="35">
        <v>0</v>
      </c>
      <c r="AI54" s="35">
        <v>0</v>
      </c>
      <c r="AJ54" s="34">
        <v>0</v>
      </c>
      <c r="AK54" s="34">
        <v>0</v>
      </c>
      <c r="AL54" s="34">
        <v>0</v>
      </c>
      <c r="AM54" s="34">
        <v>0</v>
      </c>
      <c r="AN54" s="185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  <c r="AT54" s="34">
        <v>0</v>
      </c>
      <c r="AU54" s="34">
        <v>0</v>
      </c>
      <c r="AV54" s="34">
        <v>0</v>
      </c>
      <c r="AW54" s="34">
        <v>0</v>
      </c>
      <c r="AX54" s="185">
        <v>0</v>
      </c>
      <c r="AY54" s="34">
        <v>0</v>
      </c>
      <c r="AZ54" s="34">
        <v>0</v>
      </c>
      <c r="BA54" s="34">
        <v>0</v>
      </c>
      <c r="BB54" s="34">
        <v>0</v>
      </c>
      <c r="BC54" s="34">
        <v>0</v>
      </c>
      <c r="BD54" s="34">
        <v>0</v>
      </c>
      <c r="BE54" s="34">
        <v>0</v>
      </c>
      <c r="BF54" s="34">
        <v>0</v>
      </c>
      <c r="BG54" s="34">
        <v>0</v>
      </c>
      <c r="BH54" s="34">
        <v>0</v>
      </c>
      <c r="BI54" s="34">
        <v>0</v>
      </c>
      <c r="BJ54" s="34">
        <v>0</v>
      </c>
      <c r="BK54" s="34">
        <v>0</v>
      </c>
      <c r="BL54" s="34">
        <v>0</v>
      </c>
      <c r="BM54" s="34">
        <v>0</v>
      </c>
      <c r="BN54" s="34">
        <v>0</v>
      </c>
      <c r="BO54" s="34">
        <v>0</v>
      </c>
      <c r="BP54" s="34">
        <v>0</v>
      </c>
      <c r="BQ54" s="35">
        <v>2420</v>
      </c>
      <c r="BR54" s="37" t="s">
        <v>1277</v>
      </c>
      <c r="BS54" s="410">
        <v>0</v>
      </c>
      <c r="BT54" s="34">
        <v>0</v>
      </c>
      <c r="BU54" s="420" t="s">
        <v>1958</v>
      </c>
      <c r="BV54" s="37" t="s">
        <v>3052</v>
      </c>
      <c r="BW54" s="27" t="s">
        <v>1997</v>
      </c>
      <c r="BX54" s="184" t="s">
        <v>80</v>
      </c>
      <c r="BY54" s="10" t="s">
        <v>2559</v>
      </c>
    </row>
    <row r="55" spans="1:77" s="346" customFormat="1" ht="180" outlineLevel="1">
      <c r="A55" s="770"/>
      <c r="B55" s="408" t="s">
        <v>2502</v>
      </c>
      <c r="C55" s="385" t="s">
        <v>80</v>
      </c>
      <c r="D55" s="27" t="s">
        <v>194</v>
      </c>
      <c r="E55" s="27" t="s">
        <v>1065</v>
      </c>
      <c r="F55" s="10">
        <v>70891131</v>
      </c>
      <c r="G55" s="10" t="s">
        <v>80</v>
      </c>
      <c r="H55" s="27" t="s">
        <v>324</v>
      </c>
      <c r="I55" s="27"/>
      <c r="J55" s="35">
        <v>53000</v>
      </c>
      <c r="K55" s="35">
        <v>2420</v>
      </c>
      <c r="L55" s="35">
        <v>50580</v>
      </c>
      <c r="M55" s="35">
        <v>0</v>
      </c>
      <c r="N55" s="35">
        <v>2420</v>
      </c>
      <c r="O55" s="35">
        <v>0</v>
      </c>
      <c r="P55" s="37" t="s">
        <v>80</v>
      </c>
      <c r="Q55" s="389" t="s">
        <v>80</v>
      </c>
      <c r="R55" s="37" t="s">
        <v>1778</v>
      </c>
      <c r="S55" s="35"/>
      <c r="T55" s="35"/>
      <c r="U55" s="35">
        <v>0</v>
      </c>
      <c r="V55" s="35">
        <v>0</v>
      </c>
      <c r="W55" s="35">
        <v>0</v>
      </c>
      <c r="X55" s="35">
        <v>0</v>
      </c>
      <c r="Y55" s="35">
        <v>0</v>
      </c>
      <c r="Z55" s="35">
        <v>0</v>
      </c>
      <c r="AA55" s="35">
        <v>0</v>
      </c>
      <c r="AB55" s="35">
        <v>0</v>
      </c>
      <c r="AC55" s="518">
        <v>0</v>
      </c>
      <c r="AD55" s="35">
        <v>0</v>
      </c>
      <c r="AE55" s="35">
        <v>0</v>
      </c>
      <c r="AF55" s="35">
        <v>0</v>
      </c>
      <c r="AG55" s="35">
        <v>0</v>
      </c>
      <c r="AH55" s="35">
        <v>0</v>
      </c>
      <c r="AI55" s="35">
        <v>0</v>
      </c>
      <c r="AJ55" s="34">
        <v>0</v>
      </c>
      <c r="AK55" s="34">
        <v>0</v>
      </c>
      <c r="AL55" s="34">
        <v>0</v>
      </c>
      <c r="AM55" s="34">
        <v>0</v>
      </c>
      <c r="AN55" s="185">
        <v>0</v>
      </c>
      <c r="AO55" s="34">
        <v>0</v>
      </c>
      <c r="AP55" s="34">
        <v>0</v>
      </c>
      <c r="AQ55" s="34">
        <v>0</v>
      </c>
      <c r="AR55" s="34">
        <v>0</v>
      </c>
      <c r="AS55" s="34">
        <v>0</v>
      </c>
      <c r="AT55" s="34">
        <v>0</v>
      </c>
      <c r="AU55" s="34">
        <v>0</v>
      </c>
      <c r="AV55" s="34">
        <v>0</v>
      </c>
      <c r="AW55" s="34">
        <v>0</v>
      </c>
      <c r="AX55" s="185">
        <v>0</v>
      </c>
      <c r="AY55" s="34">
        <v>0</v>
      </c>
      <c r="AZ55" s="34">
        <v>0</v>
      </c>
      <c r="BA55" s="34">
        <v>0</v>
      </c>
      <c r="BB55" s="34">
        <v>0</v>
      </c>
      <c r="BC55" s="34">
        <v>0</v>
      </c>
      <c r="BD55" s="34">
        <v>0</v>
      </c>
      <c r="BE55" s="34">
        <v>0</v>
      </c>
      <c r="BF55" s="34">
        <v>0</v>
      </c>
      <c r="BG55" s="34">
        <v>0</v>
      </c>
      <c r="BH55" s="34">
        <v>0</v>
      </c>
      <c r="BI55" s="34">
        <v>0</v>
      </c>
      <c r="BJ55" s="34">
        <v>0</v>
      </c>
      <c r="BK55" s="34">
        <v>0</v>
      </c>
      <c r="BL55" s="34">
        <v>0</v>
      </c>
      <c r="BM55" s="34">
        <v>0</v>
      </c>
      <c r="BN55" s="34">
        <v>0</v>
      </c>
      <c r="BO55" s="34">
        <v>0</v>
      </c>
      <c r="BP55" s="34">
        <v>0</v>
      </c>
      <c r="BQ55" s="35">
        <v>2420</v>
      </c>
      <c r="BR55" s="37" t="s">
        <v>1277</v>
      </c>
      <c r="BS55" s="410">
        <v>0</v>
      </c>
      <c r="BT55" s="34">
        <v>0</v>
      </c>
      <c r="BU55" s="27" t="s">
        <v>1957</v>
      </c>
      <c r="BV55" s="37" t="s">
        <v>3052</v>
      </c>
      <c r="BW55" s="27" t="s">
        <v>1997</v>
      </c>
      <c r="BX55" s="184" t="s">
        <v>80</v>
      </c>
      <c r="BY55" s="10" t="s">
        <v>2562</v>
      </c>
    </row>
    <row r="56" spans="1:77" s="346" customFormat="1" ht="72" outlineLevel="1">
      <c r="A56" s="770"/>
      <c r="B56" s="408" t="s">
        <v>1263</v>
      </c>
      <c r="C56" s="620" t="s">
        <v>80</v>
      </c>
      <c r="D56" s="183" t="s">
        <v>194</v>
      </c>
      <c r="E56" s="183" t="s">
        <v>1065</v>
      </c>
      <c r="F56" s="184">
        <v>70891134</v>
      </c>
      <c r="G56" s="184" t="s">
        <v>1879</v>
      </c>
      <c r="H56" s="183" t="s">
        <v>324</v>
      </c>
      <c r="I56" s="183"/>
      <c r="J56" s="235">
        <v>35392.130149999997</v>
      </c>
      <c r="K56" s="235">
        <v>31009.405579999999</v>
      </c>
      <c r="L56" s="235">
        <v>4382.7245699999985</v>
      </c>
      <c r="M56" s="235">
        <v>0</v>
      </c>
      <c r="N56" s="235">
        <v>31009.405579999999</v>
      </c>
      <c r="O56" s="235">
        <v>0</v>
      </c>
      <c r="P56" s="234" t="s">
        <v>80</v>
      </c>
      <c r="Q56" s="417">
        <v>43798</v>
      </c>
      <c r="R56" s="234" t="s">
        <v>496</v>
      </c>
      <c r="S56" s="235"/>
      <c r="T56" s="235"/>
      <c r="U56" s="235">
        <v>0</v>
      </c>
      <c r="V56" s="235">
        <v>0</v>
      </c>
      <c r="W56" s="235">
        <v>0</v>
      </c>
      <c r="X56" s="235">
        <v>0</v>
      </c>
      <c r="Y56" s="235">
        <v>0</v>
      </c>
      <c r="Z56" s="235">
        <v>0</v>
      </c>
      <c r="AA56" s="235">
        <v>0</v>
      </c>
      <c r="AB56" s="235">
        <v>0</v>
      </c>
      <c r="AC56" s="517">
        <v>0</v>
      </c>
      <c r="AD56" s="235">
        <v>0</v>
      </c>
      <c r="AE56" s="235">
        <v>0</v>
      </c>
      <c r="AF56" s="235">
        <v>0</v>
      </c>
      <c r="AG56" s="235">
        <v>0</v>
      </c>
      <c r="AH56" s="235">
        <v>0</v>
      </c>
      <c r="AI56" s="235">
        <v>0</v>
      </c>
      <c r="AJ56" s="185">
        <v>0</v>
      </c>
      <c r="AK56" s="185">
        <v>0</v>
      </c>
      <c r="AL56" s="185">
        <v>0</v>
      </c>
      <c r="AM56" s="185">
        <v>0</v>
      </c>
      <c r="AN56" s="185">
        <v>0</v>
      </c>
      <c r="AO56" s="185">
        <v>0</v>
      </c>
      <c r="AP56" s="185">
        <v>0</v>
      </c>
      <c r="AQ56" s="185">
        <v>0</v>
      </c>
      <c r="AR56" s="185">
        <v>0</v>
      </c>
      <c r="AS56" s="34">
        <v>0</v>
      </c>
      <c r="AT56" s="185">
        <v>0</v>
      </c>
      <c r="AU56" s="185">
        <v>0</v>
      </c>
      <c r="AV56" s="185">
        <v>0</v>
      </c>
      <c r="AW56" s="185">
        <v>0</v>
      </c>
      <c r="AX56" s="185">
        <v>0</v>
      </c>
      <c r="AY56" s="185">
        <v>0</v>
      </c>
      <c r="AZ56" s="185">
        <v>0</v>
      </c>
      <c r="BA56" s="185">
        <v>0</v>
      </c>
      <c r="BB56" s="185">
        <v>0</v>
      </c>
      <c r="BC56" s="34">
        <v>0</v>
      </c>
      <c r="BD56" s="185">
        <v>0</v>
      </c>
      <c r="BE56" s="185">
        <v>0</v>
      </c>
      <c r="BF56" s="185">
        <v>0</v>
      </c>
      <c r="BG56" s="185">
        <v>0</v>
      </c>
      <c r="BH56" s="185">
        <v>0</v>
      </c>
      <c r="BI56" s="185">
        <v>0</v>
      </c>
      <c r="BJ56" s="185">
        <v>0</v>
      </c>
      <c r="BK56" s="185">
        <v>0</v>
      </c>
      <c r="BL56" s="185">
        <v>0</v>
      </c>
      <c r="BM56" s="185">
        <v>0</v>
      </c>
      <c r="BN56" s="185">
        <v>0</v>
      </c>
      <c r="BO56" s="185">
        <v>0</v>
      </c>
      <c r="BP56" s="185">
        <v>0</v>
      </c>
      <c r="BQ56" s="235">
        <v>35392.130149999997</v>
      </c>
      <c r="BR56" s="234" t="s">
        <v>538</v>
      </c>
      <c r="BS56" s="418">
        <v>0</v>
      </c>
      <c r="BT56" s="418">
        <v>15660.451230000001</v>
      </c>
      <c r="BU56" s="183" t="s">
        <v>1957</v>
      </c>
      <c r="BV56" s="234" t="s">
        <v>3053</v>
      </c>
      <c r="BW56" s="183" t="s">
        <v>2001</v>
      </c>
      <c r="BX56" s="10" t="s">
        <v>80</v>
      </c>
      <c r="BY56" s="184" t="s">
        <v>2559</v>
      </c>
    </row>
    <row r="57" spans="1:77" s="346" customFormat="1" ht="72" outlineLevel="1">
      <c r="A57" s="770"/>
      <c r="B57" s="66" t="s">
        <v>1546</v>
      </c>
      <c r="C57" s="385" t="s">
        <v>80</v>
      </c>
      <c r="D57" s="27" t="s">
        <v>194</v>
      </c>
      <c r="E57" s="27" t="s">
        <v>1065</v>
      </c>
      <c r="F57" s="10">
        <v>70891150</v>
      </c>
      <c r="G57" s="10" t="s">
        <v>80</v>
      </c>
      <c r="H57" s="27" t="s">
        <v>324</v>
      </c>
      <c r="I57" s="27"/>
      <c r="J57" s="35">
        <v>25000</v>
      </c>
      <c r="K57" s="35">
        <v>25000</v>
      </c>
      <c r="L57" s="35">
        <v>0</v>
      </c>
      <c r="M57" s="35">
        <v>0</v>
      </c>
      <c r="N57" s="35">
        <v>25000</v>
      </c>
      <c r="O57" s="35">
        <v>0</v>
      </c>
      <c r="P57" s="37" t="s">
        <v>80</v>
      </c>
      <c r="Q57" s="389" t="s">
        <v>80</v>
      </c>
      <c r="R57" s="37" t="s">
        <v>86</v>
      </c>
      <c r="S57" s="35"/>
      <c r="T57" s="35"/>
      <c r="U57" s="35">
        <v>0</v>
      </c>
      <c r="V57" s="35">
        <v>0</v>
      </c>
      <c r="W57" s="35">
        <v>0</v>
      </c>
      <c r="X57" s="35">
        <v>0</v>
      </c>
      <c r="Y57" s="35">
        <v>0</v>
      </c>
      <c r="Z57" s="35">
        <v>0</v>
      </c>
      <c r="AA57" s="35">
        <v>0</v>
      </c>
      <c r="AB57" s="35">
        <v>0</v>
      </c>
      <c r="AC57" s="518">
        <v>0</v>
      </c>
      <c r="AD57" s="35">
        <v>0</v>
      </c>
      <c r="AE57" s="35">
        <v>0</v>
      </c>
      <c r="AF57" s="35">
        <v>0</v>
      </c>
      <c r="AG57" s="35">
        <v>0</v>
      </c>
      <c r="AH57" s="35">
        <v>0</v>
      </c>
      <c r="AI57" s="35">
        <v>0</v>
      </c>
      <c r="AJ57" s="34">
        <v>0</v>
      </c>
      <c r="AK57" s="34">
        <v>0</v>
      </c>
      <c r="AL57" s="34">
        <v>0</v>
      </c>
      <c r="AM57" s="34">
        <v>0</v>
      </c>
      <c r="AN57" s="185">
        <v>0</v>
      </c>
      <c r="AO57" s="34">
        <v>0</v>
      </c>
      <c r="AP57" s="34">
        <v>0</v>
      </c>
      <c r="AQ57" s="34">
        <v>0</v>
      </c>
      <c r="AR57" s="34">
        <v>0</v>
      </c>
      <c r="AS57" s="34">
        <v>0</v>
      </c>
      <c r="AT57" s="34">
        <v>0</v>
      </c>
      <c r="AU57" s="34">
        <v>0</v>
      </c>
      <c r="AV57" s="34">
        <v>0</v>
      </c>
      <c r="AW57" s="34">
        <v>0</v>
      </c>
      <c r="AX57" s="185">
        <v>0</v>
      </c>
      <c r="AY57" s="34">
        <v>0</v>
      </c>
      <c r="AZ57" s="34">
        <v>0</v>
      </c>
      <c r="BA57" s="34">
        <v>0</v>
      </c>
      <c r="BB57" s="34">
        <v>0</v>
      </c>
      <c r="BC57" s="34">
        <v>0</v>
      </c>
      <c r="BD57" s="34">
        <v>0</v>
      </c>
      <c r="BE57" s="34">
        <v>0</v>
      </c>
      <c r="BF57" s="34">
        <v>0</v>
      </c>
      <c r="BG57" s="34">
        <v>0</v>
      </c>
      <c r="BH57" s="34">
        <v>0</v>
      </c>
      <c r="BI57" s="34">
        <v>0</v>
      </c>
      <c r="BJ57" s="34">
        <v>0</v>
      </c>
      <c r="BK57" s="34">
        <v>0</v>
      </c>
      <c r="BL57" s="34">
        <v>0</v>
      </c>
      <c r="BM57" s="34">
        <v>0</v>
      </c>
      <c r="BN57" s="34">
        <v>0</v>
      </c>
      <c r="BO57" s="34">
        <v>0</v>
      </c>
      <c r="BP57" s="34">
        <v>0</v>
      </c>
      <c r="BQ57" s="35">
        <v>25000</v>
      </c>
      <c r="BR57" s="37" t="s">
        <v>1540</v>
      </c>
      <c r="BS57" s="410">
        <v>0</v>
      </c>
      <c r="BT57" s="34">
        <v>0</v>
      </c>
      <c r="BU57" s="27" t="s">
        <v>1957</v>
      </c>
      <c r="BV57" s="37" t="s">
        <v>80</v>
      </c>
      <c r="BW57" s="27" t="s">
        <v>2896</v>
      </c>
      <c r="BX57" s="184" t="s">
        <v>80</v>
      </c>
      <c r="BY57" s="10" t="s">
        <v>2562</v>
      </c>
    </row>
    <row r="58" spans="1:77" s="346" customFormat="1" ht="72" outlineLevel="1">
      <c r="A58" s="770"/>
      <c r="B58" s="408" t="s">
        <v>1548</v>
      </c>
      <c r="C58" s="620" t="s">
        <v>80</v>
      </c>
      <c r="D58" s="183" t="s">
        <v>194</v>
      </c>
      <c r="E58" s="183" t="s">
        <v>1065</v>
      </c>
      <c r="F58" s="184">
        <v>70891152</v>
      </c>
      <c r="G58" s="184" t="s">
        <v>1930</v>
      </c>
      <c r="H58" s="183" t="s">
        <v>324</v>
      </c>
      <c r="I58" s="183"/>
      <c r="J58" s="235">
        <v>12214.03289</v>
      </c>
      <c r="K58" s="235">
        <v>6654.0990000000002</v>
      </c>
      <c r="L58" s="235">
        <v>5559.9338900000002</v>
      </c>
      <c r="M58" s="235">
        <v>0</v>
      </c>
      <c r="N58" s="235">
        <v>7014.6790000000001</v>
      </c>
      <c r="O58" s="235">
        <v>0</v>
      </c>
      <c r="P58" s="234" t="s">
        <v>80</v>
      </c>
      <c r="Q58" s="417">
        <v>44081</v>
      </c>
      <c r="R58" s="234" t="s">
        <v>496</v>
      </c>
      <c r="S58" s="235"/>
      <c r="T58" s="235"/>
      <c r="U58" s="235">
        <v>0</v>
      </c>
      <c r="V58" s="235">
        <v>360.58</v>
      </c>
      <c r="W58" s="235">
        <v>0</v>
      </c>
      <c r="X58" s="235">
        <v>360.58</v>
      </c>
      <c r="Y58" s="235">
        <v>0</v>
      </c>
      <c r="Z58" s="235">
        <v>0</v>
      </c>
      <c r="AA58" s="235">
        <v>0</v>
      </c>
      <c r="AB58" s="235">
        <v>0</v>
      </c>
      <c r="AC58" s="517">
        <v>0</v>
      </c>
      <c r="AD58" s="235">
        <v>0</v>
      </c>
      <c r="AE58" s="235">
        <v>0</v>
      </c>
      <c r="AF58" s="235">
        <v>0</v>
      </c>
      <c r="AG58" s="235">
        <v>0</v>
      </c>
      <c r="AH58" s="235">
        <v>0</v>
      </c>
      <c r="AI58" s="235">
        <v>0</v>
      </c>
      <c r="AJ58" s="185">
        <v>0</v>
      </c>
      <c r="AK58" s="185">
        <v>0</v>
      </c>
      <c r="AL58" s="185">
        <v>0</v>
      </c>
      <c r="AM58" s="185">
        <v>0</v>
      </c>
      <c r="AN58" s="185">
        <v>0</v>
      </c>
      <c r="AO58" s="185">
        <v>0</v>
      </c>
      <c r="AP58" s="185">
        <v>0</v>
      </c>
      <c r="AQ58" s="185">
        <v>0</v>
      </c>
      <c r="AR58" s="185">
        <v>0</v>
      </c>
      <c r="AS58" s="34">
        <v>0</v>
      </c>
      <c r="AT58" s="185">
        <v>0</v>
      </c>
      <c r="AU58" s="185">
        <v>0</v>
      </c>
      <c r="AV58" s="185">
        <v>0</v>
      </c>
      <c r="AW58" s="185">
        <v>0</v>
      </c>
      <c r="AX58" s="185">
        <v>0</v>
      </c>
      <c r="AY58" s="185">
        <v>0</v>
      </c>
      <c r="AZ58" s="185">
        <v>0</v>
      </c>
      <c r="BA58" s="185">
        <v>0</v>
      </c>
      <c r="BB58" s="185">
        <v>0</v>
      </c>
      <c r="BC58" s="34">
        <v>0</v>
      </c>
      <c r="BD58" s="185">
        <v>0</v>
      </c>
      <c r="BE58" s="185">
        <v>0</v>
      </c>
      <c r="BF58" s="185">
        <v>0</v>
      </c>
      <c r="BG58" s="185">
        <v>0</v>
      </c>
      <c r="BH58" s="185">
        <v>0</v>
      </c>
      <c r="BI58" s="185">
        <v>0</v>
      </c>
      <c r="BJ58" s="185">
        <v>0</v>
      </c>
      <c r="BK58" s="185">
        <v>0</v>
      </c>
      <c r="BL58" s="185">
        <v>0</v>
      </c>
      <c r="BM58" s="185">
        <v>0</v>
      </c>
      <c r="BN58" s="185">
        <v>0</v>
      </c>
      <c r="BO58" s="185">
        <v>0</v>
      </c>
      <c r="BP58" s="185">
        <v>0</v>
      </c>
      <c r="BQ58" s="235">
        <v>11046.72328</v>
      </c>
      <c r="BR58" s="234" t="s">
        <v>1540</v>
      </c>
      <c r="BS58" s="418">
        <v>0</v>
      </c>
      <c r="BT58" s="418">
        <v>7014.6790000000001</v>
      </c>
      <c r="BU58" s="183" t="s">
        <v>1957</v>
      </c>
      <c r="BV58" s="234" t="s">
        <v>3061</v>
      </c>
      <c r="BW58" s="183" t="s">
        <v>2896</v>
      </c>
      <c r="BX58" s="184" t="s">
        <v>80</v>
      </c>
      <c r="BY58" s="184" t="s">
        <v>2562</v>
      </c>
    </row>
    <row r="59" spans="1:77" s="346" customFormat="1" ht="72" outlineLevel="1">
      <c r="A59" s="770"/>
      <c r="B59" s="66" t="s">
        <v>1549</v>
      </c>
      <c r="C59" s="385" t="s">
        <v>80</v>
      </c>
      <c r="D59" s="27" t="s">
        <v>194</v>
      </c>
      <c r="E59" s="27" t="s">
        <v>1065</v>
      </c>
      <c r="F59" s="10">
        <v>70891153</v>
      </c>
      <c r="G59" s="10" t="s">
        <v>1931</v>
      </c>
      <c r="H59" s="27" t="s">
        <v>324</v>
      </c>
      <c r="I59" s="27"/>
      <c r="J59" s="35">
        <v>6323.97829</v>
      </c>
      <c r="K59" s="35">
        <v>4103.8564999999999</v>
      </c>
      <c r="L59" s="35">
        <v>2220.1217900000001</v>
      </c>
      <c r="M59" s="35">
        <v>0</v>
      </c>
      <c r="N59" s="35">
        <v>4103.8564999999999</v>
      </c>
      <c r="O59" s="35">
        <v>0</v>
      </c>
      <c r="P59" s="37" t="s">
        <v>80</v>
      </c>
      <c r="Q59" s="389">
        <v>44136</v>
      </c>
      <c r="R59" s="37" t="s">
        <v>496</v>
      </c>
      <c r="S59" s="35"/>
      <c r="T59" s="35"/>
      <c r="U59" s="35">
        <v>0</v>
      </c>
      <c r="V59" s="35">
        <v>2220.1225899999999</v>
      </c>
      <c r="W59" s="35">
        <v>0</v>
      </c>
      <c r="X59" s="35">
        <v>2220.1225899999999</v>
      </c>
      <c r="Y59" s="35">
        <v>0</v>
      </c>
      <c r="Z59" s="35">
        <v>0</v>
      </c>
      <c r="AA59" s="35">
        <v>0</v>
      </c>
      <c r="AB59" s="35">
        <v>0</v>
      </c>
      <c r="AC59" s="518">
        <v>0</v>
      </c>
      <c r="AD59" s="35">
        <v>0</v>
      </c>
      <c r="AE59" s="35">
        <v>0</v>
      </c>
      <c r="AF59" s="35">
        <v>0</v>
      </c>
      <c r="AG59" s="35">
        <v>0</v>
      </c>
      <c r="AH59" s="35">
        <v>0</v>
      </c>
      <c r="AI59" s="35">
        <v>0</v>
      </c>
      <c r="AJ59" s="34">
        <v>0</v>
      </c>
      <c r="AK59" s="34">
        <v>0</v>
      </c>
      <c r="AL59" s="34">
        <v>0</v>
      </c>
      <c r="AM59" s="34">
        <v>0</v>
      </c>
      <c r="AN59" s="185">
        <v>0</v>
      </c>
      <c r="AO59" s="34">
        <v>0</v>
      </c>
      <c r="AP59" s="34">
        <v>0</v>
      </c>
      <c r="AQ59" s="34">
        <v>0</v>
      </c>
      <c r="AR59" s="34">
        <v>0</v>
      </c>
      <c r="AS59" s="34">
        <v>0</v>
      </c>
      <c r="AT59" s="34">
        <v>0</v>
      </c>
      <c r="AU59" s="34">
        <v>0</v>
      </c>
      <c r="AV59" s="34">
        <v>0</v>
      </c>
      <c r="AW59" s="34">
        <v>0</v>
      </c>
      <c r="AX59" s="185">
        <v>0</v>
      </c>
      <c r="AY59" s="34">
        <v>0</v>
      </c>
      <c r="AZ59" s="34">
        <v>0</v>
      </c>
      <c r="BA59" s="34">
        <v>0</v>
      </c>
      <c r="BB59" s="34">
        <v>0</v>
      </c>
      <c r="BC59" s="34">
        <v>0</v>
      </c>
      <c r="BD59" s="34">
        <v>0</v>
      </c>
      <c r="BE59" s="34">
        <v>0</v>
      </c>
      <c r="BF59" s="34">
        <v>0</v>
      </c>
      <c r="BG59" s="34">
        <v>0</v>
      </c>
      <c r="BH59" s="34">
        <v>0</v>
      </c>
      <c r="BI59" s="34">
        <v>0</v>
      </c>
      <c r="BJ59" s="34">
        <v>0</v>
      </c>
      <c r="BK59" s="34">
        <v>0</v>
      </c>
      <c r="BL59" s="34">
        <v>0</v>
      </c>
      <c r="BM59" s="34">
        <v>0</v>
      </c>
      <c r="BN59" s="34">
        <v>0</v>
      </c>
      <c r="BO59" s="34">
        <v>0</v>
      </c>
      <c r="BP59" s="34">
        <v>0</v>
      </c>
      <c r="BQ59" s="35">
        <v>6323.97829</v>
      </c>
      <c r="BR59" s="37" t="s">
        <v>1540</v>
      </c>
      <c r="BS59" s="410">
        <v>0</v>
      </c>
      <c r="BT59" s="410">
        <v>4216.7849999999999</v>
      </c>
      <c r="BU59" s="27" t="s">
        <v>1957</v>
      </c>
      <c r="BV59" s="37" t="s">
        <v>3062</v>
      </c>
      <c r="BW59" s="27" t="s">
        <v>1996</v>
      </c>
      <c r="BX59" s="184" t="s">
        <v>80</v>
      </c>
      <c r="BY59" s="10" t="s">
        <v>2562</v>
      </c>
    </row>
    <row r="60" spans="1:77" s="346" customFormat="1" ht="72" outlineLevel="1">
      <c r="A60" s="770"/>
      <c r="B60" s="408" t="s">
        <v>1897</v>
      </c>
      <c r="C60" s="620" t="s">
        <v>80</v>
      </c>
      <c r="D60" s="183" t="s">
        <v>194</v>
      </c>
      <c r="E60" s="183" t="s">
        <v>1065</v>
      </c>
      <c r="F60" s="184">
        <v>70891161</v>
      </c>
      <c r="G60" s="184" t="s">
        <v>80</v>
      </c>
      <c r="H60" s="183" t="s">
        <v>324</v>
      </c>
      <c r="I60" s="183"/>
      <c r="J60" s="235">
        <v>16741.389299999999</v>
      </c>
      <c r="K60" s="235">
        <v>16741.389299999999</v>
      </c>
      <c r="L60" s="235">
        <v>0</v>
      </c>
      <c r="M60" s="235">
        <v>0</v>
      </c>
      <c r="N60" s="235">
        <v>16741.389299999999</v>
      </c>
      <c r="O60" s="235">
        <v>0</v>
      </c>
      <c r="P60" s="234" t="s">
        <v>80</v>
      </c>
      <c r="Q60" s="417">
        <v>44729</v>
      </c>
      <c r="R60" s="234" t="s">
        <v>496</v>
      </c>
      <c r="S60" s="235"/>
      <c r="T60" s="235"/>
      <c r="U60" s="235">
        <v>0</v>
      </c>
      <c r="V60" s="235">
        <v>0</v>
      </c>
      <c r="W60" s="235">
        <v>0</v>
      </c>
      <c r="X60" s="235">
        <v>0</v>
      </c>
      <c r="Y60" s="235">
        <v>0</v>
      </c>
      <c r="Z60" s="235">
        <v>0</v>
      </c>
      <c r="AA60" s="235">
        <v>0</v>
      </c>
      <c r="AB60" s="235">
        <v>0</v>
      </c>
      <c r="AC60" s="517">
        <v>0</v>
      </c>
      <c r="AD60" s="235">
        <v>0</v>
      </c>
      <c r="AE60" s="235">
        <v>0</v>
      </c>
      <c r="AF60" s="235">
        <v>0</v>
      </c>
      <c r="AG60" s="235">
        <v>0</v>
      </c>
      <c r="AH60" s="235">
        <v>0</v>
      </c>
      <c r="AI60" s="235">
        <v>0</v>
      </c>
      <c r="AJ60" s="185">
        <v>0</v>
      </c>
      <c r="AK60" s="185">
        <v>0</v>
      </c>
      <c r="AL60" s="185">
        <v>0</v>
      </c>
      <c r="AM60" s="185">
        <v>0</v>
      </c>
      <c r="AN60" s="185">
        <v>0</v>
      </c>
      <c r="AO60" s="185">
        <v>0</v>
      </c>
      <c r="AP60" s="185">
        <v>0</v>
      </c>
      <c r="AQ60" s="185">
        <v>0</v>
      </c>
      <c r="AR60" s="185">
        <v>0</v>
      </c>
      <c r="AS60" s="34">
        <v>0</v>
      </c>
      <c r="AT60" s="185">
        <v>0</v>
      </c>
      <c r="AU60" s="185">
        <v>0</v>
      </c>
      <c r="AV60" s="185">
        <v>0</v>
      </c>
      <c r="AW60" s="185">
        <v>0</v>
      </c>
      <c r="AX60" s="185">
        <v>0</v>
      </c>
      <c r="AY60" s="185">
        <v>0</v>
      </c>
      <c r="AZ60" s="185">
        <v>0</v>
      </c>
      <c r="BA60" s="185">
        <v>0</v>
      </c>
      <c r="BB60" s="185">
        <v>0</v>
      </c>
      <c r="BC60" s="34">
        <v>0</v>
      </c>
      <c r="BD60" s="185">
        <v>0</v>
      </c>
      <c r="BE60" s="185">
        <v>0</v>
      </c>
      <c r="BF60" s="185">
        <v>0</v>
      </c>
      <c r="BG60" s="185">
        <v>0</v>
      </c>
      <c r="BH60" s="185">
        <v>0</v>
      </c>
      <c r="BI60" s="185">
        <v>0</v>
      </c>
      <c r="BJ60" s="185">
        <v>0</v>
      </c>
      <c r="BK60" s="185">
        <v>0</v>
      </c>
      <c r="BL60" s="185">
        <v>0</v>
      </c>
      <c r="BM60" s="185">
        <v>0</v>
      </c>
      <c r="BN60" s="185">
        <v>0</v>
      </c>
      <c r="BO60" s="185">
        <v>0</v>
      </c>
      <c r="BP60" s="185">
        <v>0</v>
      </c>
      <c r="BQ60" s="235">
        <v>16741.389299999999</v>
      </c>
      <c r="BR60" s="234" t="s">
        <v>1896</v>
      </c>
      <c r="BS60" s="418">
        <v>0</v>
      </c>
      <c r="BT60" s="235">
        <v>16741.389299999999</v>
      </c>
      <c r="BU60" s="183" t="s">
        <v>1957</v>
      </c>
      <c r="BV60" s="234" t="s">
        <v>3053</v>
      </c>
      <c r="BW60" s="183" t="s">
        <v>2896</v>
      </c>
      <c r="BX60" s="10" t="s">
        <v>80</v>
      </c>
      <c r="BY60" s="184" t="s">
        <v>2562</v>
      </c>
    </row>
    <row r="61" spans="1:77" s="346" customFormat="1" ht="72" outlineLevel="1">
      <c r="A61" s="770"/>
      <c r="B61" s="66" t="s">
        <v>1898</v>
      </c>
      <c r="C61" s="385" t="s">
        <v>80</v>
      </c>
      <c r="D61" s="27" t="s">
        <v>194</v>
      </c>
      <c r="E61" s="27" t="s">
        <v>1065</v>
      </c>
      <c r="F61" s="10">
        <v>70891191</v>
      </c>
      <c r="G61" s="10" t="s">
        <v>80</v>
      </c>
      <c r="H61" s="27" t="s">
        <v>324</v>
      </c>
      <c r="I61" s="27"/>
      <c r="J61" s="35">
        <v>14368.090039999999</v>
      </c>
      <c r="K61" s="35">
        <v>14368.090039999999</v>
      </c>
      <c r="L61" s="35">
        <v>0</v>
      </c>
      <c r="M61" s="35">
        <v>0</v>
      </c>
      <c r="N61" s="35">
        <v>14368.090039999999</v>
      </c>
      <c r="O61" s="35">
        <v>0</v>
      </c>
      <c r="P61" s="37" t="s">
        <v>80</v>
      </c>
      <c r="Q61" s="389">
        <v>45027</v>
      </c>
      <c r="R61" s="37" t="s">
        <v>693</v>
      </c>
      <c r="S61" s="35"/>
      <c r="T61" s="35"/>
      <c r="U61" s="35">
        <v>0</v>
      </c>
      <c r="V61" s="35">
        <v>0</v>
      </c>
      <c r="W61" s="35">
        <v>0</v>
      </c>
      <c r="X61" s="35">
        <v>0</v>
      </c>
      <c r="Y61" s="35">
        <v>0</v>
      </c>
      <c r="Z61" s="35">
        <v>0</v>
      </c>
      <c r="AA61" s="35">
        <v>0</v>
      </c>
      <c r="AB61" s="35">
        <v>0</v>
      </c>
      <c r="AC61" s="518">
        <v>0</v>
      </c>
      <c r="AD61" s="35">
        <v>0</v>
      </c>
      <c r="AE61" s="35">
        <v>0</v>
      </c>
      <c r="AF61" s="35">
        <v>0</v>
      </c>
      <c r="AG61" s="35">
        <v>0</v>
      </c>
      <c r="AH61" s="35">
        <v>0</v>
      </c>
      <c r="AI61" s="35">
        <v>0</v>
      </c>
      <c r="AJ61" s="34">
        <v>0</v>
      </c>
      <c r="AK61" s="34">
        <v>0</v>
      </c>
      <c r="AL61" s="34">
        <v>0</v>
      </c>
      <c r="AM61" s="34">
        <v>0</v>
      </c>
      <c r="AN61" s="185">
        <v>0</v>
      </c>
      <c r="AO61" s="34">
        <v>0</v>
      </c>
      <c r="AP61" s="34">
        <v>0</v>
      </c>
      <c r="AQ61" s="34">
        <v>0</v>
      </c>
      <c r="AR61" s="34">
        <v>0</v>
      </c>
      <c r="AS61" s="34">
        <v>0</v>
      </c>
      <c r="AT61" s="34">
        <v>0</v>
      </c>
      <c r="AU61" s="34">
        <v>0</v>
      </c>
      <c r="AV61" s="34">
        <v>0</v>
      </c>
      <c r="AW61" s="34">
        <v>0</v>
      </c>
      <c r="AX61" s="185">
        <v>0</v>
      </c>
      <c r="AY61" s="34">
        <v>0</v>
      </c>
      <c r="AZ61" s="34">
        <v>0</v>
      </c>
      <c r="BA61" s="34">
        <v>0</v>
      </c>
      <c r="BB61" s="34">
        <v>0</v>
      </c>
      <c r="BC61" s="34">
        <v>0</v>
      </c>
      <c r="BD61" s="34">
        <v>0</v>
      </c>
      <c r="BE61" s="34">
        <v>0</v>
      </c>
      <c r="BF61" s="34">
        <v>0</v>
      </c>
      <c r="BG61" s="34">
        <v>0</v>
      </c>
      <c r="BH61" s="34">
        <v>0</v>
      </c>
      <c r="BI61" s="34">
        <v>0</v>
      </c>
      <c r="BJ61" s="34">
        <v>0</v>
      </c>
      <c r="BK61" s="34">
        <v>0</v>
      </c>
      <c r="BL61" s="34">
        <v>0</v>
      </c>
      <c r="BM61" s="34">
        <v>0</v>
      </c>
      <c r="BN61" s="34">
        <v>0</v>
      </c>
      <c r="BO61" s="34">
        <v>0</v>
      </c>
      <c r="BP61" s="34">
        <v>0</v>
      </c>
      <c r="BQ61" s="35">
        <v>14368.090039999999</v>
      </c>
      <c r="BR61" s="37" t="s">
        <v>1896</v>
      </c>
      <c r="BS61" s="410">
        <v>0</v>
      </c>
      <c r="BT61" s="35">
        <v>14368.090039999999</v>
      </c>
      <c r="BU61" s="27" t="s">
        <v>1957</v>
      </c>
      <c r="BV61" s="37" t="s">
        <v>3053</v>
      </c>
      <c r="BW61" s="27" t="s">
        <v>2014</v>
      </c>
      <c r="BX61" s="184" t="s">
        <v>80</v>
      </c>
      <c r="BY61" s="10" t="s">
        <v>2559</v>
      </c>
    </row>
    <row r="62" spans="1:77" s="346" customFormat="1" ht="72" outlineLevel="1">
      <c r="A62" s="770"/>
      <c r="B62" s="408" t="s">
        <v>1899</v>
      </c>
      <c r="C62" s="620" t="s">
        <v>80</v>
      </c>
      <c r="D62" s="183" t="s">
        <v>194</v>
      </c>
      <c r="E62" s="183" t="s">
        <v>1065</v>
      </c>
      <c r="F62" s="184">
        <v>70891192</v>
      </c>
      <c r="G62" s="184" t="s">
        <v>80</v>
      </c>
      <c r="H62" s="183" t="s">
        <v>324</v>
      </c>
      <c r="I62" s="183"/>
      <c r="J62" s="235">
        <v>15440.62</v>
      </c>
      <c r="K62" s="235">
        <v>15440.62</v>
      </c>
      <c r="L62" s="235">
        <v>0</v>
      </c>
      <c r="M62" s="235">
        <v>0</v>
      </c>
      <c r="N62" s="235">
        <v>15440.62</v>
      </c>
      <c r="O62" s="235">
        <v>0</v>
      </c>
      <c r="P62" s="234" t="s">
        <v>80</v>
      </c>
      <c r="Q62" s="417">
        <v>44319</v>
      </c>
      <c r="R62" s="234" t="s">
        <v>496</v>
      </c>
      <c r="S62" s="235"/>
      <c r="T62" s="235"/>
      <c r="U62" s="235">
        <v>0</v>
      </c>
      <c r="V62" s="235">
        <v>0</v>
      </c>
      <c r="W62" s="235">
        <v>0</v>
      </c>
      <c r="X62" s="235">
        <v>0</v>
      </c>
      <c r="Y62" s="235">
        <v>0</v>
      </c>
      <c r="Z62" s="235">
        <v>0</v>
      </c>
      <c r="AA62" s="235">
        <v>0</v>
      </c>
      <c r="AB62" s="235">
        <v>0</v>
      </c>
      <c r="AC62" s="517">
        <v>0</v>
      </c>
      <c r="AD62" s="235">
        <v>0</v>
      </c>
      <c r="AE62" s="235">
        <v>0</v>
      </c>
      <c r="AF62" s="235">
        <v>0</v>
      </c>
      <c r="AG62" s="235">
        <v>0</v>
      </c>
      <c r="AH62" s="235">
        <v>0</v>
      </c>
      <c r="AI62" s="235">
        <v>0</v>
      </c>
      <c r="AJ62" s="185">
        <v>0</v>
      </c>
      <c r="AK62" s="185">
        <v>0</v>
      </c>
      <c r="AL62" s="185">
        <v>0</v>
      </c>
      <c r="AM62" s="185">
        <v>0</v>
      </c>
      <c r="AN62" s="185">
        <v>0</v>
      </c>
      <c r="AO62" s="185">
        <v>0</v>
      </c>
      <c r="AP62" s="185">
        <v>0</v>
      </c>
      <c r="AQ62" s="185">
        <v>0</v>
      </c>
      <c r="AR62" s="185">
        <v>0</v>
      </c>
      <c r="AS62" s="34">
        <v>0</v>
      </c>
      <c r="AT62" s="185">
        <v>0</v>
      </c>
      <c r="AU62" s="185">
        <v>0</v>
      </c>
      <c r="AV62" s="185">
        <v>0</v>
      </c>
      <c r="AW62" s="185">
        <v>0</v>
      </c>
      <c r="AX62" s="185">
        <v>0</v>
      </c>
      <c r="AY62" s="185">
        <v>0</v>
      </c>
      <c r="AZ62" s="185">
        <v>0</v>
      </c>
      <c r="BA62" s="185">
        <v>0</v>
      </c>
      <c r="BB62" s="185">
        <v>0</v>
      </c>
      <c r="BC62" s="34">
        <v>0</v>
      </c>
      <c r="BD62" s="185">
        <v>0</v>
      </c>
      <c r="BE62" s="185">
        <v>0</v>
      </c>
      <c r="BF62" s="185">
        <v>0</v>
      </c>
      <c r="BG62" s="185">
        <v>0</v>
      </c>
      <c r="BH62" s="185">
        <v>0</v>
      </c>
      <c r="BI62" s="185">
        <v>0</v>
      </c>
      <c r="BJ62" s="185">
        <v>0</v>
      </c>
      <c r="BK62" s="185">
        <v>0</v>
      </c>
      <c r="BL62" s="185">
        <v>0</v>
      </c>
      <c r="BM62" s="185">
        <v>0</v>
      </c>
      <c r="BN62" s="185">
        <v>0</v>
      </c>
      <c r="BO62" s="185">
        <v>0</v>
      </c>
      <c r="BP62" s="185">
        <v>0</v>
      </c>
      <c r="BQ62" s="235">
        <v>15440.62</v>
      </c>
      <c r="BR62" s="234" t="s">
        <v>1896</v>
      </c>
      <c r="BS62" s="418">
        <v>0</v>
      </c>
      <c r="BT62" s="418">
        <v>15072.37543</v>
      </c>
      <c r="BU62" s="183" t="s">
        <v>1957</v>
      </c>
      <c r="BV62" s="234" t="s">
        <v>3053</v>
      </c>
      <c r="BW62" s="183" t="s">
        <v>1999</v>
      </c>
      <c r="BX62" s="184" t="s">
        <v>80</v>
      </c>
      <c r="BY62" s="184" t="s">
        <v>2562</v>
      </c>
    </row>
    <row r="63" spans="1:77" s="346" customFormat="1" ht="72" outlineLevel="1">
      <c r="A63" s="770"/>
      <c r="B63" s="408" t="s">
        <v>1900</v>
      </c>
      <c r="C63" s="385" t="s">
        <v>80</v>
      </c>
      <c r="D63" s="27" t="s">
        <v>194</v>
      </c>
      <c r="E63" s="27" t="s">
        <v>1065</v>
      </c>
      <c r="F63" s="10">
        <v>70891195</v>
      </c>
      <c r="G63" s="10" t="s">
        <v>2018</v>
      </c>
      <c r="H63" s="27" t="s">
        <v>324</v>
      </c>
      <c r="I63" s="27"/>
      <c r="J63" s="35">
        <v>454547.87</v>
      </c>
      <c r="K63" s="35">
        <v>454547.87</v>
      </c>
      <c r="L63" s="35">
        <v>0</v>
      </c>
      <c r="M63" s="35">
        <v>0</v>
      </c>
      <c r="N63" s="35">
        <v>454547.87</v>
      </c>
      <c r="O63" s="35">
        <v>0</v>
      </c>
      <c r="P63" s="37" t="s">
        <v>80</v>
      </c>
      <c r="Q63" s="389">
        <v>44307</v>
      </c>
      <c r="R63" s="37" t="s">
        <v>496</v>
      </c>
      <c r="S63" s="35"/>
      <c r="T63" s="35"/>
      <c r="U63" s="35">
        <v>0</v>
      </c>
      <c r="V63" s="35">
        <v>5181.22</v>
      </c>
      <c r="W63" s="35">
        <v>0</v>
      </c>
      <c r="X63" s="34">
        <v>5181.22</v>
      </c>
      <c r="Y63" s="35">
        <v>0</v>
      </c>
      <c r="Z63" s="35">
        <v>0</v>
      </c>
      <c r="AA63" s="35">
        <v>3</v>
      </c>
      <c r="AB63" s="35">
        <v>0</v>
      </c>
      <c r="AC63" s="518">
        <v>3</v>
      </c>
      <c r="AD63" s="35">
        <v>0</v>
      </c>
      <c r="AE63" s="35">
        <v>0</v>
      </c>
      <c r="AF63" s="35">
        <v>0</v>
      </c>
      <c r="AG63" s="35">
        <v>0</v>
      </c>
      <c r="AH63" s="35">
        <v>0</v>
      </c>
      <c r="AI63" s="35">
        <v>0</v>
      </c>
      <c r="AJ63" s="34">
        <v>0</v>
      </c>
      <c r="AK63" s="34">
        <v>0.30000000000000004</v>
      </c>
      <c r="AL63" s="34">
        <v>0</v>
      </c>
      <c r="AM63" s="34">
        <v>0.30000000000000004</v>
      </c>
      <c r="AN63" s="185">
        <v>0</v>
      </c>
      <c r="AO63" s="34">
        <v>0</v>
      </c>
      <c r="AP63" s="34">
        <v>0.44999999999999996</v>
      </c>
      <c r="AQ63" s="34">
        <v>0</v>
      </c>
      <c r="AR63" s="34">
        <v>0.44999999999999996</v>
      </c>
      <c r="AS63" s="34">
        <v>0</v>
      </c>
      <c r="AT63" s="34">
        <v>0</v>
      </c>
      <c r="AU63" s="34">
        <v>0.75</v>
      </c>
      <c r="AV63" s="34">
        <v>0</v>
      </c>
      <c r="AW63" s="34">
        <v>0.75</v>
      </c>
      <c r="AX63" s="185">
        <v>0</v>
      </c>
      <c r="AY63" s="34">
        <v>0</v>
      </c>
      <c r="AZ63" s="34">
        <v>1.5</v>
      </c>
      <c r="BA63" s="34">
        <v>0</v>
      </c>
      <c r="BB63" s="34">
        <v>1.5</v>
      </c>
      <c r="BC63" s="34">
        <v>0</v>
      </c>
      <c r="BD63" s="34">
        <v>0</v>
      </c>
      <c r="BE63" s="34">
        <v>0</v>
      </c>
      <c r="BF63" s="34">
        <v>0</v>
      </c>
      <c r="BG63" s="34">
        <v>0</v>
      </c>
      <c r="BH63" s="34">
        <v>0</v>
      </c>
      <c r="BI63" s="34">
        <v>0</v>
      </c>
      <c r="BJ63" s="34">
        <v>0</v>
      </c>
      <c r="BK63" s="34">
        <v>0</v>
      </c>
      <c r="BL63" s="34">
        <v>0</v>
      </c>
      <c r="BM63" s="34">
        <v>0</v>
      </c>
      <c r="BN63" s="34">
        <v>0</v>
      </c>
      <c r="BO63" s="34">
        <v>0</v>
      </c>
      <c r="BP63" s="34">
        <v>0</v>
      </c>
      <c r="BQ63" s="35">
        <v>454547.87</v>
      </c>
      <c r="BR63" s="37" t="s">
        <v>1896</v>
      </c>
      <c r="BS63" s="410">
        <v>0</v>
      </c>
      <c r="BT63" s="410">
        <v>397273.57679000002</v>
      </c>
      <c r="BU63" s="27" t="s">
        <v>1957</v>
      </c>
      <c r="BV63" s="37" t="s">
        <v>3063</v>
      </c>
      <c r="BW63" s="27" t="s">
        <v>1998</v>
      </c>
      <c r="BX63" s="184" t="s">
        <v>80</v>
      </c>
      <c r="BY63" s="10" t="s">
        <v>2559</v>
      </c>
    </row>
    <row r="64" spans="1:77" s="346" customFormat="1" ht="72" outlineLevel="1">
      <c r="A64" s="770"/>
      <c r="B64" s="408" t="s">
        <v>1901</v>
      </c>
      <c r="C64" s="620" t="s">
        <v>80</v>
      </c>
      <c r="D64" s="183" t="s">
        <v>194</v>
      </c>
      <c r="E64" s="183" t="s">
        <v>1065</v>
      </c>
      <c r="F64" s="184">
        <v>70891201</v>
      </c>
      <c r="G64" s="184" t="s">
        <v>1932</v>
      </c>
      <c r="H64" s="183" t="s">
        <v>324</v>
      </c>
      <c r="I64" s="183"/>
      <c r="J64" s="235">
        <v>87050.06</v>
      </c>
      <c r="K64" s="235">
        <v>72050.06</v>
      </c>
      <c r="L64" s="235">
        <v>15000</v>
      </c>
      <c r="M64" s="235">
        <v>0</v>
      </c>
      <c r="N64" s="235">
        <v>72050.06</v>
      </c>
      <c r="O64" s="235">
        <v>0</v>
      </c>
      <c r="P64" s="234" t="s">
        <v>80</v>
      </c>
      <c r="Q64" s="417">
        <v>43941</v>
      </c>
      <c r="R64" s="234" t="s">
        <v>496</v>
      </c>
      <c r="S64" s="235"/>
      <c r="T64" s="235"/>
      <c r="U64" s="235">
        <v>0</v>
      </c>
      <c r="V64" s="235">
        <v>0</v>
      </c>
      <c r="W64" s="235">
        <v>0</v>
      </c>
      <c r="X64" s="235">
        <v>0</v>
      </c>
      <c r="Y64" s="235">
        <v>0</v>
      </c>
      <c r="Z64" s="235">
        <v>0</v>
      </c>
      <c r="AA64" s="235">
        <v>0</v>
      </c>
      <c r="AB64" s="235">
        <v>0</v>
      </c>
      <c r="AC64" s="517">
        <v>0</v>
      </c>
      <c r="AD64" s="235">
        <v>0</v>
      </c>
      <c r="AE64" s="235">
        <v>0</v>
      </c>
      <c r="AF64" s="235">
        <v>0</v>
      </c>
      <c r="AG64" s="235">
        <v>0</v>
      </c>
      <c r="AH64" s="235">
        <v>0</v>
      </c>
      <c r="AI64" s="235">
        <v>0</v>
      </c>
      <c r="AJ64" s="185">
        <v>0</v>
      </c>
      <c r="AK64" s="185">
        <v>0</v>
      </c>
      <c r="AL64" s="185">
        <v>0</v>
      </c>
      <c r="AM64" s="185">
        <v>0</v>
      </c>
      <c r="AN64" s="185">
        <v>0</v>
      </c>
      <c r="AO64" s="185">
        <v>0</v>
      </c>
      <c r="AP64" s="185">
        <v>0</v>
      </c>
      <c r="AQ64" s="185">
        <v>0</v>
      </c>
      <c r="AR64" s="185">
        <v>0</v>
      </c>
      <c r="AS64" s="34">
        <v>0</v>
      </c>
      <c r="AT64" s="185">
        <v>0</v>
      </c>
      <c r="AU64" s="185">
        <v>0</v>
      </c>
      <c r="AV64" s="185">
        <v>0</v>
      </c>
      <c r="AW64" s="185">
        <v>0</v>
      </c>
      <c r="AX64" s="185">
        <v>0</v>
      </c>
      <c r="AY64" s="185">
        <v>0</v>
      </c>
      <c r="AZ64" s="185">
        <v>0</v>
      </c>
      <c r="BA64" s="185">
        <v>0</v>
      </c>
      <c r="BB64" s="185">
        <v>0</v>
      </c>
      <c r="BC64" s="34">
        <v>0</v>
      </c>
      <c r="BD64" s="185">
        <v>0</v>
      </c>
      <c r="BE64" s="185">
        <v>0</v>
      </c>
      <c r="BF64" s="185">
        <v>0</v>
      </c>
      <c r="BG64" s="185">
        <v>0</v>
      </c>
      <c r="BH64" s="185">
        <v>0</v>
      </c>
      <c r="BI64" s="185">
        <v>0</v>
      </c>
      <c r="BJ64" s="185">
        <v>0</v>
      </c>
      <c r="BK64" s="185">
        <v>0</v>
      </c>
      <c r="BL64" s="185">
        <v>0</v>
      </c>
      <c r="BM64" s="185">
        <v>0</v>
      </c>
      <c r="BN64" s="185">
        <v>0</v>
      </c>
      <c r="BO64" s="185">
        <v>0</v>
      </c>
      <c r="BP64" s="185">
        <v>0</v>
      </c>
      <c r="BQ64" s="235">
        <v>87050.06</v>
      </c>
      <c r="BR64" s="234" t="s">
        <v>1896</v>
      </c>
      <c r="BS64" s="418">
        <v>0</v>
      </c>
      <c r="BT64" s="418">
        <v>68150.051730000007</v>
      </c>
      <c r="BU64" s="183" t="s">
        <v>1957</v>
      </c>
      <c r="BV64" s="234" t="s">
        <v>3053</v>
      </c>
      <c r="BW64" s="183" t="s">
        <v>2052</v>
      </c>
      <c r="BX64" s="10" t="s">
        <v>80</v>
      </c>
      <c r="BY64" s="184" t="s">
        <v>2562</v>
      </c>
    </row>
    <row r="65" spans="1:77" s="346" customFormat="1" ht="72" outlineLevel="1">
      <c r="A65" s="770"/>
      <c r="B65" s="408" t="s">
        <v>1903</v>
      </c>
      <c r="C65" s="620" t="s">
        <v>80</v>
      </c>
      <c r="D65" s="183" t="s">
        <v>194</v>
      </c>
      <c r="E65" s="183" t="s">
        <v>1065</v>
      </c>
      <c r="F65" s="184">
        <v>70891210</v>
      </c>
      <c r="G65" s="184" t="s">
        <v>1933</v>
      </c>
      <c r="H65" s="183" t="s">
        <v>324</v>
      </c>
      <c r="I65" s="183"/>
      <c r="J65" s="235">
        <v>52277.57</v>
      </c>
      <c r="K65" s="235">
        <v>37644.210500000001</v>
      </c>
      <c r="L65" s="235">
        <v>14633.359499999999</v>
      </c>
      <c r="M65" s="235">
        <v>0</v>
      </c>
      <c r="N65" s="235">
        <v>24419.110769999999</v>
      </c>
      <c r="O65" s="235">
        <v>0</v>
      </c>
      <c r="P65" s="234" t="s">
        <v>80</v>
      </c>
      <c r="Q65" s="417">
        <v>43962</v>
      </c>
      <c r="R65" s="234" t="s">
        <v>496</v>
      </c>
      <c r="S65" s="235"/>
      <c r="T65" s="235"/>
      <c r="U65" s="235">
        <v>0</v>
      </c>
      <c r="V65" s="235">
        <v>0</v>
      </c>
      <c r="W65" s="235">
        <v>0</v>
      </c>
      <c r="X65" s="235">
        <v>0</v>
      </c>
      <c r="Y65" s="235">
        <v>0</v>
      </c>
      <c r="Z65" s="235">
        <v>0</v>
      </c>
      <c r="AA65" s="235">
        <v>0</v>
      </c>
      <c r="AB65" s="235">
        <v>0</v>
      </c>
      <c r="AC65" s="517">
        <v>0</v>
      </c>
      <c r="AD65" s="235">
        <v>0</v>
      </c>
      <c r="AE65" s="235">
        <v>0</v>
      </c>
      <c r="AF65" s="235">
        <v>0</v>
      </c>
      <c r="AG65" s="235">
        <v>0</v>
      </c>
      <c r="AH65" s="235">
        <v>0</v>
      </c>
      <c r="AI65" s="235">
        <v>0</v>
      </c>
      <c r="AJ65" s="185">
        <v>0</v>
      </c>
      <c r="AK65" s="185">
        <v>0</v>
      </c>
      <c r="AL65" s="185">
        <v>0</v>
      </c>
      <c r="AM65" s="185">
        <v>0</v>
      </c>
      <c r="AN65" s="185">
        <v>0</v>
      </c>
      <c r="AO65" s="185">
        <v>0</v>
      </c>
      <c r="AP65" s="185">
        <v>0</v>
      </c>
      <c r="AQ65" s="185">
        <v>0</v>
      </c>
      <c r="AR65" s="185">
        <v>0</v>
      </c>
      <c r="AS65" s="34">
        <v>0</v>
      </c>
      <c r="AT65" s="185">
        <v>0</v>
      </c>
      <c r="AU65" s="185">
        <v>0</v>
      </c>
      <c r="AV65" s="185">
        <v>0</v>
      </c>
      <c r="AW65" s="185">
        <v>0</v>
      </c>
      <c r="AX65" s="185">
        <v>0</v>
      </c>
      <c r="AY65" s="185">
        <v>0</v>
      </c>
      <c r="AZ65" s="185">
        <v>0</v>
      </c>
      <c r="BA65" s="185">
        <v>0</v>
      </c>
      <c r="BB65" s="185">
        <v>0</v>
      </c>
      <c r="BC65" s="34">
        <v>0</v>
      </c>
      <c r="BD65" s="185">
        <v>0</v>
      </c>
      <c r="BE65" s="185">
        <v>0</v>
      </c>
      <c r="BF65" s="185">
        <v>0</v>
      </c>
      <c r="BG65" s="185">
        <v>0</v>
      </c>
      <c r="BH65" s="185">
        <v>0</v>
      </c>
      <c r="BI65" s="185">
        <v>0</v>
      </c>
      <c r="BJ65" s="185">
        <v>0</v>
      </c>
      <c r="BK65" s="185">
        <v>0</v>
      </c>
      <c r="BL65" s="185">
        <v>0</v>
      </c>
      <c r="BM65" s="185">
        <v>0</v>
      </c>
      <c r="BN65" s="185">
        <v>0</v>
      </c>
      <c r="BO65" s="185">
        <v>0</v>
      </c>
      <c r="BP65" s="185">
        <v>0</v>
      </c>
      <c r="BQ65" s="235">
        <v>52277.57</v>
      </c>
      <c r="BR65" s="234" t="s">
        <v>1902</v>
      </c>
      <c r="BS65" s="418">
        <v>0</v>
      </c>
      <c r="BT65" s="418">
        <v>32222.150509999999</v>
      </c>
      <c r="BU65" s="183" t="s">
        <v>1957</v>
      </c>
      <c r="BV65" s="234" t="s">
        <v>3053</v>
      </c>
      <c r="BW65" s="183" t="s">
        <v>2004</v>
      </c>
      <c r="BX65" s="184" t="s">
        <v>80</v>
      </c>
      <c r="BY65" s="184" t="s">
        <v>2562</v>
      </c>
    </row>
    <row r="66" spans="1:77" s="346" customFormat="1" ht="72" outlineLevel="1">
      <c r="A66" s="770"/>
      <c r="B66" s="408" t="s">
        <v>1904</v>
      </c>
      <c r="C66" s="620" t="s">
        <v>80</v>
      </c>
      <c r="D66" s="183" t="s">
        <v>194</v>
      </c>
      <c r="E66" s="183" t="s">
        <v>1065</v>
      </c>
      <c r="F66" s="184">
        <v>70891213</v>
      </c>
      <c r="G66" s="184" t="s">
        <v>1934</v>
      </c>
      <c r="H66" s="183" t="s">
        <v>324</v>
      </c>
      <c r="I66" s="183"/>
      <c r="J66" s="235">
        <v>76323.33</v>
      </c>
      <c r="K66" s="235">
        <v>62023.33</v>
      </c>
      <c r="L66" s="235">
        <v>14300</v>
      </c>
      <c r="M66" s="235">
        <v>0</v>
      </c>
      <c r="N66" s="235">
        <v>44278</v>
      </c>
      <c r="O66" s="235">
        <v>0</v>
      </c>
      <c r="P66" s="234" t="s">
        <v>80</v>
      </c>
      <c r="Q66" s="417">
        <v>43952</v>
      </c>
      <c r="R66" s="234" t="s">
        <v>496</v>
      </c>
      <c r="S66" s="235"/>
      <c r="T66" s="235"/>
      <c r="U66" s="235">
        <v>0</v>
      </c>
      <c r="V66" s="235">
        <v>0</v>
      </c>
      <c r="W66" s="235">
        <v>0</v>
      </c>
      <c r="X66" s="235">
        <v>0</v>
      </c>
      <c r="Y66" s="235">
        <v>0</v>
      </c>
      <c r="Z66" s="235">
        <v>0</v>
      </c>
      <c r="AA66" s="235">
        <v>0</v>
      </c>
      <c r="AB66" s="235">
        <v>0</v>
      </c>
      <c r="AC66" s="517">
        <v>0</v>
      </c>
      <c r="AD66" s="235">
        <v>0</v>
      </c>
      <c r="AE66" s="235">
        <v>0</v>
      </c>
      <c r="AF66" s="235">
        <v>0</v>
      </c>
      <c r="AG66" s="235">
        <v>0</v>
      </c>
      <c r="AH66" s="235">
        <v>0</v>
      </c>
      <c r="AI66" s="235">
        <v>0</v>
      </c>
      <c r="AJ66" s="185">
        <v>0</v>
      </c>
      <c r="AK66" s="185">
        <v>0</v>
      </c>
      <c r="AL66" s="185">
        <v>0</v>
      </c>
      <c r="AM66" s="185">
        <v>0</v>
      </c>
      <c r="AN66" s="185">
        <v>0</v>
      </c>
      <c r="AO66" s="185">
        <v>0</v>
      </c>
      <c r="AP66" s="185">
        <v>0</v>
      </c>
      <c r="AQ66" s="185">
        <v>0</v>
      </c>
      <c r="AR66" s="185">
        <v>0</v>
      </c>
      <c r="AS66" s="34">
        <v>0</v>
      </c>
      <c r="AT66" s="185">
        <v>0</v>
      </c>
      <c r="AU66" s="185">
        <v>0</v>
      </c>
      <c r="AV66" s="185">
        <v>0</v>
      </c>
      <c r="AW66" s="185">
        <v>0</v>
      </c>
      <c r="AX66" s="185">
        <v>0</v>
      </c>
      <c r="AY66" s="185">
        <v>0</v>
      </c>
      <c r="AZ66" s="185">
        <v>0</v>
      </c>
      <c r="BA66" s="185">
        <v>0</v>
      </c>
      <c r="BB66" s="185">
        <v>0</v>
      </c>
      <c r="BC66" s="34">
        <v>0</v>
      </c>
      <c r="BD66" s="185">
        <v>0</v>
      </c>
      <c r="BE66" s="185">
        <v>0</v>
      </c>
      <c r="BF66" s="185">
        <v>0</v>
      </c>
      <c r="BG66" s="185">
        <v>0</v>
      </c>
      <c r="BH66" s="185">
        <v>0</v>
      </c>
      <c r="BI66" s="185">
        <v>0</v>
      </c>
      <c r="BJ66" s="185">
        <v>0</v>
      </c>
      <c r="BK66" s="185">
        <v>0</v>
      </c>
      <c r="BL66" s="185">
        <v>0</v>
      </c>
      <c r="BM66" s="185">
        <v>0</v>
      </c>
      <c r="BN66" s="185">
        <v>0</v>
      </c>
      <c r="BO66" s="185">
        <v>0</v>
      </c>
      <c r="BP66" s="185">
        <v>0</v>
      </c>
      <c r="BQ66" s="235">
        <v>76323.33</v>
      </c>
      <c r="BR66" s="234" t="s">
        <v>1902</v>
      </c>
      <c r="BS66" s="418">
        <v>0</v>
      </c>
      <c r="BT66" s="418">
        <v>50165.884330000001</v>
      </c>
      <c r="BU66" s="183" t="s">
        <v>1957</v>
      </c>
      <c r="BV66" s="234" t="s">
        <v>3053</v>
      </c>
      <c r="BW66" s="183" t="s">
        <v>1997</v>
      </c>
      <c r="BX66" s="184" t="s">
        <v>80</v>
      </c>
      <c r="BY66" s="184" t="s">
        <v>2562</v>
      </c>
    </row>
    <row r="67" spans="1:77" s="346" customFormat="1" ht="72" outlineLevel="1">
      <c r="A67" s="770"/>
      <c r="B67" s="408" t="s">
        <v>1935</v>
      </c>
      <c r="C67" s="620" t="s">
        <v>80</v>
      </c>
      <c r="D67" s="183" t="s">
        <v>194</v>
      </c>
      <c r="E67" s="183" t="s">
        <v>1065</v>
      </c>
      <c r="F67" s="184">
        <v>70891214</v>
      </c>
      <c r="G67" s="184" t="s">
        <v>1936</v>
      </c>
      <c r="H67" s="183" t="s">
        <v>324</v>
      </c>
      <c r="I67" s="183"/>
      <c r="J67" s="235">
        <v>11798.94723</v>
      </c>
      <c r="K67" s="235">
        <v>7929.5332900000003</v>
      </c>
      <c r="L67" s="235">
        <v>3869.4139399999995</v>
      </c>
      <c r="M67" s="235">
        <v>0</v>
      </c>
      <c r="N67" s="235">
        <v>7929.5332900000003</v>
      </c>
      <c r="O67" s="235">
        <v>0</v>
      </c>
      <c r="P67" s="234" t="s">
        <v>80</v>
      </c>
      <c r="Q67" s="417">
        <v>43739</v>
      </c>
      <c r="R67" s="234" t="s">
        <v>496</v>
      </c>
      <c r="S67" s="235"/>
      <c r="T67" s="235"/>
      <c r="U67" s="235">
        <v>0</v>
      </c>
      <c r="V67" s="235">
        <v>235.41</v>
      </c>
      <c r="W67" s="235">
        <v>0</v>
      </c>
      <c r="X67" s="185">
        <v>235.41</v>
      </c>
      <c r="Y67" s="235">
        <v>0</v>
      </c>
      <c r="Z67" s="235">
        <v>0</v>
      </c>
      <c r="AA67" s="235">
        <v>0</v>
      </c>
      <c r="AB67" s="235">
        <v>0</v>
      </c>
      <c r="AC67" s="517">
        <v>0</v>
      </c>
      <c r="AD67" s="235">
        <v>0</v>
      </c>
      <c r="AE67" s="235">
        <v>0</v>
      </c>
      <c r="AF67" s="235">
        <v>0</v>
      </c>
      <c r="AG67" s="235">
        <v>0</v>
      </c>
      <c r="AH67" s="235">
        <v>0</v>
      </c>
      <c r="AI67" s="235">
        <v>0</v>
      </c>
      <c r="AJ67" s="185">
        <v>0</v>
      </c>
      <c r="AK67" s="185">
        <v>0</v>
      </c>
      <c r="AL67" s="185">
        <v>0</v>
      </c>
      <c r="AM67" s="185">
        <v>0</v>
      </c>
      <c r="AN67" s="185">
        <v>0</v>
      </c>
      <c r="AO67" s="185">
        <v>0</v>
      </c>
      <c r="AP67" s="185">
        <v>0</v>
      </c>
      <c r="AQ67" s="185">
        <v>0</v>
      </c>
      <c r="AR67" s="185">
        <v>0</v>
      </c>
      <c r="AS67" s="34">
        <v>0</v>
      </c>
      <c r="AT67" s="185">
        <v>0</v>
      </c>
      <c r="AU67" s="185">
        <v>0</v>
      </c>
      <c r="AV67" s="185">
        <v>0</v>
      </c>
      <c r="AW67" s="185">
        <v>0</v>
      </c>
      <c r="AX67" s="185">
        <v>0</v>
      </c>
      <c r="AY67" s="185">
        <v>0</v>
      </c>
      <c r="AZ67" s="185">
        <v>0</v>
      </c>
      <c r="BA67" s="185">
        <v>0</v>
      </c>
      <c r="BB67" s="185">
        <v>0</v>
      </c>
      <c r="BC67" s="34">
        <v>0</v>
      </c>
      <c r="BD67" s="185">
        <v>0</v>
      </c>
      <c r="BE67" s="185">
        <v>0</v>
      </c>
      <c r="BF67" s="185">
        <v>0</v>
      </c>
      <c r="BG67" s="185">
        <v>0</v>
      </c>
      <c r="BH67" s="185">
        <v>0</v>
      </c>
      <c r="BI67" s="185">
        <v>0</v>
      </c>
      <c r="BJ67" s="185">
        <v>0</v>
      </c>
      <c r="BK67" s="185">
        <v>0</v>
      </c>
      <c r="BL67" s="185">
        <v>0</v>
      </c>
      <c r="BM67" s="185">
        <v>0</v>
      </c>
      <c r="BN67" s="185">
        <v>0</v>
      </c>
      <c r="BO67" s="185">
        <v>0</v>
      </c>
      <c r="BP67" s="185">
        <v>0</v>
      </c>
      <c r="BQ67" s="235">
        <v>10017.64</v>
      </c>
      <c r="BR67" s="234" t="s">
        <v>1902</v>
      </c>
      <c r="BS67" s="418">
        <v>0</v>
      </c>
      <c r="BT67" s="418">
        <v>7929.5332900000003</v>
      </c>
      <c r="BU67" s="183" t="s">
        <v>1957</v>
      </c>
      <c r="BV67" s="234" t="s">
        <v>3053</v>
      </c>
      <c r="BW67" s="183" t="s">
        <v>2015</v>
      </c>
      <c r="BX67" s="184" t="s">
        <v>80</v>
      </c>
      <c r="BY67" s="184" t="s">
        <v>2559</v>
      </c>
    </row>
    <row r="68" spans="1:77" s="351" customFormat="1" ht="108" outlineLevel="1">
      <c r="A68" s="770"/>
      <c r="B68" s="408" t="s">
        <v>1905</v>
      </c>
      <c r="C68" s="620" t="s">
        <v>80</v>
      </c>
      <c r="D68" s="183" t="s">
        <v>194</v>
      </c>
      <c r="E68" s="183" t="s">
        <v>1065</v>
      </c>
      <c r="F68" s="184">
        <v>70891217</v>
      </c>
      <c r="G68" s="184" t="s">
        <v>80</v>
      </c>
      <c r="H68" s="183" t="s">
        <v>324</v>
      </c>
      <c r="I68" s="183"/>
      <c r="J68" s="235">
        <v>16882.39</v>
      </c>
      <c r="K68" s="235">
        <v>16882.39</v>
      </c>
      <c r="L68" s="235">
        <v>0</v>
      </c>
      <c r="M68" s="235">
        <v>0</v>
      </c>
      <c r="N68" s="235">
        <v>16882.39</v>
      </c>
      <c r="O68" s="235">
        <v>0</v>
      </c>
      <c r="P68" s="234" t="s">
        <v>80</v>
      </c>
      <c r="Q68" s="417">
        <v>44473</v>
      </c>
      <c r="R68" s="234" t="s">
        <v>496</v>
      </c>
      <c r="S68" s="235"/>
      <c r="T68" s="235"/>
      <c r="U68" s="235">
        <v>0</v>
      </c>
      <c r="V68" s="235">
        <v>0</v>
      </c>
      <c r="W68" s="235">
        <v>0</v>
      </c>
      <c r="X68" s="235">
        <v>0</v>
      </c>
      <c r="Y68" s="235">
        <v>0</v>
      </c>
      <c r="Z68" s="235">
        <v>0</v>
      </c>
      <c r="AA68" s="235">
        <v>0</v>
      </c>
      <c r="AB68" s="235">
        <v>0</v>
      </c>
      <c r="AC68" s="517">
        <v>0</v>
      </c>
      <c r="AD68" s="235">
        <v>0</v>
      </c>
      <c r="AE68" s="235">
        <v>0</v>
      </c>
      <c r="AF68" s="235">
        <v>0</v>
      </c>
      <c r="AG68" s="235">
        <v>0</v>
      </c>
      <c r="AH68" s="235">
        <v>0</v>
      </c>
      <c r="AI68" s="235">
        <v>0</v>
      </c>
      <c r="AJ68" s="185">
        <v>0</v>
      </c>
      <c r="AK68" s="185">
        <v>0</v>
      </c>
      <c r="AL68" s="185">
        <v>0</v>
      </c>
      <c r="AM68" s="185">
        <v>0</v>
      </c>
      <c r="AN68" s="185">
        <v>0</v>
      </c>
      <c r="AO68" s="185">
        <v>0</v>
      </c>
      <c r="AP68" s="185">
        <v>0</v>
      </c>
      <c r="AQ68" s="185">
        <v>0</v>
      </c>
      <c r="AR68" s="185">
        <v>0</v>
      </c>
      <c r="AS68" s="34">
        <v>0</v>
      </c>
      <c r="AT68" s="185">
        <v>0</v>
      </c>
      <c r="AU68" s="185">
        <v>0</v>
      </c>
      <c r="AV68" s="185">
        <v>0</v>
      </c>
      <c r="AW68" s="185">
        <v>0</v>
      </c>
      <c r="AX68" s="185">
        <v>0</v>
      </c>
      <c r="AY68" s="185">
        <v>0</v>
      </c>
      <c r="AZ68" s="185">
        <v>0</v>
      </c>
      <c r="BA68" s="185">
        <v>0</v>
      </c>
      <c r="BB68" s="185">
        <v>0</v>
      </c>
      <c r="BC68" s="34">
        <v>0</v>
      </c>
      <c r="BD68" s="185">
        <v>0</v>
      </c>
      <c r="BE68" s="185">
        <v>0</v>
      </c>
      <c r="BF68" s="185">
        <v>0</v>
      </c>
      <c r="BG68" s="185">
        <v>0</v>
      </c>
      <c r="BH68" s="185">
        <v>0</v>
      </c>
      <c r="BI68" s="185">
        <v>0</v>
      </c>
      <c r="BJ68" s="185">
        <v>0</v>
      </c>
      <c r="BK68" s="185">
        <v>0</v>
      </c>
      <c r="BL68" s="185">
        <v>0</v>
      </c>
      <c r="BM68" s="185">
        <v>0</v>
      </c>
      <c r="BN68" s="185">
        <v>0</v>
      </c>
      <c r="BO68" s="185">
        <v>0</v>
      </c>
      <c r="BP68" s="185">
        <v>0</v>
      </c>
      <c r="BQ68" s="235">
        <v>16882.39</v>
      </c>
      <c r="BR68" s="234" t="s">
        <v>1902</v>
      </c>
      <c r="BS68" s="418">
        <v>0</v>
      </c>
      <c r="BT68" s="235">
        <v>16882.39068</v>
      </c>
      <c r="BU68" s="421" t="s">
        <v>1958</v>
      </c>
      <c r="BV68" s="234" t="s">
        <v>3054</v>
      </c>
      <c r="BW68" s="183" t="s">
        <v>1997</v>
      </c>
      <c r="BX68" s="10" t="s">
        <v>80</v>
      </c>
      <c r="BY68" s="184" t="s">
        <v>2562</v>
      </c>
    </row>
    <row r="69" spans="1:77" s="351" customFormat="1" ht="108" outlineLevel="1">
      <c r="A69" s="770"/>
      <c r="B69" s="408" t="s">
        <v>1906</v>
      </c>
      <c r="C69" s="620" t="s">
        <v>80</v>
      </c>
      <c r="D69" s="183" t="s">
        <v>194</v>
      </c>
      <c r="E69" s="183" t="s">
        <v>1065</v>
      </c>
      <c r="F69" s="184">
        <v>70891218</v>
      </c>
      <c r="G69" s="184" t="s">
        <v>80</v>
      </c>
      <c r="H69" s="183" t="s">
        <v>324</v>
      </c>
      <c r="I69" s="183"/>
      <c r="J69" s="235">
        <v>14838.82</v>
      </c>
      <c r="K69" s="235">
        <v>14838.82</v>
      </c>
      <c r="L69" s="235">
        <v>0</v>
      </c>
      <c r="M69" s="235">
        <v>0</v>
      </c>
      <c r="N69" s="235">
        <v>14838.82</v>
      </c>
      <c r="O69" s="235">
        <v>0</v>
      </c>
      <c r="P69" s="234" t="s">
        <v>80</v>
      </c>
      <c r="Q69" s="417">
        <v>44473</v>
      </c>
      <c r="R69" s="234" t="s">
        <v>496</v>
      </c>
      <c r="S69" s="235"/>
      <c r="T69" s="235"/>
      <c r="U69" s="235">
        <v>0</v>
      </c>
      <c r="V69" s="235">
        <v>0</v>
      </c>
      <c r="W69" s="235">
        <v>0</v>
      </c>
      <c r="X69" s="235">
        <v>0</v>
      </c>
      <c r="Y69" s="235">
        <v>0</v>
      </c>
      <c r="Z69" s="235">
        <v>0</v>
      </c>
      <c r="AA69" s="235">
        <v>0</v>
      </c>
      <c r="AB69" s="235">
        <v>0</v>
      </c>
      <c r="AC69" s="517">
        <v>0</v>
      </c>
      <c r="AD69" s="235">
        <v>0</v>
      </c>
      <c r="AE69" s="235">
        <v>0</v>
      </c>
      <c r="AF69" s="235">
        <v>0</v>
      </c>
      <c r="AG69" s="235">
        <v>0</v>
      </c>
      <c r="AH69" s="235">
        <v>0</v>
      </c>
      <c r="AI69" s="235">
        <v>0</v>
      </c>
      <c r="AJ69" s="185">
        <v>0</v>
      </c>
      <c r="AK69" s="185">
        <v>0</v>
      </c>
      <c r="AL69" s="185">
        <v>0</v>
      </c>
      <c r="AM69" s="185">
        <v>0</v>
      </c>
      <c r="AN69" s="185">
        <v>0</v>
      </c>
      <c r="AO69" s="185">
        <v>0</v>
      </c>
      <c r="AP69" s="185">
        <v>0</v>
      </c>
      <c r="AQ69" s="185">
        <v>0</v>
      </c>
      <c r="AR69" s="185">
        <v>0</v>
      </c>
      <c r="AS69" s="34">
        <v>0</v>
      </c>
      <c r="AT69" s="185">
        <v>0</v>
      </c>
      <c r="AU69" s="185">
        <v>0</v>
      </c>
      <c r="AV69" s="185">
        <v>0</v>
      </c>
      <c r="AW69" s="185">
        <v>0</v>
      </c>
      <c r="AX69" s="185">
        <v>0</v>
      </c>
      <c r="AY69" s="185">
        <v>0</v>
      </c>
      <c r="AZ69" s="185">
        <v>0</v>
      </c>
      <c r="BA69" s="185">
        <v>0</v>
      </c>
      <c r="BB69" s="185">
        <v>0</v>
      </c>
      <c r="BC69" s="34">
        <v>0</v>
      </c>
      <c r="BD69" s="185">
        <v>0</v>
      </c>
      <c r="BE69" s="185">
        <v>0</v>
      </c>
      <c r="BF69" s="185">
        <v>0</v>
      </c>
      <c r="BG69" s="185">
        <v>0</v>
      </c>
      <c r="BH69" s="185">
        <v>0</v>
      </c>
      <c r="BI69" s="185">
        <v>0</v>
      </c>
      <c r="BJ69" s="185">
        <v>0</v>
      </c>
      <c r="BK69" s="185">
        <v>0</v>
      </c>
      <c r="BL69" s="185">
        <v>0</v>
      </c>
      <c r="BM69" s="185">
        <v>0</v>
      </c>
      <c r="BN69" s="185">
        <v>0</v>
      </c>
      <c r="BO69" s="185">
        <v>0</v>
      </c>
      <c r="BP69" s="185">
        <v>0</v>
      </c>
      <c r="BQ69" s="235">
        <v>14838.82</v>
      </c>
      <c r="BR69" s="234" t="s">
        <v>1902</v>
      </c>
      <c r="BS69" s="418">
        <v>0</v>
      </c>
      <c r="BT69" s="235">
        <v>14838.816639999999</v>
      </c>
      <c r="BU69" s="421" t="s">
        <v>1958</v>
      </c>
      <c r="BV69" s="234" t="s">
        <v>3054</v>
      </c>
      <c r="BW69" s="183" t="s">
        <v>1997</v>
      </c>
      <c r="BX69" s="184" t="s">
        <v>80</v>
      </c>
      <c r="BY69" s="184" t="s">
        <v>2562</v>
      </c>
    </row>
    <row r="70" spans="1:77" s="351" customFormat="1" ht="108" outlineLevel="1">
      <c r="A70" s="770"/>
      <c r="B70" s="408" t="s">
        <v>1907</v>
      </c>
      <c r="C70" s="620" t="s">
        <v>80</v>
      </c>
      <c r="D70" s="183" t="s">
        <v>194</v>
      </c>
      <c r="E70" s="183" t="s">
        <v>1065</v>
      </c>
      <c r="F70" s="184">
        <v>70891219</v>
      </c>
      <c r="G70" s="184" t="s">
        <v>2564</v>
      </c>
      <c r="H70" s="183" t="s">
        <v>324</v>
      </c>
      <c r="I70" s="183"/>
      <c r="J70" s="235">
        <v>19559.7</v>
      </c>
      <c r="K70" s="235">
        <v>19544.2</v>
      </c>
      <c r="L70" s="235">
        <v>15.5</v>
      </c>
      <c r="M70" s="235">
        <v>0</v>
      </c>
      <c r="N70" s="235">
        <v>19559.7</v>
      </c>
      <c r="O70" s="235">
        <v>0</v>
      </c>
      <c r="P70" s="234" t="s">
        <v>80</v>
      </c>
      <c r="Q70" s="417">
        <v>44516</v>
      </c>
      <c r="R70" s="234" t="s">
        <v>496</v>
      </c>
      <c r="S70" s="235"/>
      <c r="T70" s="235"/>
      <c r="U70" s="235">
        <v>0</v>
      </c>
      <c r="V70" s="235">
        <v>15.488</v>
      </c>
      <c r="W70" s="235">
        <v>0</v>
      </c>
      <c r="X70" s="235">
        <v>15.488</v>
      </c>
      <c r="Y70" s="235">
        <v>0</v>
      </c>
      <c r="Z70" s="235">
        <v>0</v>
      </c>
      <c r="AA70" s="235">
        <v>0</v>
      </c>
      <c r="AB70" s="235">
        <v>0</v>
      </c>
      <c r="AC70" s="517">
        <v>0</v>
      </c>
      <c r="AD70" s="235">
        <v>0</v>
      </c>
      <c r="AE70" s="235">
        <v>0</v>
      </c>
      <c r="AF70" s="235">
        <v>0</v>
      </c>
      <c r="AG70" s="235">
        <v>0</v>
      </c>
      <c r="AH70" s="235">
        <v>0</v>
      </c>
      <c r="AI70" s="235">
        <v>0</v>
      </c>
      <c r="AJ70" s="185">
        <v>0</v>
      </c>
      <c r="AK70" s="185">
        <v>0</v>
      </c>
      <c r="AL70" s="185">
        <v>0</v>
      </c>
      <c r="AM70" s="185">
        <v>0</v>
      </c>
      <c r="AN70" s="185">
        <v>0</v>
      </c>
      <c r="AO70" s="185">
        <v>0</v>
      </c>
      <c r="AP70" s="185">
        <v>0</v>
      </c>
      <c r="AQ70" s="185">
        <v>0</v>
      </c>
      <c r="AR70" s="185">
        <v>0</v>
      </c>
      <c r="AS70" s="34">
        <v>0</v>
      </c>
      <c r="AT70" s="185">
        <v>0</v>
      </c>
      <c r="AU70" s="185">
        <v>0</v>
      </c>
      <c r="AV70" s="185">
        <v>0</v>
      </c>
      <c r="AW70" s="185">
        <v>0</v>
      </c>
      <c r="AX70" s="185">
        <v>0</v>
      </c>
      <c r="AY70" s="185">
        <v>0</v>
      </c>
      <c r="AZ70" s="185">
        <v>0</v>
      </c>
      <c r="BA70" s="185">
        <v>0</v>
      </c>
      <c r="BB70" s="185">
        <v>0</v>
      </c>
      <c r="BC70" s="34">
        <v>0</v>
      </c>
      <c r="BD70" s="185">
        <v>0</v>
      </c>
      <c r="BE70" s="185">
        <v>0</v>
      </c>
      <c r="BF70" s="185">
        <v>0</v>
      </c>
      <c r="BG70" s="185">
        <v>0</v>
      </c>
      <c r="BH70" s="185">
        <v>0</v>
      </c>
      <c r="BI70" s="185">
        <v>0</v>
      </c>
      <c r="BJ70" s="185">
        <v>0</v>
      </c>
      <c r="BK70" s="185">
        <v>0</v>
      </c>
      <c r="BL70" s="185">
        <v>0</v>
      </c>
      <c r="BM70" s="185">
        <v>0</v>
      </c>
      <c r="BN70" s="185">
        <v>0</v>
      </c>
      <c r="BO70" s="185">
        <v>0</v>
      </c>
      <c r="BP70" s="185">
        <v>0</v>
      </c>
      <c r="BQ70" s="235">
        <v>19559.7</v>
      </c>
      <c r="BR70" s="234" t="s">
        <v>1902</v>
      </c>
      <c r="BS70" s="418">
        <v>0</v>
      </c>
      <c r="BT70" s="418">
        <v>21312.7107</v>
      </c>
      <c r="BU70" s="421" t="s">
        <v>1958</v>
      </c>
      <c r="BV70" s="234" t="s">
        <v>3054</v>
      </c>
      <c r="BW70" s="183" t="s">
        <v>1996</v>
      </c>
      <c r="BX70" s="184" t="s">
        <v>80</v>
      </c>
      <c r="BY70" s="184" t="s">
        <v>2562</v>
      </c>
    </row>
    <row r="71" spans="1:77" s="351" customFormat="1" ht="72" outlineLevel="1">
      <c r="A71" s="770"/>
      <c r="B71" s="66" t="s">
        <v>2019</v>
      </c>
      <c r="C71" s="385" t="s">
        <v>80</v>
      </c>
      <c r="D71" s="27" t="s">
        <v>194</v>
      </c>
      <c r="E71" s="27" t="s">
        <v>1065</v>
      </c>
      <c r="F71" s="10" t="s">
        <v>80</v>
      </c>
      <c r="G71" s="10" t="s">
        <v>80</v>
      </c>
      <c r="H71" s="27" t="s">
        <v>324</v>
      </c>
      <c r="I71" s="27"/>
      <c r="J71" s="35">
        <v>1977574</v>
      </c>
      <c r="K71" s="35">
        <v>1977574</v>
      </c>
      <c r="L71" s="35">
        <v>0</v>
      </c>
      <c r="M71" s="35">
        <v>0</v>
      </c>
      <c r="N71" s="35">
        <v>1977574</v>
      </c>
      <c r="O71" s="35">
        <v>0</v>
      </c>
      <c r="P71" s="37" t="s">
        <v>80</v>
      </c>
      <c r="Q71" s="389" t="s">
        <v>2290</v>
      </c>
      <c r="R71" s="37" t="s">
        <v>1778</v>
      </c>
      <c r="S71" s="35"/>
      <c r="T71" s="35"/>
      <c r="U71" s="35">
        <v>0</v>
      </c>
      <c r="V71" s="35">
        <v>0</v>
      </c>
      <c r="W71" s="35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518">
        <v>0</v>
      </c>
      <c r="AD71" s="35">
        <v>0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4">
        <v>0</v>
      </c>
      <c r="AK71" s="34">
        <v>0</v>
      </c>
      <c r="AL71" s="34">
        <v>0</v>
      </c>
      <c r="AM71" s="34">
        <v>0</v>
      </c>
      <c r="AN71" s="185">
        <v>0</v>
      </c>
      <c r="AO71" s="34">
        <v>0</v>
      </c>
      <c r="AP71" s="34">
        <v>0</v>
      </c>
      <c r="AQ71" s="34">
        <v>0</v>
      </c>
      <c r="AR71" s="34">
        <v>0</v>
      </c>
      <c r="AS71" s="34">
        <v>0</v>
      </c>
      <c r="AT71" s="34">
        <v>0</v>
      </c>
      <c r="AU71" s="34">
        <v>0</v>
      </c>
      <c r="AV71" s="34">
        <v>0</v>
      </c>
      <c r="AW71" s="34">
        <v>0</v>
      </c>
      <c r="AX71" s="185">
        <v>0</v>
      </c>
      <c r="AY71" s="34">
        <v>0</v>
      </c>
      <c r="AZ71" s="34">
        <v>0</v>
      </c>
      <c r="BA71" s="34">
        <v>0</v>
      </c>
      <c r="BB71" s="34">
        <v>0</v>
      </c>
      <c r="BC71" s="34">
        <v>0</v>
      </c>
      <c r="BD71" s="34">
        <v>0</v>
      </c>
      <c r="BE71" s="34">
        <v>0</v>
      </c>
      <c r="BF71" s="34">
        <v>0</v>
      </c>
      <c r="BG71" s="34">
        <v>0</v>
      </c>
      <c r="BH71" s="34">
        <v>0</v>
      </c>
      <c r="BI71" s="34">
        <v>0</v>
      </c>
      <c r="BJ71" s="34">
        <v>0</v>
      </c>
      <c r="BK71" s="34">
        <v>0</v>
      </c>
      <c r="BL71" s="34">
        <v>0</v>
      </c>
      <c r="BM71" s="34">
        <v>0</v>
      </c>
      <c r="BN71" s="34">
        <v>0</v>
      </c>
      <c r="BO71" s="34">
        <v>0</v>
      </c>
      <c r="BP71" s="34">
        <v>0</v>
      </c>
      <c r="BQ71" s="35">
        <v>1977574</v>
      </c>
      <c r="BR71" s="37" t="s">
        <v>80</v>
      </c>
      <c r="BS71" s="410">
        <v>0</v>
      </c>
      <c r="BT71" s="410">
        <v>35900.35067</v>
      </c>
      <c r="BU71" s="27" t="s">
        <v>1957</v>
      </c>
      <c r="BV71" s="37" t="s">
        <v>3064</v>
      </c>
      <c r="BW71" s="27" t="s">
        <v>2005</v>
      </c>
      <c r="BX71" s="184" t="s">
        <v>80</v>
      </c>
      <c r="BY71" s="10" t="s">
        <v>2559</v>
      </c>
    </row>
    <row r="72" spans="1:77" s="351" customFormat="1" ht="72" outlineLevel="1">
      <c r="A72" s="770"/>
      <c r="B72" s="66" t="s">
        <v>2020</v>
      </c>
      <c r="C72" s="385" t="s">
        <v>80</v>
      </c>
      <c r="D72" s="27" t="s">
        <v>194</v>
      </c>
      <c r="E72" s="27" t="s">
        <v>1065</v>
      </c>
      <c r="F72" s="10" t="s">
        <v>80</v>
      </c>
      <c r="G72" s="10" t="s">
        <v>80</v>
      </c>
      <c r="H72" s="27" t="s">
        <v>324</v>
      </c>
      <c r="I72" s="27"/>
      <c r="J72" s="35">
        <v>2115988</v>
      </c>
      <c r="K72" s="35">
        <v>2115988</v>
      </c>
      <c r="L72" s="35">
        <v>0</v>
      </c>
      <c r="M72" s="35">
        <v>0</v>
      </c>
      <c r="N72" s="35">
        <v>2115988</v>
      </c>
      <c r="O72" s="35">
        <v>0</v>
      </c>
      <c r="P72" s="37" t="s">
        <v>80</v>
      </c>
      <c r="Q72" s="389" t="s">
        <v>2290</v>
      </c>
      <c r="R72" s="37" t="s">
        <v>1778</v>
      </c>
      <c r="S72" s="35"/>
      <c r="T72" s="35"/>
      <c r="U72" s="35">
        <v>0</v>
      </c>
      <c r="V72" s="35">
        <v>0</v>
      </c>
      <c r="W72" s="35">
        <v>0</v>
      </c>
      <c r="X72" s="35">
        <v>0</v>
      </c>
      <c r="Y72" s="35">
        <v>0</v>
      </c>
      <c r="Z72" s="35">
        <v>0</v>
      </c>
      <c r="AA72" s="35">
        <v>0</v>
      </c>
      <c r="AB72" s="35">
        <v>0</v>
      </c>
      <c r="AC72" s="518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4">
        <v>0</v>
      </c>
      <c r="AK72" s="34">
        <v>0</v>
      </c>
      <c r="AL72" s="34">
        <v>0</v>
      </c>
      <c r="AM72" s="34">
        <v>0</v>
      </c>
      <c r="AN72" s="185">
        <v>0</v>
      </c>
      <c r="AO72" s="34">
        <v>0</v>
      </c>
      <c r="AP72" s="34">
        <v>0</v>
      </c>
      <c r="AQ72" s="34">
        <v>0</v>
      </c>
      <c r="AR72" s="34">
        <v>0</v>
      </c>
      <c r="AS72" s="34">
        <v>0</v>
      </c>
      <c r="AT72" s="34">
        <v>0</v>
      </c>
      <c r="AU72" s="34">
        <v>0</v>
      </c>
      <c r="AV72" s="34">
        <v>0</v>
      </c>
      <c r="AW72" s="34">
        <v>0</v>
      </c>
      <c r="AX72" s="185">
        <v>0</v>
      </c>
      <c r="AY72" s="34">
        <v>0</v>
      </c>
      <c r="AZ72" s="34">
        <v>0</v>
      </c>
      <c r="BA72" s="34">
        <v>0</v>
      </c>
      <c r="BB72" s="34">
        <v>0</v>
      </c>
      <c r="BC72" s="34">
        <v>0</v>
      </c>
      <c r="BD72" s="34">
        <v>0</v>
      </c>
      <c r="BE72" s="34">
        <v>0</v>
      </c>
      <c r="BF72" s="34">
        <v>0</v>
      </c>
      <c r="BG72" s="34">
        <v>0</v>
      </c>
      <c r="BH72" s="34">
        <v>0</v>
      </c>
      <c r="BI72" s="34">
        <v>0</v>
      </c>
      <c r="BJ72" s="34">
        <v>0</v>
      </c>
      <c r="BK72" s="34">
        <v>0</v>
      </c>
      <c r="BL72" s="34">
        <v>0</v>
      </c>
      <c r="BM72" s="34">
        <v>0</v>
      </c>
      <c r="BN72" s="34">
        <v>0</v>
      </c>
      <c r="BO72" s="34">
        <v>0</v>
      </c>
      <c r="BP72" s="34">
        <v>0</v>
      </c>
      <c r="BQ72" s="35">
        <v>2115988</v>
      </c>
      <c r="BR72" s="37" t="s">
        <v>80</v>
      </c>
      <c r="BS72" s="410">
        <v>0</v>
      </c>
      <c r="BT72" s="410">
        <v>288031.18566000002</v>
      </c>
      <c r="BU72" s="27" t="s">
        <v>1957</v>
      </c>
      <c r="BV72" s="37" t="s">
        <v>3065</v>
      </c>
      <c r="BW72" s="27" t="s">
        <v>2005</v>
      </c>
      <c r="BX72" s="10" t="s">
        <v>80</v>
      </c>
      <c r="BY72" s="10" t="s">
        <v>2559</v>
      </c>
    </row>
    <row r="73" spans="1:77" s="351" customFormat="1" ht="72" outlineLevel="1">
      <c r="A73" s="770"/>
      <c r="B73" s="66" t="s">
        <v>2021</v>
      </c>
      <c r="C73" s="385" t="s">
        <v>80</v>
      </c>
      <c r="D73" s="27" t="s">
        <v>194</v>
      </c>
      <c r="E73" s="27" t="s">
        <v>1065</v>
      </c>
      <c r="F73" s="10" t="s">
        <v>80</v>
      </c>
      <c r="G73" s="10" t="s">
        <v>80</v>
      </c>
      <c r="H73" s="27" t="s">
        <v>324</v>
      </c>
      <c r="I73" s="27"/>
      <c r="J73" s="35">
        <v>600368</v>
      </c>
      <c r="K73" s="35">
        <v>600368</v>
      </c>
      <c r="L73" s="35">
        <v>0</v>
      </c>
      <c r="M73" s="35">
        <v>0</v>
      </c>
      <c r="N73" s="35">
        <v>600368</v>
      </c>
      <c r="O73" s="35">
        <v>0</v>
      </c>
      <c r="P73" s="37" t="s">
        <v>80</v>
      </c>
      <c r="Q73" s="389" t="s">
        <v>2288</v>
      </c>
      <c r="R73" s="37" t="s">
        <v>1778</v>
      </c>
      <c r="S73" s="35"/>
      <c r="T73" s="35"/>
      <c r="U73" s="35">
        <v>0</v>
      </c>
      <c r="V73" s="35">
        <v>0</v>
      </c>
      <c r="W73" s="35">
        <v>0</v>
      </c>
      <c r="X73" s="35">
        <v>0</v>
      </c>
      <c r="Y73" s="35">
        <v>0</v>
      </c>
      <c r="Z73" s="35">
        <v>0</v>
      </c>
      <c r="AA73" s="35">
        <v>0</v>
      </c>
      <c r="AB73" s="35">
        <v>0</v>
      </c>
      <c r="AC73" s="518">
        <v>0</v>
      </c>
      <c r="AD73" s="35">
        <v>0</v>
      </c>
      <c r="AE73" s="35">
        <v>0</v>
      </c>
      <c r="AF73" s="35">
        <v>0</v>
      </c>
      <c r="AG73" s="35">
        <v>0</v>
      </c>
      <c r="AH73" s="35">
        <v>0</v>
      </c>
      <c r="AI73" s="35">
        <v>0</v>
      </c>
      <c r="AJ73" s="34">
        <v>0</v>
      </c>
      <c r="AK73" s="34">
        <v>0</v>
      </c>
      <c r="AL73" s="34">
        <v>0</v>
      </c>
      <c r="AM73" s="34">
        <v>0</v>
      </c>
      <c r="AN73" s="185">
        <v>0</v>
      </c>
      <c r="AO73" s="34">
        <v>0</v>
      </c>
      <c r="AP73" s="34">
        <v>0</v>
      </c>
      <c r="AQ73" s="34">
        <v>0</v>
      </c>
      <c r="AR73" s="34">
        <v>0</v>
      </c>
      <c r="AS73" s="34">
        <v>0</v>
      </c>
      <c r="AT73" s="34">
        <v>0</v>
      </c>
      <c r="AU73" s="34">
        <v>0</v>
      </c>
      <c r="AV73" s="34">
        <v>0</v>
      </c>
      <c r="AW73" s="34">
        <v>0</v>
      </c>
      <c r="AX73" s="185">
        <v>0</v>
      </c>
      <c r="AY73" s="34">
        <v>0</v>
      </c>
      <c r="AZ73" s="34">
        <v>0</v>
      </c>
      <c r="BA73" s="34">
        <v>0</v>
      </c>
      <c r="BB73" s="34">
        <v>0</v>
      </c>
      <c r="BC73" s="34">
        <v>0</v>
      </c>
      <c r="BD73" s="34">
        <v>0</v>
      </c>
      <c r="BE73" s="34">
        <v>0</v>
      </c>
      <c r="BF73" s="34">
        <v>0</v>
      </c>
      <c r="BG73" s="34">
        <v>0</v>
      </c>
      <c r="BH73" s="34">
        <v>0</v>
      </c>
      <c r="BI73" s="34">
        <v>0</v>
      </c>
      <c r="BJ73" s="34">
        <v>0</v>
      </c>
      <c r="BK73" s="34">
        <v>0</v>
      </c>
      <c r="BL73" s="34">
        <v>0</v>
      </c>
      <c r="BM73" s="34">
        <v>0</v>
      </c>
      <c r="BN73" s="34">
        <v>0</v>
      </c>
      <c r="BO73" s="34">
        <v>0</v>
      </c>
      <c r="BP73" s="34">
        <v>0</v>
      </c>
      <c r="BQ73" s="35">
        <v>600368</v>
      </c>
      <c r="BR73" s="37" t="s">
        <v>80</v>
      </c>
      <c r="BS73" s="410">
        <v>0</v>
      </c>
      <c r="BT73" s="410">
        <v>16247.507100000001</v>
      </c>
      <c r="BU73" s="27" t="s">
        <v>1957</v>
      </c>
      <c r="BV73" s="37" t="s">
        <v>3066</v>
      </c>
      <c r="BW73" s="27" t="s">
        <v>2005</v>
      </c>
      <c r="BX73" s="184" t="s">
        <v>80</v>
      </c>
      <c r="BY73" s="10" t="s">
        <v>2559</v>
      </c>
    </row>
    <row r="74" spans="1:77" s="351" customFormat="1" ht="72" outlineLevel="1">
      <c r="A74" s="770"/>
      <c r="B74" s="66" t="s">
        <v>2022</v>
      </c>
      <c r="C74" s="385" t="s">
        <v>80</v>
      </c>
      <c r="D74" s="27" t="s">
        <v>194</v>
      </c>
      <c r="E74" s="27" t="s">
        <v>1065</v>
      </c>
      <c r="F74" s="10" t="s">
        <v>80</v>
      </c>
      <c r="G74" s="10" t="s">
        <v>80</v>
      </c>
      <c r="H74" s="27" t="s">
        <v>324</v>
      </c>
      <c r="I74" s="27"/>
      <c r="J74" s="35">
        <v>15911.949000000001</v>
      </c>
      <c r="K74" s="35">
        <v>15911.949000000001</v>
      </c>
      <c r="L74" s="35">
        <v>0</v>
      </c>
      <c r="M74" s="35">
        <v>0</v>
      </c>
      <c r="N74" s="35">
        <v>15911.949000000001</v>
      </c>
      <c r="O74" s="35">
        <v>0</v>
      </c>
      <c r="P74" s="37" t="s">
        <v>80</v>
      </c>
      <c r="Q74" s="389" t="s">
        <v>2291</v>
      </c>
      <c r="R74" s="37" t="s">
        <v>86</v>
      </c>
      <c r="S74" s="35"/>
      <c r="T74" s="35"/>
      <c r="U74" s="35">
        <v>0</v>
      </c>
      <c r="V74" s="35">
        <v>0</v>
      </c>
      <c r="W74" s="35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518">
        <v>0</v>
      </c>
      <c r="AD74" s="35">
        <v>0</v>
      </c>
      <c r="AE74" s="35">
        <v>0</v>
      </c>
      <c r="AF74" s="35">
        <v>0</v>
      </c>
      <c r="AG74" s="35">
        <v>0</v>
      </c>
      <c r="AH74" s="35">
        <v>0</v>
      </c>
      <c r="AI74" s="35">
        <v>0</v>
      </c>
      <c r="AJ74" s="34">
        <v>0</v>
      </c>
      <c r="AK74" s="34">
        <v>0</v>
      </c>
      <c r="AL74" s="34">
        <v>0</v>
      </c>
      <c r="AM74" s="34">
        <v>0</v>
      </c>
      <c r="AN74" s="185">
        <v>0</v>
      </c>
      <c r="AO74" s="34">
        <v>0</v>
      </c>
      <c r="AP74" s="34">
        <v>0</v>
      </c>
      <c r="AQ74" s="34">
        <v>0</v>
      </c>
      <c r="AR74" s="34">
        <v>0</v>
      </c>
      <c r="AS74" s="34">
        <v>0</v>
      </c>
      <c r="AT74" s="34">
        <v>0</v>
      </c>
      <c r="AU74" s="34">
        <v>0</v>
      </c>
      <c r="AV74" s="34">
        <v>0</v>
      </c>
      <c r="AW74" s="34">
        <v>0</v>
      </c>
      <c r="AX74" s="185">
        <v>0</v>
      </c>
      <c r="AY74" s="34">
        <v>0</v>
      </c>
      <c r="AZ74" s="34">
        <v>0</v>
      </c>
      <c r="BA74" s="34">
        <v>0</v>
      </c>
      <c r="BB74" s="34">
        <v>0</v>
      </c>
      <c r="BC74" s="34">
        <v>0</v>
      </c>
      <c r="BD74" s="34">
        <v>0</v>
      </c>
      <c r="BE74" s="34">
        <v>0</v>
      </c>
      <c r="BF74" s="34">
        <v>0</v>
      </c>
      <c r="BG74" s="34">
        <v>0</v>
      </c>
      <c r="BH74" s="34">
        <v>0</v>
      </c>
      <c r="BI74" s="34">
        <v>0</v>
      </c>
      <c r="BJ74" s="34">
        <v>0</v>
      </c>
      <c r="BK74" s="34">
        <v>0</v>
      </c>
      <c r="BL74" s="34">
        <v>0</v>
      </c>
      <c r="BM74" s="34">
        <v>0</v>
      </c>
      <c r="BN74" s="34">
        <v>0</v>
      </c>
      <c r="BO74" s="34">
        <v>0</v>
      </c>
      <c r="BP74" s="34">
        <v>0</v>
      </c>
      <c r="BQ74" s="35">
        <v>15911.949000000001</v>
      </c>
      <c r="BR74" s="37" t="s">
        <v>80</v>
      </c>
      <c r="BS74" s="410">
        <v>0</v>
      </c>
      <c r="BT74" s="410">
        <v>11152.57849</v>
      </c>
      <c r="BU74" s="27" t="s">
        <v>1957</v>
      </c>
      <c r="BV74" s="37" t="s">
        <v>3067</v>
      </c>
      <c r="BW74" s="27" t="s">
        <v>80</v>
      </c>
      <c r="BX74" s="184" t="s">
        <v>80</v>
      </c>
      <c r="BY74" s="10" t="s">
        <v>2565</v>
      </c>
    </row>
    <row r="75" spans="1:77" s="346" customFormat="1" ht="72" outlineLevel="1">
      <c r="A75" s="770"/>
      <c r="B75" s="66" t="s">
        <v>2023</v>
      </c>
      <c r="C75" s="385" t="s">
        <v>80</v>
      </c>
      <c r="D75" s="27" t="s">
        <v>194</v>
      </c>
      <c r="E75" s="27" t="s">
        <v>1065</v>
      </c>
      <c r="F75" s="10" t="s">
        <v>80</v>
      </c>
      <c r="G75" s="10" t="s">
        <v>80</v>
      </c>
      <c r="H75" s="27" t="s">
        <v>324</v>
      </c>
      <c r="I75" s="27"/>
      <c r="J75" s="35">
        <v>10000</v>
      </c>
      <c r="K75" s="35">
        <v>10000</v>
      </c>
      <c r="L75" s="35">
        <v>0</v>
      </c>
      <c r="M75" s="35">
        <v>0</v>
      </c>
      <c r="N75" s="35">
        <v>10000</v>
      </c>
      <c r="O75" s="35">
        <v>0</v>
      </c>
      <c r="P75" s="37" t="s">
        <v>80</v>
      </c>
      <c r="Q75" s="389" t="s">
        <v>1528</v>
      </c>
      <c r="R75" s="37" t="s">
        <v>86</v>
      </c>
      <c r="S75" s="35"/>
      <c r="T75" s="35"/>
      <c r="U75" s="35">
        <v>0</v>
      </c>
      <c r="V75" s="35">
        <v>0</v>
      </c>
      <c r="W75" s="35">
        <v>0</v>
      </c>
      <c r="X75" s="35">
        <v>0</v>
      </c>
      <c r="Y75" s="35">
        <v>0</v>
      </c>
      <c r="Z75" s="35">
        <v>0</v>
      </c>
      <c r="AA75" s="35">
        <v>0</v>
      </c>
      <c r="AB75" s="35">
        <v>0</v>
      </c>
      <c r="AC75" s="518">
        <v>0</v>
      </c>
      <c r="AD75" s="35">
        <v>0</v>
      </c>
      <c r="AE75" s="35">
        <v>0</v>
      </c>
      <c r="AF75" s="35">
        <v>0</v>
      </c>
      <c r="AG75" s="35">
        <v>0</v>
      </c>
      <c r="AH75" s="35">
        <v>0</v>
      </c>
      <c r="AI75" s="35">
        <v>0</v>
      </c>
      <c r="AJ75" s="34">
        <v>0</v>
      </c>
      <c r="AK75" s="34">
        <v>0</v>
      </c>
      <c r="AL75" s="34">
        <v>0</v>
      </c>
      <c r="AM75" s="34">
        <v>0</v>
      </c>
      <c r="AN75" s="185">
        <v>0</v>
      </c>
      <c r="AO75" s="34">
        <v>0</v>
      </c>
      <c r="AP75" s="34">
        <v>0</v>
      </c>
      <c r="AQ75" s="34">
        <v>0</v>
      </c>
      <c r="AR75" s="34">
        <v>0</v>
      </c>
      <c r="AS75" s="34">
        <v>0</v>
      </c>
      <c r="AT75" s="34">
        <v>0</v>
      </c>
      <c r="AU75" s="34">
        <v>0</v>
      </c>
      <c r="AV75" s="34">
        <v>0</v>
      </c>
      <c r="AW75" s="34">
        <v>0</v>
      </c>
      <c r="AX75" s="185">
        <v>0</v>
      </c>
      <c r="AY75" s="34">
        <v>0</v>
      </c>
      <c r="AZ75" s="34">
        <v>0</v>
      </c>
      <c r="BA75" s="34">
        <v>0</v>
      </c>
      <c r="BB75" s="34">
        <v>0</v>
      </c>
      <c r="BC75" s="34">
        <v>0</v>
      </c>
      <c r="BD75" s="34">
        <v>0</v>
      </c>
      <c r="BE75" s="34">
        <v>0</v>
      </c>
      <c r="BF75" s="34">
        <v>0</v>
      </c>
      <c r="BG75" s="34">
        <v>0</v>
      </c>
      <c r="BH75" s="34">
        <v>0</v>
      </c>
      <c r="BI75" s="34">
        <v>0</v>
      </c>
      <c r="BJ75" s="34">
        <v>0</v>
      </c>
      <c r="BK75" s="34">
        <v>0</v>
      </c>
      <c r="BL75" s="34">
        <v>0</v>
      </c>
      <c r="BM75" s="34">
        <v>0</v>
      </c>
      <c r="BN75" s="34">
        <v>0</v>
      </c>
      <c r="BO75" s="34">
        <v>0</v>
      </c>
      <c r="BP75" s="34">
        <v>0</v>
      </c>
      <c r="BQ75" s="35">
        <v>10000</v>
      </c>
      <c r="BR75" s="37" t="s">
        <v>80</v>
      </c>
      <c r="BS75" s="410">
        <v>0</v>
      </c>
      <c r="BT75" s="410">
        <v>5592.6215000000002</v>
      </c>
      <c r="BU75" s="27" t="s">
        <v>1957</v>
      </c>
      <c r="BV75" s="37" t="s">
        <v>3068</v>
      </c>
      <c r="BW75" s="27" t="s">
        <v>1997</v>
      </c>
      <c r="BX75" s="184" t="s">
        <v>80</v>
      </c>
      <c r="BY75" s="10" t="s">
        <v>2559</v>
      </c>
    </row>
    <row r="76" spans="1:77" s="346" customFormat="1" ht="72" outlineLevel="1">
      <c r="A76" s="770"/>
      <c r="B76" s="66" t="s">
        <v>2024</v>
      </c>
      <c r="C76" s="385" t="s">
        <v>80</v>
      </c>
      <c r="D76" s="27" t="s">
        <v>194</v>
      </c>
      <c r="E76" s="27" t="s">
        <v>1065</v>
      </c>
      <c r="F76" s="10" t="s">
        <v>80</v>
      </c>
      <c r="G76" s="10" t="s">
        <v>80</v>
      </c>
      <c r="H76" s="27" t="s">
        <v>324</v>
      </c>
      <c r="I76" s="27"/>
      <c r="J76" s="35">
        <v>10300</v>
      </c>
      <c r="K76" s="35">
        <v>10000</v>
      </c>
      <c r="L76" s="35">
        <v>300</v>
      </c>
      <c r="M76" s="35">
        <v>0</v>
      </c>
      <c r="N76" s="35">
        <v>10000</v>
      </c>
      <c r="O76" s="35">
        <v>0</v>
      </c>
      <c r="P76" s="37" t="s">
        <v>80</v>
      </c>
      <c r="Q76" s="389" t="s">
        <v>1528</v>
      </c>
      <c r="R76" s="37" t="s">
        <v>86</v>
      </c>
      <c r="S76" s="35"/>
      <c r="T76" s="35"/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518">
        <v>0</v>
      </c>
      <c r="AD76" s="35">
        <v>0</v>
      </c>
      <c r="AE76" s="35">
        <v>0</v>
      </c>
      <c r="AF76" s="35">
        <v>0</v>
      </c>
      <c r="AG76" s="35">
        <v>0</v>
      </c>
      <c r="AH76" s="35">
        <v>0</v>
      </c>
      <c r="AI76" s="35">
        <v>0</v>
      </c>
      <c r="AJ76" s="34">
        <v>0</v>
      </c>
      <c r="AK76" s="34">
        <v>0</v>
      </c>
      <c r="AL76" s="34">
        <v>0</v>
      </c>
      <c r="AM76" s="34">
        <v>0</v>
      </c>
      <c r="AN76" s="185">
        <v>0</v>
      </c>
      <c r="AO76" s="34">
        <v>0</v>
      </c>
      <c r="AP76" s="34">
        <v>0</v>
      </c>
      <c r="AQ76" s="34">
        <v>0</v>
      </c>
      <c r="AR76" s="34">
        <v>0</v>
      </c>
      <c r="AS76" s="34">
        <v>0</v>
      </c>
      <c r="AT76" s="34">
        <v>0</v>
      </c>
      <c r="AU76" s="34">
        <v>0</v>
      </c>
      <c r="AV76" s="34">
        <v>0</v>
      </c>
      <c r="AW76" s="34">
        <v>0</v>
      </c>
      <c r="AX76" s="185">
        <v>0</v>
      </c>
      <c r="AY76" s="34">
        <v>0</v>
      </c>
      <c r="AZ76" s="34">
        <v>0</v>
      </c>
      <c r="BA76" s="34">
        <v>0</v>
      </c>
      <c r="BB76" s="34">
        <v>0</v>
      </c>
      <c r="BC76" s="34">
        <v>0</v>
      </c>
      <c r="BD76" s="34">
        <v>0</v>
      </c>
      <c r="BE76" s="34">
        <v>0</v>
      </c>
      <c r="BF76" s="34">
        <v>0</v>
      </c>
      <c r="BG76" s="34">
        <v>0</v>
      </c>
      <c r="BH76" s="34">
        <v>0</v>
      </c>
      <c r="BI76" s="34">
        <v>0</v>
      </c>
      <c r="BJ76" s="34">
        <v>0</v>
      </c>
      <c r="BK76" s="34">
        <v>0</v>
      </c>
      <c r="BL76" s="34">
        <v>0</v>
      </c>
      <c r="BM76" s="34">
        <v>0</v>
      </c>
      <c r="BN76" s="34">
        <v>0</v>
      </c>
      <c r="BO76" s="34">
        <v>0</v>
      </c>
      <c r="BP76" s="34">
        <v>0</v>
      </c>
      <c r="BQ76" s="35">
        <v>10000</v>
      </c>
      <c r="BR76" s="37" t="s">
        <v>80</v>
      </c>
      <c r="BS76" s="410">
        <v>0</v>
      </c>
      <c r="BT76" s="410">
        <v>500.94</v>
      </c>
      <c r="BU76" s="27" t="s">
        <v>1957</v>
      </c>
      <c r="BV76" s="37" t="s">
        <v>3069</v>
      </c>
      <c r="BW76" s="27" t="s">
        <v>1997</v>
      </c>
      <c r="BX76" s="10" t="s">
        <v>80</v>
      </c>
      <c r="BY76" s="10" t="s">
        <v>2559</v>
      </c>
    </row>
    <row r="77" spans="1:77" s="346" customFormat="1" ht="72" outlineLevel="1">
      <c r="A77" s="770"/>
      <c r="B77" s="66" t="s">
        <v>1259</v>
      </c>
      <c r="C77" s="385" t="s">
        <v>80</v>
      </c>
      <c r="D77" s="27" t="s">
        <v>194</v>
      </c>
      <c r="E77" s="27" t="s">
        <v>1065</v>
      </c>
      <c r="F77" s="10" t="s">
        <v>80</v>
      </c>
      <c r="G77" s="10" t="s">
        <v>3070</v>
      </c>
      <c r="H77" s="27" t="s">
        <v>324</v>
      </c>
      <c r="I77" s="27"/>
      <c r="J77" s="35">
        <v>191000</v>
      </c>
      <c r="K77" s="35">
        <v>104000</v>
      </c>
      <c r="L77" s="35">
        <v>87000</v>
      </c>
      <c r="M77" s="35">
        <v>0</v>
      </c>
      <c r="N77" s="35">
        <v>104000</v>
      </c>
      <c r="O77" s="35">
        <v>0</v>
      </c>
      <c r="P77" s="37" t="s">
        <v>80</v>
      </c>
      <c r="Q77" s="389" t="s">
        <v>2289</v>
      </c>
      <c r="R77" s="37" t="s">
        <v>1778</v>
      </c>
      <c r="S77" s="35"/>
      <c r="T77" s="35"/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518">
        <v>0</v>
      </c>
      <c r="AD77" s="35">
        <v>0</v>
      </c>
      <c r="AE77" s="35">
        <v>0</v>
      </c>
      <c r="AF77" s="35">
        <v>0</v>
      </c>
      <c r="AG77" s="230">
        <v>72495</v>
      </c>
      <c r="AH77" s="35">
        <v>72495</v>
      </c>
      <c r="AI77" s="35">
        <v>0</v>
      </c>
      <c r="AJ77" s="34">
        <v>0</v>
      </c>
      <c r="AK77" s="34">
        <v>0</v>
      </c>
      <c r="AL77" s="34">
        <v>0</v>
      </c>
      <c r="AM77" s="34">
        <v>0</v>
      </c>
      <c r="AN77" s="185">
        <v>0</v>
      </c>
      <c r="AO77" s="34">
        <v>0</v>
      </c>
      <c r="AP77" s="34">
        <v>0</v>
      </c>
      <c r="AQ77" s="34">
        <v>0</v>
      </c>
      <c r="AR77" s="34">
        <v>0</v>
      </c>
      <c r="AS77" s="34">
        <v>0</v>
      </c>
      <c r="AT77" s="34">
        <v>0</v>
      </c>
      <c r="AU77" s="34">
        <v>0</v>
      </c>
      <c r="AV77" s="34">
        <v>0</v>
      </c>
      <c r="AW77" s="34">
        <v>0</v>
      </c>
      <c r="AX77" s="185">
        <v>0</v>
      </c>
      <c r="AY77" s="34">
        <v>0</v>
      </c>
      <c r="AZ77" s="34">
        <v>0</v>
      </c>
      <c r="BA77" s="34">
        <v>0</v>
      </c>
      <c r="BB77" s="34">
        <v>0</v>
      </c>
      <c r="BC77" s="34">
        <v>0</v>
      </c>
      <c r="BD77" s="34">
        <v>0</v>
      </c>
      <c r="BE77" s="34">
        <v>0</v>
      </c>
      <c r="BF77" s="34">
        <v>18123.75</v>
      </c>
      <c r="BG77" s="34">
        <v>18123.75</v>
      </c>
      <c r="BH77" s="34">
        <v>0</v>
      </c>
      <c r="BI77" s="34">
        <v>0</v>
      </c>
      <c r="BJ77" s="34">
        <v>0</v>
      </c>
      <c r="BK77" s="34">
        <v>54371.25</v>
      </c>
      <c r="BL77" s="34">
        <v>54371.25</v>
      </c>
      <c r="BM77" s="34">
        <v>0</v>
      </c>
      <c r="BN77" s="34">
        <v>0</v>
      </c>
      <c r="BO77" s="34">
        <v>0</v>
      </c>
      <c r="BP77" s="34">
        <v>0</v>
      </c>
      <c r="BQ77" s="35">
        <v>30903.628000000001</v>
      </c>
      <c r="BR77" s="37" t="s">
        <v>80</v>
      </c>
      <c r="BS77" s="410">
        <v>0</v>
      </c>
      <c r="BT77" s="410">
        <v>9926.3989099999999</v>
      </c>
      <c r="BU77" s="27" t="s">
        <v>1957</v>
      </c>
      <c r="BV77" s="37" t="s">
        <v>3071</v>
      </c>
      <c r="BW77" s="27" t="s">
        <v>1997</v>
      </c>
      <c r="BX77" s="184" t="s">
        <v>80</v>
      </c>
      <c r="BY77" s="10" t="s">
        <v>2559</v>
      </c>
    </row>
    <row r="78" spans="1:77" s="351" customFormat="1" ht="72" outlineLevel="1">
      <c r="A78" s="770"/>
      <c r="B78" s="66" t="s">
        <v>2025</v>
      </c>
      <c r="C78" s="385" t="s">
        <v>80</v>
      </c>
      <c r="D78" s="27" t="s">
        <v>194</v>
      </c>
      <c r="E78" s="27" t="s">
        <v>1065</v>
      </c>
      <c r="F78" s="10" t="s">
        <v>80</v>
      </c>
      <c r="G78" s="10" t="s">
        <v>2393</v>
      </c>
      <c r="H78" s="27" t="s">
        <v>324</v>
      </c>
      <c r="I78" s="27"/>
      <c r="J78" s="35">
        <v>33000</v>
      </c>
      <c r="K78" s="35">
        <v>27852.075570000001</v>
      </c>
      <c r="L78" s="35">
        <v>5147.9244299999991</v>
      </c>
      <c r="M78" s="35">
        <v>0</v>
      </c>
      <c r="N78" s="35">
        <v>33000</v>
      </c>
      <c r="O78" s="35">
        <v>0</v>
      </c>
      <c r="P78" s="37" t="s">
        <v>80</v>
      </c>
      <c r="Q78" s="389" t="s">
        <v>1315</v>
      </c>
      <c r="R78" s="37" t="s">
        <v>86</v>
      </c>
      <c r="S78" s="35"/>
      <c r="T78" s="35"/>
      <c r="U78" s="35">
        <v>0</v>
      </c>
      <c r="V78" s="35">
        <v>11595.302820000001</v>
      </c>
      <c r="W78" s="35">
        <v>0</v>
      </c>
      <c r="X78" s="35">
        <v>11595.302820000001</v>
      </c>
      <c r="Y78" s="35">
        <v>0</v>
      </c>
      <c r="Z78" s="35">
        <v>0</v>
      </c>
      <c r="AA78" s="35">
        <v>6450</v>
      </c>
      <c r="AB78" s="35">
        <v>0</v>
      </c>
      <c r="AC78" s="518">
        <v>6450</v>
      </c>
      <c r="AD78" s="35">
        <v>0</v>
      </c>
      <c r="AE78" s="35">
        <v>0</v>
      </c>
      <c r="AF78" s="35">
        <v>0</v>
      </c>
      <c r="AG78" s="35">
        <v>0</v>
      </c>
      <c r="AH78" s="35">
        <v>0</v>
      </c>
      <c r="AI78" s="35">
        <v>0</v>
      </c>
      <c r="AJ78" s="34">
        <v>0</v>
      </c>
      <c r="AK78" s="34">
        <v>645</v>
      </c>
      <c r="AL78" s="34">
        <v>0</v>
      </c>
      <c r="AM78" s="34">
        <v>645</v>
      </c>
      <c r="AN78" s="185">
        <v>0</v>
      </c>
      <c r="AO78" s="34">
        <v>0</v>
      </c>
      <c r="AP78" s="34">
        <v>967.5</v>
      </c>
      <c r="AQ78" s="34">
        <v>0</v>
      </c>
      <c r="AR78" s="34">
        <v>967.5</v>
      </c>
      <c r="AS78" s="34">
        <v>0</v>
      </c>
      <c r="AT78" s="34">
        <v>0</v>
      </c>
      <c r="AU78" s="34">
        <v>1612.5</v>
      </c>
      <c r="AV78" s="34">
        <v>0</v>
      </c>
      <c r="AW78" s="34">
        <v>1612.5</v>
      </c>
      <c r="AX78" s="185">
        <v>0</v>
      </c>
      <c r="AY78" s="34">
        <v>0</v>
      </c>
      <c r="AZ78" s="34">
        <v>3225</v>
      </c>
      <c r="BA78" s="34">
        <v>0</v>
      </c>
      <c r="BB78" s="34">
        <v>3225</v>
      </c>
      <c r="BC78" s="34">
        <v>0</v>
      </c>
      <c r="BD78" s="34">
        <v>0</v>
      </c>
      <c r="BE78" s="34">
        <v>0</v>
      </c>
      <c r="BF78" s="34">
        <v>0</v>
      </c>
      <c r="BG78" s="34">
        <v>0</v>
      </c>
      <c r="BH78" s="34">
        <v>0</v>
      </c>
      <c r="BI78" s="34">
        <v>0</v>
      </c>
      <c r="BJ78" s="34">
        <v>0</v>
      </c>
      <c r="BK78" s="34">
        <v>0</v>
      </c>
      <c r="BL78" s="34">
        <v>0</v>
      </c>
      <c r="BM78" s="34">
        <v>0</v>
      </c>
      <c r="BN78" s="34">
        <v>0</v>
      </c>
      <c r="BO78" s="34">
        <v>0</v>
      </c>
      <c r="BP78" s="34">
        <v>0</v>
      </c>
      <c r="BQ78" s="35">
        <v>33000</v>
      </c>
      <c r="BR78" s="37" t="s">
        <v>80</v>
      </c>
      <c r="BS78" s="410">
        <v>0</v>
      </c>
      <c r="BT78" s="410">
        <v>8301.2881099999995</v>
      </c>
      <c r="BU78" s="27" t="s">
        <v>1957</v>
      </c>
      <c r="BV78" s="37" t="s">
        <v>3072</v>
      </c>
      <c r="BW78" s="27" t="s">
        <v>2903</v>
      </c>
      <c r="BX78" s="184" t="s">
        <v>80</v>
      </c>
      <c r="BY78" s="10" t="s">
        <v>2559</v>
      </c>
    </row>
    <row r="79" spans="1:77" s="346" customFormat="1" ht="180" outlineLevel="1">
      <c r="A79" s="770"/>
      <c r="B79" s="66" t="s">
        <v>2026</v>
      </c>
      <c r="C79" s="385" t="s">
        <v>80</v>
      </c>
      <c r="D79" s="27" t="s">
        <v>194</v>
      </c>
      <c r="E79" s="27" t="s">
        <v>1065</v>
      </c>
      <c r="F79" s="10" t="s">
        <v>80</v>
      </c>
      <c r="G79" s="10" t="s">
        <v>80</v>
      </c>
      <c r="H79" s="27" t="s">
        <v>324</v>
      </c>
      <c r="I79" s="27"/>
      <c r="J79" s="35">
        <v>136812</v>
      </c>
      <c r="K79" s="35">
        <v>134812</v>
      </c>
      <c r="L79" s="35">
        <v>2000</v>
      </c>
      <c r="M79" s="35">
        <v>0</v>
      </c>
      <c r="N79" s="35">
        <v>134812</v>
      </c>
      <c r="O79" s="35">
        <v>0</v>
      </c>
      <c r="P79" s="37" t="s">
        <v>80</v>
      </c>
      <c r="Q79" s="389" t="s">
        <v>1528</v>
      </c>
      <c r="R79" s="37" t="s">
        <v>1778</v>
      </c>
      <c r="S79" s="35"/>
      <c r="T79" s="35"/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0</v>
      </c>
      <c r="AA79" s="35">
        <v>0</v>
      </c>
      <c r="AB79" s="35">
        <v>0</v>
      </c>
      <c r="AC79" s="518">
        <v>0</v>
      </c>
      <c r="AD79" s="35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4">
        <v>0</v>
      </c>
      <c r="AK79" s="34">
        <v>0</v>
      </c>
      <c r="AL79" s="34">
        <v>0</v>
      </c>
      <c r="AM79" s="34">
        <v>0</v>
      </c>
      <c r="AN79" s="185">
        <v>0</v>
      </c>
      <c r="AO79" s="34">
        <v>0</v>
      </c>
      <c r="AP79" s="34">
        <v>0</v>
      </c>
      <c r="AQ79" s="34">
        <v>0</v>
      </c>
      <c r="AR79" s="34">
        <v>0</v>
      </c>
      <c r="AS79" s="34">
        <v>0</v>
      </c>
      <c r="AT79" s="34">
        <v>0</v>
      </c>
      <c r="AU79" s="34">
        <v>0</v>
      </c>
      <c r="AV79" s="34">
        <v>0</v>
      </c>
      <c r="AW79" s="34">
        <v>0</v>
      </c>
      <c r="AX79" s="185">
        <v>0</v>
      </c>
      <c r="AY79" s="34">
        <v>0</v>
      </c>
      <c r="AZ79" s="34">
        <v>0</v>
      </c>
      <c r="BA79" s="34">
        <v>0</v>
      </c>
      <c r="BB79" s="34">
        <v>0</v>
      </c>
      <c r="BC79" s="34">
        <v>0</v>
      </c>
      <c r="BD79" s="34">
        <v>0</v>
      </c>
      <c r="BE79" s="34">
        <v>0</v>
      </c>
      <c r="BF79" s="34">
        <v>0</v>
      </c>
      <c r="BG79" s="34">
        <v>0</v>
      </c>
      <c r="BH79" s="34">
        <v>0</v>
      </c>
      <c r="BI79" s="34">
        <v>0</v>
      </c>
      <c r="BJ79" s="34">
        <v>0</v>
      </c>
      <c r="BK79" s="34">
        <v>0</v>
      </c>
      <c r="BL79" s="34">
        <v>0</v>
      </c>
      <c r="BM79" s="34">
        <v>0</v>
      </c>
      <c r="BN79" s="34">
        <v>0</v>
      </c>
      <c r="BO79" s="34">
        <v>0</v>
      </c>
      <c r="BP79" s="34">
        <v>0</v>
      </c>
      <c r="BQ79" s="35">
        <v>134812</v>
      </c>
      <c r="BR79" s="37" t="s">
        <v>80</v>
      </c>
      <c r="BS79" s="410">
        <v>0</v>
      </c>
      <c r="BT79" s="410">
        <v>8094.9</v>
      </c>
      <c r="BU79" s="27" t="s">
        <v>1957</v>
      </c>
      <c r="BV79" s="37" t="s">
        <v>3052</v>
      </c>
      <c r="BW79" s="27" t="s">
        <v>1997</v>
      </c>
      <c r="BX79" s="184" t="s">
        <v>80</v>
      </c>
      <c r="BY79" s="10" t="s">
        <v>2559</v>
      </c>
    </row>
    <row r="80" spans="1:77" s="351" customFormat="1" ht="126" outlineLevel="1">
      <c r="A80" s="770"/>
      <c r="B80" s="66" t="s">
        <v>2027</v>
      </c>
      <c r="C80" s="385" t="s">
        <v>80</v>
      </c>
      <c r="D80" s="27" t="s">
        <v>194</v>
      </c>
      <c r="E80" s="27" t="s">
        <v>1065</v>
      </c>
      <c r="F80" s="10" t="s">
        <v>80</v>
      </c>
      <c r="G80" s="10" t="s">
        <v>80</v>
      </c>
      <c r="H80" s="27" t="s">
        <v>324</v>
      </c>
      <c r="I80" s="27"/>
      <c r="J80" s="35">
        <v>93995</v>
      </c>
      <c r="K80" s="35">
        <v>93995</v>
      </c>
      <c r="L80" s="35">
        <v>0</v>
      </c>
      <c r="M80" s="35">
        <v>0</v>
      </c>
      <c r="N80" s="35">
        <v>93995</v>
      </c>
      <c r="O80" s="35">
        <v>0</v>
      </c>
      <c r="P80" s="37" t="s">
        <v>80</v>
      </c>
      <c r="Q80" s="389" t="s">
        <v>2289</v>
      </c>
      <c r="R80" s="37" t="s">
        <v>1778</v>
      </c>
      <c r="S80" s="35"/>
      <c r="T80" s="35"/>
      <c r="U80" s="35">
        <v>0</v>
      </c>
      <c r="V80" s="35">
        <v>0</v>
      </c>
      <c r="W80" s="35">
        <v>0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518">
        <v>0</v>
      </c>
      <c r="AD80" s="35">
        <v>0</v>
      </c>
      <c r="AE80" s="35">
        <v>0</v>
      </c>
      <c r="AF80" s="35">
        <v>0</v>
      </c>
      <c r="AG80" s="35">
        <v>0</v>
      </c>
      <c r="AH80" s="35">
        <v>0</v>
      </c>
      <c r="AI80" s="35">
        <v>0</v>
      </c>
      <c r="AJ80" s="34">
        <v>0</v>
      </c>
      <c r="AK80" s="34">
        <v>0</v>
      </c>
      <c r="AL80" s="34">
        <v>0</v>
      </c>
      <c r="AM80" s="34">
        <v>0</v>
      </c>
      <c r="AN80" s="185">
        <v>0</v>
      </c>
      <c r="AO80" s="34">
        <v>0</v>
      </c>
      <c r="AP80" s="34">
        <v>0</v>
      </c>
      <c r="AQ80" s="34">
        <v>0</v>
      </c>
      <c r="AR80" s="34">
        <v>0</v>
      </c>
      <c r="AS80" s="34">
        <v>0</v>
      </c>
      <c r="AT80" s="34">
        <v>0</v>
      </c>
      <c r="AU80" s="34">
        <v>0</v>
      </c>
      <c r="AV80" s="34">
        <v>0</v>
      </c>
      <c r="AW80" s="34">
        <v>0</v>
      </c>
      <c r="AX80" s="185">
        <v>0</v>
      </c>
      <c r="AY80" s="34">
        <v>0</v>
      </c>
      <c r="AZ80" s="34">
        <v>0</v>
      </c>
      <c r="BA80" s="34">
        <v>0</v>
      </c>
      <c r="BB80" s="34">
        <v>0</v>
      </c>
      <c r="BC80" s="34">
        <v>0</v>
      </c>
      <c r="BD80" s="34">
        <v>0</v>
      </c>
      <c r="BE80" s="34">
        <v>0</v>
      </c>
      <c r="BF80" s="34">
        <v>0</v>
      </c>
      <c r="BG80" s="34">
        <v>0</v>
      </c>
      <c r="BH80" s="34">
        <v>0</v>
      </c>
      <c r="BI80" s="34">
        <v>0</v>
      </c>
      <c r="BJ80" s="34">
        <v>0</v>
      </c>
      <c r="BK80" s="34">
        <v>0</v>
      </c>
      <c r="BL80" s="34">
        <v>0</v>
      </c>
      <c r="BM80" s="34">
        <v>0</v>
      </c>
      <c r="BN80" s="34">
        <v>0</v>
      </c>
      <c r="BO80" s="34">
        <v>0</v>
      </c>
      <c r="BP80" s="34">
        <v>0</v>
      </c>
      <c r="BQ80" s="35">
        <v>93995</v>
      </c>
      <c r="BR80" s="37" t="s">
        <v>454</v>
      </c>
      <c r="BS80" s="410">
        <v>0</v>
      </c>
      <c r="BT80" s="410">
        <v>11101.604799999999</v>
      </c>
      <c r="BU80" s="27" t="s">
        <v>1957</v>
      </c>
      <c r="BV80" s="37" t="s">
        <v>3056</v>
      </c>
      <c r="BW80" s="27" t="s">
        <v>1998</v>
      </c>
      <c r="BX80" s="10" t="s">
        <v>80</v>
      </c>
      <c r="BY80" s="10" t="s">
        <v>2559</v>
      </c>
    </row>
    <row r="81" spans="1:77" s="351" customFormat="1" ht="108" outlineLevel="1">
      <c r="A81" s="770"/>
      <c r="B81" s="408" t="s">
        <v>2028</v>
      </c>
      <c r="C81" s="620" t="s">
        <v>80</v>
      </c>
      <c r="D81" s="183" t="s">
        <v>194</v>
      </c>
      <c r="E81" s="183" t="s">
        <v>1065</v>
      </c>
      <c r="F81" s="184" t="s">
        <v>80</v>
      </c>
      <c r="G81" s="184" t="s">
        <v>80</v>
      </c>
      <c r="H81" s="183" t="s">
        <v>324</v>
      </c>
      <c r="I81" s="183"/>
      <c r="J81" s="235">
        <v>22014</v>
      </c>
      <c r="K81" s="235">
        <v>22014</v>
      </c>
      <c r="L81" s="235">
        <v>0</v>
      </c>
      <c r="M81" s="235">
        <v>0</v>
      </c>
      <c r="N81" s="235">
        <v>22014</v>
      </c>
      <c r="O81" s="235">
        <v>0</v>
      </c>
      <c r="P81" s="234" t="s">
        <v>80</v>
      </c>
      <c r="Q81" s="417">
        <v>45059</v>
      </c>
      <c r="R81" s="234" t="s">
        <v>496</v>
      </c>
      <c r="S81" s="235"/>
      <c r="T81" s="235"/>
      <c r="U81" s="235">
        <v>0</v>
      </c>
      <c r="V81" s="235">
        <v>0</v>
      </c>
      <c r="W81" s="235">
        <v>0</v>
      </c>
      <c r="X81" s="235">
        <v>0</v>
      </c>
      <c r="Y81" s="235">
        <v>0</v>
      </c>
      <c r="Z81" s="235">
        <v>0</v>
      </c>
      <c r="AA81" s="235">
        <v>0</v>
      </c>
      <c r="AB81" s="235">
        <v>0</v>
      </c>
      <c r="AC81" s="517">
        <v>0</v>
      </c>
      <c r="AD81" s="235">
        <v>0</v>
      </c>
      <c r="AE81" s="235">
        <v>0</v>
      </c>
      <c r="AF81" s="235">
        <v>0</v>
      </c>
      <c r="AG81" s="235">
        <v>0</v>
      </c>
      <c r="AH81" s="235">
        <v>0</v>
      </c>
      <c r="AI81" s="235">
        <v>0</v>
      </c>
      <c r="AJ81" s="185">
        <v>0</v>
      </c>
      <c r="AK81" s="185">
        <v>0</v>
      </c>
      <c r="AL81" s="185">
        <v>0</v>
      </c>
      <c r="AM81" s="185">
        <v>0</v>
      </c>
      <c r="AN81" s="185">
        <v>0</v>
      </c>
      <c r="AO81" s="185">
        <v>0</v>
      </c>
      <c r="AP81" s="185">
        <v>0</v>
      </c>
      <c r="AQ81" s="185">
        <v>0</v>
      </c>
      <c r="AR81" s="185">
        <v>0</v>
      </c>
      <c r="AS81" s="34">
        <v>0</v>
      </c>
      <c r="AT81" s="185">
        <v>0</v>
      </c>
      <c r="AU81" s="185">
        <v>0</v>
      </c>
      <c r="AV81" s="185">
        <v>0</v>
      </c>
      <c r="AW81" s="185">
        <v>0</v>
      </c>
      <c r="AX81" s="185">
        <v>0</v>
      </c>
      <c r="AY81" s="185">
        <v>0</v>
      </c>
      <c r="AZ81" s="185">
        <v>0</v>
      </c>
      <c r="BA81" s="185">
        <v>0</v>
      </c>
      <c r="BB81" s="185">
        <v>0</v>
      </c>
      <c r="BC81" s="34">
        <v>0</v>
      </c>
      <c r="BD81" s="185">
        <v>0</v>
      </c>
      <c r="BE81" s="185">
        <v>0</v>
      </c>
      <c r="BF81" s="185">
        <v>0</v>
      </c>
      <c r="BG81" s="185">
        <v>0</v>
      </c>
      <c r="BH81" s="185">
        <v>0</v>
      </c>
      <c r="BI81" s="185">
        <v>0</v>
      </c>
      <c r="BJ81" s="185">
        <v>0</v>
      </c>
      <c r="BK81" s="185">
        <v>0</v>
      </c>
      <c r="BL81" s="185">
        <v>0</v>
      </c>
      <c r="BM81" s="185">
        <v>0</v>
      </c>
      <c r="BN81" s="185">
        <v>0</v>
      </c>
      <c r="BO81" s="185">
        <v>0</v>
      </c>
      <c r="BP81" s="185">
        <v>0</v>
      </c>
      <c r="BQ81" s="235">
        <v>22014</v>
      </c>
      <c r="BR81" s="234" t="s">
        <v>80</v>
      </c>
      <c r="BS81" s="418">
        <v>0</v>
      </c>
      <c r="BT81" s="418">
        <v>20186.80546</v>
      </c>
      <c r="BU81" s="183" t="s">
        <v>1957</v>
      </c>
      <c r="BV81" s="234" t="s">
        <v>3054</v>
      </c>
      <c r="BW81" s="183" t="s">
        <v>2013</v>
      </c>
      <c r="BX81" s="184" t="s">
        <v>80</v>
      </c>
      <c r="BY81" s="184" t="s">
        <v>2562</v>
      </c>
    </row>
    <row r="82" spans="1:77" s="351" customFormat="1" ht="144" outlineLevel="1">
      <c r="A82" s="770"/>
      <c r="B82" s="66" t="s">
        <v>2029</v>
      </c>
      <c r="C82" s="385" t="s">
        <v>80</v>
      </c>
      <c r="D82" s="27" t="s">
        <v>194</v>
      </c>
      <c r="E82" s="27" t="s">
        <v>1065</v>
      </c>
      <c r="F82" s="10" t="s">
        <v>80</v>
      </c>
      <c r="G82" s="10" t="s">
        <v>80</v>
      </c>
      <c r="H82" s="27" t="s">
        <v>324</v>
      </c>
      <c r="I82" s="27"/>
      <c r="J82" s="35">
        <v>19000</v>
      </c>
      <c r="K82" s="35">
        <v>19000</v>
      </c>
      <c r="L82" s="35">
        <v>0</v>
      </c>
      <c r="M82" s="35">
        <v>0</v>
      </c>
      <c r="N82" s="35">
        <v>19000</v>
      </c>
      <c r="O82" s="35">
        <v>0</v>
      </c>
      <c r="P82" s="37" t="s">
        <v>80</v>
      </c>
      <c r="Q82" s="389">
        <v>44718</v>
      </c>
      <c r="R82" s="37" t="s">
        <v>1666</v>
      </c>
      <c r="S82" s="35"/>
      <c r="T82" s="35"/>
      <c r="U82" s="35">
        <v>0</v>
      </c>
      <c r="V82" s="35">
        <v>0</v>
      </c>
      <c r="W82" s="35">
        <v>0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518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0</v>
      </c>
      <c r="AI82" s="35">
        <v>0</v>
      </c>
      <c r="AJ82" s="34">
        <v>0</v>
      </c>
      <c r="AK82" s="34">
        <v>0</v>
      </c>
      <c r="AL82" s="34">
        <v>0</v>
      </c>
      <c r="AM82" s="34">
        <v>0</v>
      </c>
      <c r="AN82" s="185">
        <v>0</v>
      </c>
      <c r="AO82" s="34">
        <v>0</v>
      </c>
      <c r="AP82" s="34">
        <v>0</v>
      </c>
      <c r="AQ82" s="34">
        <v>0</v>
      </c>
      <c r="AR82" s="34">
        <v>0</v>
      </c>
      <c r="AS82" s="34">
        <v>0</v>
      </c>
      <c r="AT82" s="34">
        <v>0</v>
      </c>
      <c r="AU82" s="34">
        <v>0</v>
      </c>
      <c r="AV82" s="34">
        <v>0</v>
      </c>
      <c r="AW82" s="34">
        <v>0</v>
      </c>
      <c r="AX82" s="185">
        <v>0</v>
      </c>
      <c r="AY82" s="34">
        <v>0</v>
      </c>
      <c r="AZ82" s="34">
        <v>0</v>
      </c>
      <c r="BA82" s="34">
        <v>0</v>
      </c>
      <c r="BB82" s="34">
        <v>0</v>
      </c>
      <c r="BC82" s="34">
        <v>0</v>
      </c>
      <c r="BD82" s="34">
        <v>0</v>
      </c>
      <c r="BE82" s="34">
        <v>0</v>
      </c>
      <c r="BF82" s="34">
        <v>0</v>
      </c>
      <c r="BG82" s="34">
        <v>0</v>
      </c>
      <c r="BH82" s="34">
        <v>0</v>
      </c>
      <c r="BI82" s="34">
        <v>0</v>
      </c>
      <c r="BJ82" s="34">
        <v>0</v>
      </c>
      <c r="BK82" s="34">
        <v>0</v>
      </c>
      <c r="BL82" s="34">
        <v>0</v>
      </c>
      <c r="BM82" s="34">
        <v>0</v>
      </c>
      <c r="BN82" s="34">
        <v>0</v>
      </c>
      <c r="BO82" s="34">
        <v>0</v>
      </c>
      <c r="BP82" s="34">
        <v>0</v>
      </c>
      <c r="BQ82" s="35">
        <v>19000</v>
      </c>
      <c r="BR82" s="37" t="s">
        <v>80</v>
      </c>
      <c r="BS82" s="410">
        <v>0</v>
      </c>
      <c r="BT82" s="410">
        <v>4962.61571</v>
      </c>
      <c r="BU82" s="27" t="s">
        <v>1957</v>
      </c>
      <c r="BV82" s="37" t="s">
        <v>3057</v>
      </c>
      <c r="BW82" s="27" t="s">
        <v>1996</v>
      </c>
      <c r="BX82" s="184" t="s">
        <v>80</v>
      </c>
      <c r="BY82" s="10" t="s">
        <v>2559</v>
      </c>
    </row>
    <row r="83" spans="1:77" s="351" customFormat="1" ht="144" outlineLevel="1">
      <c r="A83" s="770"/>
      <c r="B83" s="66" t="s">
        <v>2030</v>
      </c>
      <c r="C83" s="385" t="s">
        <v>80</v>
      </c>
      <c r="D83" s="27" t="s">
        <v>194</v>
      </c>
      <c r="E83" s="27" t="s">
        <v>1065</v>
      </c>
      <c r="F83" s="10" t="s">
        <v>80</v>
      </c>
      <c r="G83" s="10" t="s">
        <v>80</v>
      </c>
      <c r="H83" s="27" t="s">
        <v>324</v>
      </c>
      <c r="I83" s="27"/>
      <c r="J83" s="35">
        <v>11000</v>
      </c>
      <c r="K83" s="35">
        <v>10000</v>
      </c>
      <c r="L83" s="35">
        <v>1000</v>
      </c>
      <c r="M83" s="35">
        <v>0</v>
      </c>
      <c r="N83" s="35">
        <v>10000</v>
      </c>
      <c r="O83" s="35">
        <v>0</v>
      </c>
      <c r="P83" s="37" t="s">
        <v>80</v>
      </c>
      <c r="Q83" s="389">
        <v>45145</v>
      </c>
      <c r="R83" s="37" t="s">
        <v>693</v>
      </c>
      <c r="S83" s="35"/>
      <c r="T83" s="35"/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518">
        <v>0</v>
      </c>
      <c r="AD83" s="35">
        <v>0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4">
        <v>0</v>
      </c>
      <c r="AK83" s="34">
        <v>0</v>
      </c>
      <c r="AL83" s="34">
        <v>0</v>
      </c>
      <c r="AM83" s="34">
        <v>0</v>
      </c>
      <c r="AN83" s="185">
        <v>0</v>
      </c>
      <c r="AO83" s="34">
        <v>0</v>
      </c>
      <c r="AP83" s="34">
        <v>0</v>
      </c>
      <c r="AQ83" s="34">
        <v>0</v>
      </c>
      <c r="AR83" s="34">
        <v>0</v>
      </c>
      <c r="AS83" s="34">
        <v>0</v>
      </c>
      <c r="AT83" s="34">
        <v>0</v>
      </c>
      <c r="AU83" s="34">
        <v>0</v>
      </c>
      <c r="AV83" s="34">
        <v>0</v>
      </c>
      <c r="AW83" s="34">
        <v>0</v>
      </c>
      <c r="AX83" s="185">
        <v>0</v>
      </c>
      <c r="AY83" s="34">
        <v>0</v>
      </c>
      <c r="AZ83" s="34">
        <v>0</v>
      </c>
      <c r="BA83" s="34">
        <v>0</v>
      </c>
      <c r="BB83" s="34">
        <v>0</v>
      </c>
      <c r="BC83" s="34">
        <v>0</v>
      </c>
      <c r="BD83" s="34">
        <v>0</v>
      </c>
      <c r="BE83" s="34">
        <v>0</v>
      </c>
      <c r="BF83" s="34">
        <v>0</v>
      </c>
      <c r="BG83" s="34">
        <v>0</v>
      </c>
      <c r="BH83" s="34">
        <v>0</v>
      </c>
      <c r="BI83" s="34">
        <v>0</v>
      </c>
      <c r="BJ83" s="34">
        <v>0</v>
      </c>
      <c r="BK83" s="34">
        <v>0</v>
      </c>
      <c r="BL83" s="34">
        <v>0</v>
      </c>
      <c r="BM83" s="34">
        <v>0</v>
      </c>
      <c r="BN83" s="34">
        <v>0</v>
      </c>
      <c r="BO83" s="34">
        <v>0</v>
      </c>
      <c r="BP83" s="34">
        <v>0</v>
      </c>
      <c r="BQ83" s="35">
        <v>10000</v>
      </c>
      <c r="BR83" s="37" t="s">
        <v>80</v>
      </c>
      <c r="BS83" s="410">
        <v>0</v>
      </c>
      <c r="BT83" s="410">
        <v>13058.874820000001</v>
      </c>
      <c r="BU83" s="27" t="s">
        <v>1957</v>
      </c>
      <c r="BV83" s="37" t="s">
        <v>3057</v>
      </c>
      <c r="BW83" s="27" t="s">
        <v>1993</v>
      </c>
      <c r="BX83" s="184" t="s">
        <v>80</v>
      </c>
      <c r="BY83" s="10" t="s">
        <v>2562</v>
      </c>
    </row>
    <row r="84" spans="1:77" s="346" customFormat="1" ht="144" outlineLevel="1">
      <c r="A84" s="770"/>
      <c r="B84" s="66" t="s">
        <v>2031</v>
      </c>
      <c r="C84" s="385" t="s">
        <v>80</v>
      </c>
      <c r="D84" s="27" t="s">
        <v>194</v>
      </c>
      <c r="E84" s="27" t="s">
        <v>1065</v>
      </c>
      <c r="F84" s="10" t="s">
        <v>80</v>
      </c>
      <c r="G84" s="10" t="s">
        <v>80</v>
      </c>
      <c r="H84" s="27" t="s">
        <v>324</v>
      </c>
      <c r="I84" s="27"/>
      <c r="J84" s="35">
        <v>12000</v>
      </c>
      <c r="K84" s="35">
        <v>12000</v>
      </c>
      <c r="L84" s="35">
        <v>0</v>
      </c>
      <c r="M84" s="35">
        <v>0</v>
      </c>
      <c r="N84" s="35">
        <v>12000</v>
      </c>
      <c r="O84" s="35">
        <v>0</v>
      </c>
      <c r="P84" s="37" t="s">
        <v>80</v>
      </c>
      <c r="Q84" s="389">
        <v>45138</v>
      </c>
      <c r="R84" s="37" t="s">
        <v>1666</v>
      </c>
      <c r="S84" s="35"/>
      <c r="T84" s="35"/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518">
        <v>0</v>
      </c>
      <c r="AD84" s="35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4">
        <v>0</v>
      </c>
      <c r="AK84" s="34">
        <v>0</v>
      </c>
      <c r="AL84" s="34">
        <v>0</v>
      </c>
      <c r="AM84" s="34">
        <v>0</v>
      </c>
      <c r="AN84" s="185">
        <v>0</v>
      </c>
      <c r="AO84" s="34">
        <v>0</v>
      </c>
      <c r="AP84" s="34">
        <v>0</v>
      </c>
      <c r="AQ84" s="34">
        <v>0</v>
      </c>
      <c r="AR84" s="34">
        <v>0</v>
      </c>
      <c r="AS84" s="34">
        <v>0</v>
      </c>
      <c r="AT84" s="34">
        <v>0</v>
      </c>
      <c r="AU84" s="34">
        <v>0</v>
      </c>
      <c r="AV84" s="34">
        <v>0</v>
      </c>
      <c r="AW84" s="34">
        <v>0</v>
      </c>
      <c r="AX84" s="185">
        <v>0</v>
      </c>
      <c r="AY84" s="34">
        <v>0</v>
      </c>
      <c r="AZ84" s="34">
        <v>0</v>
      </c>
      <c r="BA84" s="34">
        <v>0</v>
      </c>
      <c r="BB84" s="34">
        <v>0</v>
      </c>
      <c r="BC84" s="34">
        <v>0</v>
      </c>
      <c r="BD84" s="34">
        <v>0</v>
      </c>
      <c r="BE84" s="34">
        <v>0</v>
      </c>
      <c r="BF84" s="34">
        <v>0</v>
      </c>
      <c r="BG84" s="34">
        <v>0</v>
      </c>
      <c r="BH84" s="34">
        <v>0</v>
      </c>
      <c r="BI84" s="34">
        <v>0</v>
      </c>
      <c r="BJ84" s="34">
        <v>0</v>
      </c>
      <c r="BK84" s="34">
        <v>0</v>
      </c>
      <c r="BL84" s="34">
        <v>0</v>
      </c>
      <c r="BM84" s="34">
        <v>0</v>
      </c>
      <c r="BN84" s="34">
        <v>0</v>
      </c>
      <c r="BO84" s="34">
        <v>0</v>
      </c>
      <c r="BP84" s="34">
        <v>0</v>
      </c>
      <c r="BQ84" s="35">
        <v>12000</v>
      </c>
      <c r="BR84" s="37" t="s">
        <v>80</v>
      </c>
      <c r="BS84" s="410">
        <v>0</v>
      </c>
      <c r="BT84" s="410">
        <v>323.5419</v>
      </c>
      <c r="BU84" s="27" t="s">
        <v>1957</v>
      </c>
      <c r="BV84" s="37" t="s">
        <v>3057</v>
      </c>
      <c r="BW84" s="27" t="s">
        <v>2004</v>
      </c>
      <c r="BX84" s="10" t="s">
        <v>80</v>
      </c>
      <c r="BY84" s="10" t="s">
        <v>2562</v>
      </c>
    </row>
    <row r="85" spans="1:77" s="351" customFormat="1" ht="72" outlineLevel="1">
      <c r="A85" s="770"/>
      <c r="B85" s="66" t="s">
        <v>2032</v>
      </c>
      <c r="C85" s="385" t="s">
        <v>80</v>
      </c>
      <c r="D85" s="27" t="s">
        <v>194</v>
      </c>
      <c r="E85" s="27" t="s">
        <v>1065</v>
      </c>
      <c r="F85" s="10" t="s">
        <v>80</v>
      </c>
      <c r="G85" s="10" t="s">
        <v>80</v>
      </c>
      <c r="H85" s="27" t="s">
        <v>324</v>
      </c>
      <c r="I85" s="27"/>
      <c r="J85" s="35">
        <v>30210.41</v>
      </c>
      <c r="K85" s="35">
        <v>27239.279999999999</v>
      </c>
      <c r="L85" s="35">
        <v>2971.130000000001</v>
      </c>
      <c r="M85" s="35">
        <v>0</v>
      </c>
      <c r="N85" s="35">
        <v>26186.111809999999</v>
      </c>
      <c r="O85" s="35">
        <v>0</v>
      </c>
      <c r="P85" s="37" t="s">
        <v>80</v>
      </c>
      <c r="Q85" s="389">
        <v>44424</v>
      </c>
      <c r="R85" s="37" t="s">
        <v>496</v>
      </c>
      <c r="S85" s="35"/>
      <c r="T85" s="35"/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518">
        <v>0</v>
      </c>
      <c r="AD85" s="35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4">
        <v>0</v>
      </c>
      <c r="AK85" s="34">
        <v>0</v>
      </c>
      <c r="AL85" s="34">
        <v>0</v>
      </c>
      <c r="AM85" s="34">
        <v>0</v>
      </c>
      <c r="AN85" s="185">
        <v>0</v>
      </c>
      <c r="AO85" s="34">
        <v>0</v>
      </c>
      <c r="AP85" s="34">
        <v>0</v>
      </c>
      <c r="AQ85" s="34">
        <v>0</v>
      </c>
      <c r="AR85" s="34">
        <v>0</v>
      </c>
      <c r="AS85" s="34">
        <v>0</v>
      </c>
      <c r="AT85" s="34">
        <v>0</v>
      </c>
      <c r="AU85" s="34">
        <v>0</v>
      </c>
      <c r="AV85" s="34">
        <v>0</v>
      </c>
      <c r="AW85" s="34">
        <v>0</v>
      </c>
      <c r="AX85" s="185">
        <v>0</v>
      </c>
      <c r="AY85" s="34">
        <v>0</v>
      </c>
      <c r="AZ85" s="34">
        <v>0</v>
      </c>
      <c r="BA85" s="34">
        <v>0</v>
      </c>
      <c r="BB85" s="34">
        <v>0</v>
      </c>
      <c r="BC85" s="34">
        <v>0</v>
      </c>
      <c r="BD85" s="34">
        <v>0</v>
      </c>
      <c r="BE85" s="34">
        <v>0</v>
      </c>
      <c r="BF85" s="34">
        <v>0</v>
      </c>
      <c r="BG85" s="34">
        <v>0</v>
      </c>
      <c r="BH85" s="34">
        <v>0</v>
      </c>
      <c r="BI85" s="34">
        <v>0</v>
      </c>
      <c r="BJ85" s="34">
        <v>0</v>
      </c>
      <c r="BK85" s="34">
        <v>0</v>
      </c>
      <c r="BL85" s="34">
        <v>0</v>
      </c>
      <c r="BM85" s="34">
        <v>0</v>
      </c>
      <c r="BN85" s="34">
        <v>0</v>
      </c>
      <c r="BO85" s="34">
        <v>0</v>
      </c>
      <c r="BP85" s="34">
        <v>0</v>
      </c>
      <c r="BQ85" s="35">
        <v>26186.111809999999</v>
      </c>
      <c r="BR85" s="37" t="s">
        <v>80</v>
      </c>
      <c r="BS85" s="410">
        <v>0</v>
      </c>
      <c r="BT85" s="410">
        <v>27239.128959999998</v>
      </c>
      <c r="BU85" s="27" t="s">
        <v>1957</v>
      </c>
      <c r="BV85" s="37" t="s">
        <v>3053</v>
      </c>
      <c r="BW85" s="27" t="s">
        <v>1993</v>
      </c>
      <c r="BX85" s="184" t="s">
        <v>80</v>
      </c>
      <c r="BY85" s="10" t="s">
        <v>2562</v>
      </c>
    </row>
    <row r="86" spans="1:77" s="346" customFormat="1" ht="72" outlineLevel="1">
      <c r="A86" s="770"/>
      <c r="B86" s="408" t="s">
        <v>2033</v>
      </c>
      <c r="C86" s="620" t="s">
        <v>80</v>
      </c>
      <c r="D86" s="183" t="s">
        <v>194</v>
      </c>
      <c r="E86" s="183" t="s">
        <v>1065</v>
      </c>
      <c r="F86" s="184" t="s">
        <v>80</v>
      </c>
      <c r="G86" s="184" t="s">
        <v>2566</v>
      </c>
      <c r="H86" s="183" t="s">
        <v>324</v>
      </c>
      <c r="I86" s="183"/>
      <c r="J86" s="235">
        <v>73628.953560000009</v>
      </c>
      <c r="K86" s="235">
        <v>73628.953560000009</v>
      </c>
      <c r="L86" s="235">
        <v>0</v>
      </c>
      <c r="M86" s="235">
        <v>0</v>
      </c>
      <c r="N86" s="235">
        <v>73628.953560000009</v>
      </c>
      <c r="O86" s="235">
        <v>0</v>
      </c>
      <c r="P86" s="234" t="s">
        <v>80</v>
      </c>
      <c r="Q86" s="417">
        <v>44627</v>
      </c>
      <c r="R86" s="234" t="s">
        <v>496</v>
      </c>
      <c r="S86" s="235"/>
      <c r="T86" s="235"/>
      <c r="U86" s="235">
        <v>0</v>
      </c>
      <c r="V86" s="235">
        <v>309.27499999999998</v>
      </c>
      <c r="W86" s="235">
        <v>0</v>
      </c>
      <c r="X86" s="235">
        <v>309.27499999999998</v>
      </c>
      <c r="Y86" s="235">
        <v>0</v>
      </c>
      <c r="Z86" s="235">
        <v>0</v>
      </c>
      <c r="AA86" s="235">
        <v>0</v>
      </c>
      <c r="AB86" s="235">
        <v>0</v>
      </c>
      <c r="AC86" s="517">
        <v>0</v>
      </c>
      <c r="AD86" s="235">
        <v>0</v>
      </c>
      <c r="AE86" s="235">
        <v>0</v>
      </c>
      <c r="AF86" s="235">
        <v>0</v>
      </c>
      <c r="AG86" s="235">
        <v>0</v>
      </c>
      <c r="AH86" s="235">
        <v>0</v>
      </c>
      <c r="AI86" s="235">
        <v>0</v>
      </c>
      <c r="AJ86" s="185">
        <v>0</v>
      </c>
      <c r="AK86" s="185">
        <v>0</v>
      </c>
      <c r="AL86" s="185">
        <v>0</v>
      </c>
      <c r="AM86" s="185">
        <v>0</v>
      </c>
      <c r="AN86" s="185">
        <v>0</v>
      </c>
      <c r="AO86" s="185">
        <v>0</v>
      </c>
      <c r="AP86" s="185">
        <v>0</v>
      </c>
      <c r="AQ86" s="185">
        <v>0</v>
      </c>
      <c r="AR86" s="185">
        <v>0</v>
      </c>
      <c r="AS86" s="34">
        <v>0</v>
      </c>
      <c r="AT86" s="185">
        <v>0</v>
      </c>
      <c r="AU86" s="185">
        <v>0</v>
      </c>
      <c r="AV86" s="185">
        <v>0</v>
      </c>
      <c r="AW86" s="185">
        <v>0</v>
      </c>
      <c r="AX86" s="185">
        <v>0</v>
      </c>
      <c r="AY86" s="185">
        <v>0</v>
      </c>
      <c r="AZ86" s="185">
        <v>0</v>
      </c>
      <c r="BA86" s="185">
        <v>0</v>
      </c>
      <c r="BB86" s="185">
        <v>0</v>
      </c>
      <c r="BC86" s="34">
        <v>0</v>
      </c>
      <c r="BD86" s="185">
        <v>0</v>
      </c>
      <c r="BE86" s="185">
        <v>0</v>
      </c>
      <c r="BF86" s="185">
        <v>0</v>
      </c>
      <c r="BG86" s="185">
        <v>0</v>
      </c>
      <c r="BH86" s="185">
        <v>0</v>
      </c>
      <c r="BI86" s="185">
        <v>0</v>
      </c>
      <c r="BJ86" s="185">
        <v>0</v>
      </c>
      <c r="BK86" s="185">
        <v>0</v>
      </c>
      <c r="BL86" s="185">
        <v>0</v>
      </c>
      <c r="BM86" s="185">
        <v>0</v>
      </c>
      <c r="BN86" s="185">
        <v>0</v>
      </c>
      <c r="BO86" s="185">
        <v>0</v>
      </c>
      <c r="BP86" s="185">
        <v>0</v>
      </c>
      <c r="BQ86" s="235">
        <v>73628.953560000009</v>
      </c>
      <c r="BR86" s="234" t="s">
        <v>80</v>
      </c>
      <c r="BS86" s="418">
        <v>0</v>
      </c>
      <c r="BT86" s="418">
        <v>72036.963369999998</v>
      </c>
      <c r="BU86" s="183" t="s">
        <v>1957</v>
      </c>
      <c r="BV86" s="234" t="s">
        <v>3053</v>
      </c>
      <c r="BW86" s="183" t="s">
        <v>1993</v>
      </c>
      <c r="BX86" s="184" t="s">
        <v>80</v>
      </c>
      <c r="BY86" s="184" t="s">
        <v>2559</v>
      </c>
    </row>
    <row r="87" spans="1:77" s="346" customFormat="1" ht="72" outlineLevel="1">
      <c r="A87" s="770"/>
      <c r="B87" s="66" t="s">
        <v>2034</v>
      </c>
      <c r="C87" s="385" t="s">
        <v>80</v>
      </c>
      <c r="D87" s="27" t="s">
        <v>194</v>
      </c>
      <c r="E87" s="27" t="s">
        <v>1065</v>
      </c>
      <c r="F87" s="10" t="s">
        <v>80</v>
      </c>
      <c r="G87" s="10" t="s">
        <v>80</v>
      </c>
      <c r="H87" s="27" t="s">
        <v>324</v>
      </c>
      <c r="I87" s="27"/>
      <c r="J87" s="35">
        <v>9965.2302899999995</v>
      </c>
      <c r="K87" s="410">
        <v>9965.2302899999995</v>
      </c>
      <c r="L87" s="35">
        <v>0</v>
      </c>
      <c r="M87" s="35">
        <v>0</v>
      </c>
      <c r="N87" s="410">
        <v>9965.2302899999995</v>
      </c>
      <c r="O87" s="35">
        <v>0</v>
      </c>
      <c r="P87" s="37" t="s">
        <v>80</v>
      </c>
      <c r="Q87" s="389">
        <v>44459</v>
      </c>
      <c r="R87" s="37" t="s">
        <v>693</v>
      </c>
      <c r="S87" s="35"/>
      <c r="T87" s="35"/>
      <c r="U87" s="35">
        <v>0</v>
      </c>
      <c r="V87" s="35">
        <v>0</v>
      </c>
      <c r="W87" s="35">
        <v>0</v>
      </c>
      <c r="X87" s="35">
        <v>0</v>
      </c>
      <c r="Y87" s="35">
        <v>0</v>
      </c>
      <c r="Z87" s="35">
        <v>0</v>
      </c>
      <c r="AA87" s="35">
        <v>0</v>
      </c>
      <c r="AB87" s="35">
        <v>0</v>
      </c>
      <c r="AC87" s="518">
        <v>0</v>
      </c>
      <c r="AD87" s="35">
        <v>0</v>
      </c>
      <c r="AE87" s="35">
        <v>0</v>
      </c>
      <c r="AF87" s="35">
        <v>0</v>
      </c>
      <c r="AG87" s="35">
        <v>0</v>
      </c>
      <c r="AH87" s="35">
        <v>0</v>
      </c>
      <c r="AI87" s="35">
        <v>0</v>
      </c>
      <c r="AJ87" s="34">
        <v>0</v>
      </c>
      <c r="AK87" s="34">
        <v>0</v>
      </c>
      <c r="AL87" s="34">
        <v>0</v>
      </c>
      <c r="AM87" s="34">
        <v>0</v>
      </c>
      <c r="AN87" s="185">
        <v>0</v>
      </c>
      <c r="AO87" s="34">
        <v>0</v>
      </c>
      <c r="AP87" s="34">
        <v>0</v>
      </c>
      <c r="AQ87" s="34">
        <v>0</v>
      </c>
      <c r="AR87" s="34">
        <v>0</v>
      </c>
      <c r="AS87" s="34">
        <v>0</v>
      </c>
      <c r="AT87" s="34">
        <v>0</v>
      </c>
      <c r="AU87" s="34">
        <v>0</v>
      </c>
      <c r="AV87" s="34">
        <v>0</v>
      </c>
      <c r="AW87" s="34">
        <v>0</v>
      </c>
      <c r="AX87" s="185">
        <v>0</v>
      </c>
      <c r="AY87" s="34">
        <v>0</v>
      </c>
      <c r="AZ87" s="34">
        <v>0</v>
      </c>
      <c r="BA87" s="34">
        <v>0</v>
      </c>
      <c r="BB87" s="34">
        <v>0</v>
      </c>
      <c r="BC87" s="34">
        <v>0</v>
      </c>
      <c r="BD87" s="34">
        <v>0</v>
      </c>
      <c r="BE87" s="34">
        <v>0</v>
      </c>
      <c r="BF87" s="34">
        <v>0</v>
      </c>
      <c r="BG87" s="34">
        <v>0</v>
      </c>
      <c r="BH87" s="34">
        <v>0</v>
      </c>
      <c r="BI87" s="34">
        <v>0</v>
      </c>
      <c r="BJ87" s="34">
        <v>0</v>
      </c>
      <c r="BK87" s="34">
        <v>0</v>
      </c>
      <c r="BL87" s="34">
        <v>0</v>
      </c>
      <c r="BM87" s="34">
        <v>0</v>
      </c>
      <c r="BN87" s="34">
        <v>0</v>
      </c>
      <c r="BO87" s="34">
        <v>0</v>
      </c>
      <c r="BP87" s="34">
        <v>0</v>
      </c>
      <c r="BQ87" s="410">
        <v>9965.2302899999995</v>
      </c>
      <c r="BR87" s="37" t="s">
        <v>80</v>
      </c>
      <c r="BS87" s="410">
        <v>0</v>
      </c>
      <c r="BT87" s="410">
        <v>10070.621289999999</v>
      </c>
      <c r="BU87" s="27" t="s">
        <v>1957</v>
      </c>
      <c r="BV87" s="37" t="s">
        <v>3053</v>
      </c>
      <c r="BW87" s="27" t="s">
        <v>1994</v>
      </c>
      <c r="BX87" s="184" t="s">
        <v>80</v>
      </c>
      <c r="BY87" s="10" t="s">
        <v>2559</v>
      </c>
    </row>
    <row r="88" spans="1:77" s="346" customFormat="1" ht="72" outlineLevel="1">
      <c r="A88" s="770"/>
      <c r="B88" s="66" t="s">
        <v>2035</v>
      </c>
      <c r="C88" s="385" t="s">
        <v>80</v>
      </c>
      <c r="D88" s="27" t="s">
        <v>194</v>
      </c>
      <c r="E88" s="27" t="s">
        <v>1065</v>
      </c>
      <c r="F88" s="10" t="s">
        <v>80</v>
      </c>
      <c r="G88" s="10" t="s">
        <v>80</v>
      </c>
      <c r="H88" s="27" t="s">
        <v>324</v>
      </c>
      <c r="I88" s="27"/>
      <c r="J88" s="35">
        <v>50053.556900000003</v>
      </c>
      <c r="K88" s="35">
        <v>50053.556900000003</v>
      </c>
      <c r="L88" s="35">
        <v>0</v>
      </c>
      <c r="M88" s="35">
        <v>0</v>
      </c>
      <c r="N88" s="35">
        <v>50053.556900000003</v>
      </c>
      <c r="O88" s="35">
        <v>0</v>
      </c>
      <c r="P88" s="37" t="s">
        <v>80</v>
      </c>
      <c r="Q88" s="389">
        <v>44655</v>
      </c>
      <c r="R88" s="37" t="s">
        <v>693</v>
      </c>
      <c r="S88" s="35"/>
      <c r="T88" s="35"/>
      <c r="U88" s="35">
        <v>0</v>
      </c>
      <c r="V88" s="35">
        <v>0</v>
      </c>
      <c r="W88" s="35">
        <v>0</v>
      </c>
      <c r="X88" s="35">
        <v>0</v>
      </c>
      <c r="Y88" s="35">
        <v>0</v>
      </c>
      <c r="Z88" s="35">
        <v>0</v>
      </c>
      <c r="AA88" s="35">
        <v>0</v>
      </c>
      <c r="AB88" s="35">
        <v>0</v>
      </c>
      <c r="AC88" s="518">
        <v>0</v>
      </c>
      <c r="AD88" s="35">
        <v>0</v>
      </c>
      <c r="AE88" s="35">
        <v>0</v>
      </c>
      <c r="AF88" s="35">
        <v>0</v>
      </c>
      <c r="AG88" s="35">
        <v>0</v>
      </c>
      <c r="AH88" s="35">
        <v>0</v>
      </c>
      <c r="AI88" s="35">
        <v>0</v>
      </c>
      <c r="AJ88" s="34">
        <v>0</v>
      </c>
      <c r="AK88" s="34">
        <v>0</v>
      </c>
      <c r="AL88" s="34">
        <v>0</v>
      </c>
      <c r="AM88" s="34">
        <v>0</v>
      </c>
      <c r="AN88" s="185">
        <v>0</v>
      </c>
      <c r="AO88" s="34">
        <v>0</v>
      </c>
      <c r="AP88" s="34">
        <v>0</v>
      </c>
      <c r="AQ88" s="34">
        <v>0</v>
      </c>
      <c r="AR88" s="34">
        <v>0</v>
      </c>
      <c r="AS88" s="34">
        <v>0</v>
      </c>
      <c r="AT88" s="34">
        <v>0</v>
      </c>
      <c r="AU88" s="34">
        <v>0</v>
      </c>
      <c r="AV88" s="34">
        <v>0</v>
      </c>
      <c r="AW88" s="34">
        <v>0</v>
      </c>
      <c r="AX88" s="185">
        <v>0</v>
      </c>
      <c r="AY88" s="34">
        <v>0</v>
      </c>
      <c r="AZ88" s="34">
        <v>0</v>
      </c>
      <c r="BA88" s="34">
        <v>0</v>
      </c>
      <c r="BB88" s="34">
        <v>0</v>
      </c>
      <c r="BC88" s="34">
        <v>0</v>
      </c>
      <c r="BD88" s="34">
        <v>0</v>
      </c>
      <c r="BE88" s="34">
        <v>0</v>
      </c>
      <c r="BF88" s="34">
        <v>0</v>
      </c>
      <c r="BG88" s="34">
        <v>0</v>
      </c>
      <c r="BH88" s="34">
        <v>0</v>
      </c>
      <c r="BI88" s="34">
        <v>0</v>
      </c>
      <c r="BJ88" s="34">
        <v>0</v>
      </c>
      <c r="BK88" s="34">
        <v>0</v>
      </c>
      <c r="BL88" s="34">
        <v>0</v>
      </c>
      <c r="BM88" s="34">
        <v>0</v>
      </c>
      <c r="BN88" s="34">
        <v>0</v>
      </c>
      <c r="BO88" s="34">
        <v>0</v>
      </c>
      <c r="BP88" s="34">
        <v>0</v>
      </c>
      <c r="BQ88" s="35">
        <v>50053.556899999996</v>
      </c>
      <c r="BR88" s="37" t="s">
        <v>80</v>
      </c>
      <c r="BS88" s="410">
        <v>0</v>
      </c>
      <c r="BT88" s="410">
        <v>50282.338300000003</v>
      </c>
      <c r="BU88" s="27" t="s">
        <v>1957</v>
      </c>
      <c r="BV88" s="37" t="s">
        <v>3053</v>
      </c>
      <c r="BW88" s="27" t="s">
        <v>1993</v>
      </c>
      <c r="BX88" s="10" t="s">
        <v>80</v>
      </c>
      <c r="BY88" s="10" t="s">
        <v>2559</v>
      </c>
    </row>
    <row r="89" spans="1:77" s="346" customFormat="1" ht="72" outlineLevel="1">
      <c r="A89" s="770"/>
      <c r="B89" s="66" t="s">
        <v>1909</v>
      </c>
      <c r="C89" s="385" t="s">
        <v>80</v>
      </c>
      <c r="D89" s="27" t="s">
        <v>194</v>
      </c>
      <c r="E89" s="27" t="s">
        <v>1065</v>
      </c>
      <c r="F89" s="10" t="s">
        <v>80</v>
      </c>
      <c r="G89" s="10" t="s">
        <v>2055</v>
      </c>
      <c r="H89" s="27" t="s">
        <v>324</v>
      </c>
      <c r="I89" s="27"/>
      <c r="J89" s="35">
        <v>48757.211289999999</v>
      </c>
      <c r="K89" s="410">
        <v>48757.211289999999</v>
      </c>
      <c r="L89" s="35">
        <v>0</v>
      </c>
      <c r="M89" s="35">
        <v>0</v>
      </c>
      <c r="N89" s="410">
        <v>48757.211289999999</v>
      </c>
      <c r="O89" s="35">
        <v>0</v>
      </c>
      <c r="P89" s="37" t="s">
        <v>80</v>
      </c>
      <c r="Q89" s="389">
        <v>44464</v>
      </c>
      <c r="R89" s="37" t="s">
        <v>693</v>
      </c>
      <c r="S89" s="35"/>
      <c r="T89" s="35"/>
      <c r="U89" s="35">
        <v>0</v>
      </c>
      <c r="V89" s="35">
        <v>685.69880000000001</v>
      </c>
      <c r="W89" s="35">
        <v>0</v>
      </c>
      <c r="X89" s="34">
        <v>685.69880000000001</v>
      </c>
      <c r="Y89" s="35">
        <v>0</v>
      </c>
      <c r="Z89" s="35">
        <v>0</v>
      </c>
      <c r="AA89" s="35">
        <v>0</v>
      </c>
      <c r="AB89" s="35">
        <v>0</v>
      </c>
      <c r="AC89" s="518">
        <v>0</v>
      </c>
      <c r="AD89" s="35">
        <v>0</v>
      </c>
      <c r="AE89" s="35">
        <v>0</v>
      </c>
      <c r="AF89" s="35">
        <v>0</v>
      </c>
      <c r="AG89" s="35">
        <v>0</v>
      </c>
      <c r="AH89" s="35">
        <v>0</v>
      </c>
      <c r="AI89" s="35">
        <v>0</v>
      </c>
      <c r="AJ89" s="34">
        <v>0</v>
      </c>
      <c r="AK89" s="34">
        <v>0</v>
      </c>
      <c r="AL89" s="34">
        <v>0</v>
      </c>
      <c r="AM89" s="34">
        <v>0</v>
      </c>
      <c r="AN89" s="185">
        <v>0</v>
      </c>
      <c r="AO89" s="34">
        <v>0</v>
      </c>
      <c r="AP89" s="34">
        <v>0</v>
      </c>
      <c r="AQ89" s="34">
        <v>0</v>
      </c>
      <c r="AR89" s="34">
        <v>0</v>
      </c>
      <c r="AS89" s="34">
        <v>0</v>
      </c>
      <c r="AT89" s="34">
        <v>0</v>
      </c>
      <c r="AU89" s="34">
        <v>0</v>
      </c>
      <c r="AV89" s="34">
        <v>0</v>
      </c>
      <c r="AW89" s="34">
        <v>0</v>
      </c>
      <c r="AX89" s="185">
        <v>0</v>
      </c>
      <c r="AY89" s="34">
        <v>0</v>
      </c>
      <c r="AZ89" s="34">
        <v>0</v>
      </c>
      <c r="BA89" s="34">
        <v>0</v>
      </c>
      <c r="BB89" s="34">
        <v>0</v>
      </c>
      <c r="BC89" s="34">
        <v>0</v>
      </c>
      <c r="BD89" s="34">
        <v>0</v>
      </c>
      <c r="BE89" s="34">
        <v>0</v>
      </c>
      <c r="BF89" s="34">
        <v>0</v>
      </c>
      <c r="BG89" s="34">
        <v>0</v>
      </c>
      <c r="BH89" s="34">
        <v>0</v>
      </c>
      <c r="BI89" s="34">
        <v>0</v>
      </c>
      <c r="BJ89" s="34">
        <v>0</v>
      </c>
      <c r="BK89" s="34">
        <v>0</v>
      </c>
      <c r="BL89" s="34">
        <v>0</v>
      </c>
      <c r="BM89" s="34">
        <v>0</v>
      </c>
      <c r="BN89" s="34">
        <v>0</v>
      </c>
      <c r="BO89" s="34">
        <v>0</v>
      </c>
      <c r="BP89" s="34">
        <v>0</v>
      </c>
      <c r="BQ89" s="410">
        <v>48757.211289999999</v>
      </c>
      <c r="BR89" s="37" t="s">
        <v>80</v>
      </c>
      <c r="BS89" s="410">
        <v>0</v>
      </c>
      <c r="BT89" s="410">
        <v>48592.739739999997</v>
      </c>
      <c r="BU89" s="27" t="s">
        <v>1957</v>
      </c>
      <c r="BV89" s="37" t="s">
        <v>3053</v>
      </c>
      <c r="BW89" s="27" t="s">
        <v>1995</v>
      </c>
      <c r="BX89" s="184" t="s">
        <v>80</v>
      </c>
      <c r="BY89" s="10" t="s">
        <v>2562</v>
      </c>
    </row>
    <row r="90" spans="1:77" s="346" customFormat="1" ht="72" outlineLevel="1">
      <c r="A90" s="770"/>
      <c r="B90" s="408" t="s">
        <v>2036</v>
      </c>
      <c r="C90" s="385" t="s">
        <v>80</v>
      </c>
      <c r="D90" s="27" t="s">
        <v>194</v>
      </c>
      <c r="E90" s="27" t="s">
        <v>1065</v>
      </c>
      <c r="F90" s="10" t="s">
        <v>80</v>
      </c>
      <c r="G90" s="10" t="s">
        <v>80</v>
      </c>
      <c r="H90" s="27" t="s">
        <v>324</v>
      </c>
      <c r="I90" s="27"/>
      <c r="J90" s="35">
        <v>51659.378069999999</v>
      </c>
      <c r="K90" s="35">
        <v>51159.378069999999</v>
      </c>
      <c r="L90" s="35">
        <v>500</v>
      </c>
      <c r="M90" s="35">
        <v>0</v>
      </c>
      <c r="N90" s="35">
        <v>51159.378069999999</v>
      </c>
      <c r="O90" s="35">
        <v>0</v>
      </c>
      <c r="P90" s="37" t="s">
        <v>80</v>
      </c>
      <c r="Q90" s="389">
        <v>44512</v>
      </c>
      <c r="R90" s="37" t="s">
        <v>496</v>
      </c>
      <c r="S90" s="35"/>
      <c r="T90" s="35"/>
      <c r="U90" s="35">
        <v>0</v>
      </c>
      <c r="V90" s="35">
        <v>0</v>
      </c>
      <c r="W90" s="35">
        <v>0</v>
      </c>
      <c r="X90" s="35">
        <v>0</v>
      </c>
      <c r="Y90" s="35">
        <v>0</v>
      </c>
      <c r="Z90" s="35">
        <v>0</v>
      </c>
      <c r="AA90" s="35">
        <v>0</v>
      </c>
      <c r="AB90" s="35">
        <v>0</v>
      </c>
      <c r="AC90" s="518">
        <v>0</v>
      </c>
      <c r="AD90" s="35">
        <v>0</v>
      </c>
      <c r="AE90" s="35">
        <v>0</v>
      </c>
      <c r="AF90" s="35">
        <v>0</v>
      </c>
      <c r="AG90" s="35">
        <v>0</v>
      </c>
      <c r="AH90" s="35">
        <v>0</v>
      </c>
      <c r="AI90" s="35">
        <v>0</v>
      </c>
      <c r="AJ90" s="34">
        <v>0</v>
      </c>
      <c r="AK90" s="34">
        <v>0</v>
      </c>
      <c r="AL90" s="34">
        <v>0</v>
      </c>
      <c r="AM90" s="34">
        <v>0</v>
      </c>
      <c r="AN90" s="185">
        <v>0</v>
      </c>
      <c r="AO90" s="34">
        <v>0</v>
      </c>
      <c r="AP90" s="34">
        <v>0</v>
      </c>
      <c r="AQ90" s="34">
        <v>0</v>
      </c>
      <c r="AR90" s="34">
        <v>0</v>
      </c>
      <c r="AS90" s="34">
        <v>0</v>
      </c>
      <c r="AT90" s="34">
        <v>0</v>
      </c>
      <c r="AU90" s="34">
        <v>0</v>
      </c>
      <c r="AV90" s="34">
        <v>0</v>
      </c>
      <c r="AW90" s="34">
        <v>0</v>
      </c>
      <c r="AX90" s="185">
        <v>0</v>
      </c>
      <c r="AY90" s="34">
        <v>0</v>
      </c>
      <c r="AZ90" s="34">
        <v>0</v>
      </c>
      <c r="BA90" s="34">
        <v>0</v>
      </c>
      <c r="BB90" s="34">
        <v>0</v>
      </c>
      <c r="BC90" s="34">
        <v>0</v>
      </c>
      <c r="BD90" s="34">
        <v>0</v>
      </c>
      <c r="BE90" s="34">
        <v>0</v>
      </c>
      <c r="BF90" s="34">
        <v>0</v>
      </c>
      <c r="BG90" s="34">
        <v>0</v>
      </c>
      <c r="BH90" s="34">
        <v>0</v>
      </c>
      <c r="BI90" s="34">
        <v>0</v>
      </c>
      <c r="BJ90" s="34">
        <v>0</v>
      </c>
      <c r="BK90" s="34">
        <v>0</v>
      </c>
      <c r="BL90" s="34">
        <v>0</v>
      </c>
      <c r="BM90" s="34">
        <v>0</v>
      </c>
      <c r="BN90" s="34">
        <v>0</v>
      </c>
      <c r="BO90" s="34">
        <v>0</v>
      </c>
      <c r="BP90" s="34">
        <v>0</v>
      </c>
      <c r="BQ90" s="35">
        <v>51159.378069999999</v>
      </c>
      <c r="BR90" s="37" t="s">
        <v>80</v>
      </c>
      <c r="BS90" s="410">
        <v>0</v>
      </c>
      <c r="BT90" s="410">
        <v>51629.833290000002</v>
      </c>
      <c r="BU90" s="27" t="s">
        <v>1957</v>
      </c>
      <c r="BV90" s="37" t="s">
        <v>3053</v>
      </c>
      <c r="BW90" s="27" t="s">
        <v>1993</v>
      </c>
      <c r="BX90" s="184" t="s">
        <v>80</v>
      </c>
      <c r="BY90" s="10" t="s">
        <v>2559</v>
      </c>
    </row>
    <row r="91" spans="1:77" s="346" customFormat="1" ht="72" outlineLevel="1">
      <c r="A91" s="770"/>
      <c r="B91" s="408" t="s">
        <v>2037</v>
      </c>
      <c r="C91" s="385" t="s">
        <v>80</v>
      </c>
      <c r="D91" s="27" t="s">
        <v>194</v>
      </c>
      <c r="E91" s="27" t="s">
        <v>1065</v>
      </c>
      <c r="F91" s="10" t="s">
        <v>80</v>
      </c>
      <c r="G91" s="10" t="s">
        <v>2089</v>
      </c>
      <c r="H91" s="27" t="s">
        <v>324</v>
      </c>
      <c r="I91" s="27"/>
      <c r="J91" s="35">
        <v>66816.65178</v>
      </c>
      <c r="K91" s="410">
        <v>66816.65178</v>
      </c>
      <c r="L91" s="35">
        <v>0</v>
      </c>
      <c r="M91" s="35">
        <v>0</v>
      </c>
      <c r="N91" s="410">
        <v>66816.65178</v>
      </c>
      <c r="O91" s="35">
        <v>0</v>
      </c>
      <c r="P91" s="37" t="s">
        <v>80</v>
      </c>
      <c r="Q91" s="389">
        <v>44515</v>
      </c>
      <c r="R91" s="37" t="s">
        <v>496</v>
      </c>
      <c r="S91" s="35"/>
      <c r="T91" s="35"/>
      <c r="U91" s="35">
        <v>0</v>
      </c>
      <c r="V91" s="35">
        <v>1026.08</v>
      </c>
      <c r="W91" s="35">
        <v>0</v>
      </c>
      <c r="X91" s="34">
        <v>1026.08</v>
      </c>
      <c r="Y91" s="35">
        <v>0</v>
      </c>
      <c r="Z91" s="35">
        <v>0</v>
      </c>
      <c r="AA91" s="35">
        <v>0</v>
      </c>
      <c r="AB91" s="35">
        <v>0</v>
      </c>
      <c r="AC91" s="518">
        <v>0</v>
      </c>
      <c r="AD91" s="35">
        <v>0</v>
      </c>
      <c r="AE91" s="35">
        <v>0</v>
      </c>
      <c r="AF91" s="35">
        <v>0</v>
      </c>
      <c r="AG91" s="35">
        <v>0</v>
      </c>
      <c r="AH91" s="35">
        <v>0</v>
      </c>
      <c r="AI91" s="35">
        <v>0</v>
      </c>
      <c r="AJ91" s="34">
        <v>0</v>
      </c>
      <c r="AK91" s="34">
        <v>0</v>
      </c>
      <c r="AL91" s="34">
        <v>0</v>
      </c>
      <c r="AM91" s="34">
        <v>0</v>
      </c>
      <c r="AN91" s="185">
        <v>0</v>
      </c>
      <c r="AO91" s="34">
        <v>0</v>
      </c>
      <c r="AP91" s="34">
        <v>0</v>
      </c>
      <c r="AQ91" s="34">
        <v>0</v>
      </c>
      <c r="AR91" s="34">
        <v>0</v>
      </c>
      <c r="AS91" s="34">
        <v>0</v>
      </c>
      <c r="AT91" s="34">
        <v>0</v>
      </c>
      <c r="AU91" s="34">
        <v>0</v>
      </c>
      <c r="AV91" s="34">
        <v>0</v>
      </c>
      <c r="AW91" s="34">
        <v>0</v>
      </c>
      <c r="AX91" s="185">
        <v>0</v>
      </c>
      <c r="AY91" s="34">
        <v>0</v>
      </c>
      <c r="AZ91" s="34">
        <v>0</v>
      </c>
      <c r="BA91" s="34">
        <v>0</v>
      </c>
      <c r="BB91" s="34">
        <v>0</v>
      </c>
      <c r="BC91" s="34">
        <v>0</v>
      </c>
      <c r="BD91" s="34">
        <v>0</v>
      </c>
      <c r="BE91" s="34">
        <v>0</v>
      </c>
      <c r="BF91" s="34">
        <v>0</v>
      </c>
      <c r="BG91" s="34">
        <v>0</v>
      </c>
      <c r="BH91" s="34">
        <v>0</v>
      </c>
      <c r="BI91" s="34">
        <v>0</v>
      </c>
      <c r="BJ91" s="34">
        <v>0</v>
      </c>
      <c r="BK91" s="34">
        <v>0</v>
      </c>
      <c r="BL91" s="34">
        <v>0</v>
      </c>
      <c r="BM91" s="34">
        <v>0</v>
      </c>
      <c r="BN91" s="34">
        <v>0</v>
      </c>
      <c r="BO91" s="34">
        <v>0</v>
      </c>
      <c r="BP91" s="34">
        <v>0</v>
      </c>
      <c r="BQ91" s="410">
        <v>66816.65178</v>
      </c>
      <c r="BR91" s="37" t="s">
        <v>80</v>
      </c>
      <c r="BS91" s="410">
        <v>0</v>
      </c>
      <c r="BT91" s="410">
        <v>66816.65178</v>
      </c>
      <c r="BU91" s="27" t="s">
        <v>1957</v>
      </c>
      <c r="BV91" s="37" t="s">
        <v>3053</v>
      </c>
      <c r="BW91" s="27" t="s">
        <v>2896</v>
      </c>
      <c r="BX91" s="184" t="s">
        <v>80</v>
      </c>
      <c r="BY91" s="10" t="s">
        <v>2559</v>
      </c>
    </row>
    <row r="92" spans="1:77" s="346" customFormat="1" ht="72" outlineLevel="1">
      <c r="A92" s="770"/>
      <c r="B92" s="408" t="s">
        <v>2038</v>
      </c>
      <c r="C92" s="385" t="s">
        <v>80</v>
      </c>
      <c r="D92" s="27" t="s">
        <v>194</v>
      </c>
      <c r="E92" s="27" t="s">
        <v>1065</v>
      </c>
      <c r="F92" s="10" t="s">
        <v>80</v>
      </c>
      <c r="G92" s="10" t="s">
        <v>80</v>
      </c>
      <c r="H92" s="27" t="s">
        <v>324</v>
      </c>
      <c r="I92" s="27"/>
      <c r="J92" s="35">
        <v>20995.53544</v>
      </c>
      <c r="K92" s="35">
        <v>20995.53544</v>
      </c>
      <c r="L92" s="35">
        <v>0</v>
      </c>
      <c r="M92" s="35">
        <v>0</v>
      </c>
      <c r="N92" s="35">
        <v>20995.53544</v>
      </c>
      <c r="O92" s="35">
        <v>0</v>
      </c>
      <c r="P92" s="37" t="s">
        <v>80</v>
      </c>
      <c r="Q92" s="389">
        <v>44455</v>
      </c>
      <c r="R92" s="37" t="s">
        <v>496</v>
      </c>
      <c r="S92" s="35"/>
      <c r="T92" s="35"/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518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4">
        <v>0</v>
      </c>
      <c r="AK92" s="34">
        <v>0</v>
      </c>
      <c r="AL92" s="34">
        <v>0</v>
      </c>
      <c r="AM92" s="34">
        <v>0</v>
      </c>
      <c r="AN92" s="185">
        <v>0</v>
      </c>
      <c r="AO92" s="34">
        <v>0</v>
      </c>
      <c r="AP92" s="34">
        <v>0</v>
      </c>
      <c r="AQ92" s="34">
        <v>0</v>
      </c>
      <c r="AR92" s="34">
        <v>0</v>
      </c>
      <c r="AS92" s="34">
        <v>0</v>
      </c>
      <c r="AT92" s="34">
        <v>0</v>
      </c>
      <c r="AU92" s="34">
        <v>0</v>
      </c>
      <c r="AV92" s="34">
        <v>0</v>
      </c>
      <c r="AW92" s="34">
        <v>0</v>
      </c>
      <c r="AX92" s="185">
        <v>0</v>
      </c>
      <c r="AY92" s="34">
        <v>0</v>
      </c>
      <c r="AZ92" s="34">
        <v>0</v>
      </c>
      <c r="BA92" s="34">
        <v>0</v>
      </c>
      <c r="BB92" s="34">
        <v>0</v>
      </c>
      <c r="BC92" s="34">
        <v>0</v>
      </c>
      <c r="BD92" s="34">
        <v>0</v>
      </c>
      <c r="BE92" s="34">
        <v>0</v>
      </c>
      <c r="BF92" s="34">
        <v>0</v>
      </c>
      <c r="BG92" s="34">
        <v>0</v>
      </c>
      <c r="BH92" s="34">
        <v>0</v>
      </c>
      <c r="BI92" s="34">
        <v>0</v>
      </c>
      <c r="BJ92" s="34">
        <v>0</v>
      </c>
      <c r="BK92" s="34">
        <v>0</v>
      </c>
      <c r="BL92" s="34">
        <v>0</v>
      </c>
      <c r="BM92" s="34">
        <v>0</v>
      </c>
      <c r="BN92" s="34">
        <v>0</v>
      </c>
      <c r="BO92" s="34">
        <v>0</v>
      </c>
      <c r="BP92" s="34">
        <v>0</v>
      </c>
      <c r="BQ92" s="35">
        <v>20995.53544</v>
      </c>
      <c r="BR92" s="37" t="s">
        <v>80</v>
      </c>
      <c r="BS92" s="410">
        <v>0</v>
      </c>
      <c r="BT92" s="410">
        <v>19476.527119999999</v>
      </c>
      <c r="BU92" s="27" t="s">
        <v>1957</v>
      </c>
      <c r="BV92" s="37" t="s">
        <v>3053</v>
      </c>
      <c r="BW92" s="27" t="s">
        <v>2004</v>
      </c>
      <c r="BX92" s="10" t="s">
        <v>80</v>
      </c>
      <c r="BY92" s="10" t="s">
        <v>2562</v>
      </c>
    </row>
    <row r="93" spans="1:77" s="354" customFormat="1" ht="72" outlineLevel="1">
      <c r="A93" s="770"/>
      <c r="B93" s="408" t="s">
        <v>2039</v>
      </c>
      <c r="C93" s="620" t="s">
        <v>80</v>
      </c>
      <c r="D93" s="183" t="s">
        <v>194</v>
      </c>
      <c r="E93" s="183" t="s">
        <v>1065</v>
      </c>
      <c r="F93" s="184" t="s">
        <v>80</v>
      </c>
      <c r="G93" s="184" t="s">
        <v>2503</v>
      </c>
      <c r="H93" s="183" t="s">
        <v>324</v>
      </c>
      <c r="I93" s="183"/>
      <c r="J93" s="235">
        <v>10734.591830000001</v>
      </c>
      <c r="K93" s="235">
        <v>10696.991830000001</v>
      </c>
      <c r="L93" s="235">
        <v>37.6</v>
      </c>
      <c r="M93" s="235">
        <v>0</v>
      </c>
      <c r="N93" s="235">
        <v>10696.991830000001</v>
      </c>
      <c r="O93" s="235">
        <v>0</v>
      </c>
      <c r="P93" s="234" t="s">
        <v>80</v>
      </c>
      <c r="Q93" s="417">
        <v>44655</v>
      </c>
      <c r="R93" s="234" t="s">
        <v>496</v>
      </c>
      <c r="S93" s="235"/>
      <c r="T93" s="235"/>
      <c r="U93" s="235">
        <v>0</v>
      </c>
      <c r="V93" s="235">
        <v>37.570500000000003</v>
      </c>
      <c r="W93" s="235">
        <v>0</v>
      </c>
      <c r="X93" s="235">
        <v>37.570500000000003</v>
      </c>
      <c r="Y93" s="235">
        <v>0</v>
      </c>
      <c r="Z93" s="235">
        <v>0</v>
      </c>
      <c r="AA93" s="235">
        <v>0</v>
      </c>
      <c r="AB93" s="235">
        <v>0</v>
      </c>
      <c r="AC93" s="517">
        <v>0</v>
      </c>
      <c r="AD93" s="235">
        <v>0</v>
      </c>
      <c r="AE93" s="235">
        <v>0</v>
      </c>
      <c r="AF93" s="235">
        <v>0</v>
      </c>
      <c r="AG93" s="235">
        <v>0</v>
      </c>
      <c r="AH93" s="235">
        <v>0</v>
      </c>
      <c r="AI93" s="235">
        <v>0</v>
      </c>
      <c r="AJ93" s="185">
        <v>0</v>
      </c>
      <c r="AK93" s="185">
        <v>0</v>
      </c>
      <c r="AL93" s="185">
        <v>0</v>
      </c>
      <c r="AM93" s="185">
        <v>0</v>
      </c>
      <c r="AN93" s="185">
        <v>0</v>
      </c>
      <c r="AO93" s="185">
        <v>0</v>
      </c>
      <c r="AP93" s="185">
        <v>0</v>
      </c>
      <c r="AQ93" s="185">
        <v>0</v>
      </c>
      <c r="AR93" s="185">
        <v>0</v>
      </c>
      <c r="AS93" s="34">
        <v>0</v>
      </c>
      <c r="AT93" s="185">
        <v>0</v>
      </c>
      <c r="AU93" s="185">
        <v>0</v>
      </c>
      <c r="AV93" s="185">
        <v>0</v>
      </c>
      <c r="AW93" s="185">
        <v>0</v>
      </c>
      <c r="AX93" s="185">
        <v>0</v>
      </c>
      <c r="AY93" s="185">
        <v>0</v>
      </c>
      <c r="AZ93" s="185">
        <v>0</v>
      </c>
      <c r="BA93" s="185">
        <v>0</v>
      </c>
      <c r="BB93" s="185">
        <v>0</v>
      </c>
      <c r="BC93" s="34">
        <v>0</v>
      </c>
      <c r="BD93" s="185">
        <v>0</v>
      </c>
      <c r="BE93" s="185">
        <v>0</v>
      </c>
      <c r="BF93" s="185">
        <v>0</v>
      </c>
      <c r="BG93" s="185">
        <v>0</v>
      </c>
      <c r="BH93" s="185">
        <v>0</v>
      </c>
      <c r="BI93" s="185">
        <v>0</v>
      </c>
      <c r="BJ93" s="185">
        <v>0</v>
      </c>
      <c r="BK93" s="185">
        <v>0</v>
      </c>
      <c r="BL93" s="185">
        <v>0</v>
      </c>
      <c r="BM93" s="185">
        <v>0</v>
      </c>
      <c r="BN93" s="185">
        <v>0</v>
      </c>
      <c r="BO93" s="185">
        <v>0</v>
      </c>
      <c r="BP93" s="185">
        <v>0</v>
      </c>
      <c r="BQ93" s="235">
        <v>10734.591830000001</v>
      </c>
      <c r="BR93" s="234" t="s">
        <v>80</v>
      </c>
      <c r="BS93" s="418">
        <v>0</v>
      </c>
      <c r="BT93" s="235">
        <v>10734.591830000001</v>
      </c>
      <c r="BU93" s="183" t="s">
        <v>1957</v>
      </c>
      <c r="BV93" s="234" t="s">
        <v>3053</v>
      </c>
      <c r="BW93" s="183" t="s">
        <v>2000</v>
      </c>
      <c r="BX93" s="184" t="s">
        <v>80</v>
      </c>
      <c r="BY93" s="184" t="s">
        <v>2562</v>
      </c>
    </row>
    <row r="94" spans="1:77" s="346" customFormat="1" ht="72" outlineLevel="1">
      <c r="A94" s="770"/>
      <c r="B94" s="66" t="s">
        <v>2040</v>
      </c>
      <c r="C94" s="385" t="s">
        <v>80</v>
      </c>
      <c r="D94" s="27" t="s">
        <v>194</v>
      </c>
      <c r="E94" s="27" t="s">
        <v>1065</v>
      </c>
      <c r="F94" s="10" t="s">
        <v>80</v>
      </c>
      <c r="G94" s="10" t="s">
        <v>2567</v>
      </c>
      <c r="H94" s="27" t="s">
        <v>324</v>
      </c>
      <c r="I94" s="27"/>
      <c r="J94" s="35">
        <v>18524.890879999999</v>
      </c>
      <c r="K94" s="35">
        <v>18524.890879999999</v>
      </c>
      <c r="L94" s="35">
        <v>0</v>
      </c>
      <c r="M94" s="35">
        <v>0</v>
      </c>
      <c r="N94" s="35">
        <v>18524.890879999999</v>
      </c>
      <c r="O94" s="35">
        <v>0</v>
      </c>
      <c r="P94" s="37" t="s">
        <v>80</v>
      </c>
      <c r="Q94" s="389">
        <v>44548</v>
      </c>
      <c r="R94" s="37" t="s">
        <v>693</v>
      </c>
      <c r="S94" s="35"/>
      <c r="T94" s="35"/>
      <c r="U94" s="35">
        <v>0</v>
      </c>
      <c r="V94" s="35">
        <v>48.4</v>
      </c>
      <c r="W94" s="35">
        <v>0</v>
      </c>
      <c r="X94" s="35">
        <v>48.4</v>
      </c>
      <c r="Y94" s="35">
        <v>0</v>
      </c>
      <c r="Z94" s="35">
        <v>0</v>
      </c>
      <c r="AA94" s="35">
        <v>0</v>
      </c>
      <c r="AB94" s="35">
        <v>0</v>
      </c>
      <c r="AC94" s="518">
        <v>0</v>
      </c>
      <c r="AD94" s="35">
        <v>0</v>
      </c>
      <c r="AE94" s="35">
        <v>0</v>
      </c>
      <c r="AF94" s="35">
        <v>0</v>
      </c>
      <c r="AG94" s="35">
        <v>0</v>
      </c>
      <c r="AH94" s="35">
        <v>0</v>
      </c>
      <c r="AI94" s="35">
        <v>0</v>
      </c>
      <c r="AJ94" s="34">
        <v>0</v>
      </c>
      <c r="AK94" s="34">
        <v>0</v>
      </c>
      <c r="AL94" s="34">
        <v>0</v>
      </c>
      <c r="AM94" s="34">
        <v>0</v>
      </c>
      <c r="AN94" s="185">
        <v>0</v>
      </c>
      <c r="AO94" s="34">
        <v>0</v>
      </c>
      <c r="AP94" s="34">
        <v>0</v>
      </c>
      <c r="AQ94" s="34">
        <v>0</v>
      </c>
      <c r="AR94" s="34">
        <v>0</v>
      </c>
      <c r="AS94" s="34">
        <v>0</v>
      </c>
      <c r="AT94" s="34">
        <v>0</v>
      </c>
      <c r="AU94" s="34">
        <v>0</v>
      </c>
      <c r="AV94" s="34">
        <v>0</v>
      </c>
      <c r="AW94" s="34">
        <v>0</v>
      </c>
      <c r="AX94" s="185">
        <v>0</v>
      </c>
      <c r="AY94" s="34">
        <v>0</v>
      </c>
      <c r="AZ94" s="34">
        <v>0</v>
      </c>
      <c r="BA94" s="34">
        <v>0</v>
      </c>
      <c r="BB94" s="34">
        <v>0</v>
      </c>
      <c r="BC94" s="34">
        <v>0</v>
      </c>
      <c r="BD94" s="34">
        <v>0</v>
      </c>
      <c r="BE94" s="34">
        <v>0</v>
      </c>
      <c r="BF94" s="34">
        <v>0</v>
      </c>
      <c r="BG94" s="34">
        <v>0</v>
      </c>
      <c r="BH94" s="34">
        <v>0</v>
      </c>
      <c r="BI94" s="34">
        <v>0</v>
      </c>
      <c r="BJ94" s="34">
        <v>0</v>
      </c>
      <c r="BK94" s="34">
        <v>0</v>
      </c>
      <c r="BL94" s="34">
        <v>0</v>
      </c>
      <c r="BM94" s="34">
        <v>0</v>
      </c>
      <c r="BN94" s="34">
        <v>0</v>
      </c>
      <c r="BO94" s="34">
        <v>0</v>
      </c>
      <c r="BP94" s="34">
        <v>0</v>
      </c>
      <c r="BQ94" s="35">
        <v>18524.890879999999</v>
      </c>
      <c r="BR94" s="37" t="s">
        <v>80</v>
      </c>
      <c r="BS94" s="410">
        <v>0</v>
      </c>
      <c r="BT94" s="410">
        <v>18524.890879999999</v>
      </c>
      <c r="BU94" s="27" t="s">
        <v>1957</v>
      </c>
      <c r="BV94" s="37" t="s">
        <v>3053</v>
      </c>
      <c r="BW94" s="27" t="s">
        <v>1994</v>
      </c>
      <c r="BX94" s="184" t="s">
        <v>80</v>
      </c>
      <c r="BY94" s="10" t="s">
        <v>2562</v>
      </c>
    </row>
    <row r="95" spans="1:77" s="351" customFormat="1" ht="72" outlineLevel="1">
      <c r="A95" s="770"/>
      <c r="B95" s="408" t="s">
        <v>2041</v>
      </c>
      <c r="C95" s="620" t="s">
        <v>80</v>
      </c>
      <c r="D95" s="183" t="s">
        <v>194</v>
      </c>
      <c r="E95" s="183" t="s">
        <v>1065</v>
      </c>
      <c r="F95" s="184" t="s">
        <v>80</v>
      </c>
      <c r="G95" s="184" t="s">
        <v>80</v>
      </c>
      <c r="H95" s="183" t="s">
        <v>324</v>
      </c>
      <c r="I95" s="183"/>
      <c r="J95" s="235">
        <v>7897.66453</v>
      </c>
      <c r="K95" s="235">
        <v>7897.66453</v>
      </c>
      <c r="L95" s="235">
        <v>0</v>
      </c>
      <c r="M95" s="235">
        <v>0</v>
      </c>
      <c r="N95" s="235">
        <v>7897.66453</v>
      </c>
      <c r="O95" s="235">
        <v>0</v>
      </c>
      <c r="P95" s="234" t="s">
        <v>80</v>
      </c>
      <c r="Q95" s="417">
        <v>44489</v>
      </c>
      <c r="R95" s="234" t="s">
        <v>496</v>
      </c>
      <c r="S95" s="235"/>
      <c r="T95" s="235"/>
      <c r="U95" s="235">
        <v>0</v>
      </c>
      <c r="V95" s="235">
        <v>0</v>
      </c>
      <c r="W95" s="235">
        <v>0</v>
      </c>
      <c r="X95" s="235">
        <v>0</v>
      </c>
      <c r="Y95" s="235">
        <v>0</v>
      </c>
      <c r="Z95" s="235">
        <v>0</v>
      </c>
      <c r="AA95" s="235">
        <v>0</v>
      </c>
      <c r="AB95" s="235">
        <v>0</v>
      </c>
      <c r="AC95" s="517">
        <v>0</v>
      </c>
      <c r="AD95" s="235">
        <v>0</v>
      </c>
      <c r="AE95" s="235">
        <v>0</v>
      </c>
      <c r="AF95" s="235">
        <v>0</v>
      </c>
      <c r="AG95" s="235">
        <v>0</v>
      </c>
      <c r="AH95" s="235">
        <v>0</v>
      </c>
      <c r="AI95" s="235">
        <v>0</v>
      </c>
      <c r="AJ95" s="185">
        <v>0</v>
      </c>
      <c r="AK95" s="185">
        <v>0</v>
      </c>
      <c r="AL95" s="185">
        <v>0</v>
      </c>
      <c r="AM95" s="185">
        <v>0</v>
      </c>
      <c r="AN95" s="185">
        <v>0</v>
      </c>
      <c r="AO95" s="185">
        <v>0</v>
      </c>
      <c r="AP95" s="185">
        <v>0</v>
      </c>
      <c r="AQ95" s="185">
        <v>0</v>
      </c>
      <c r="AR95" s="185">
        <v>0</v>
      </c>
      <c r="AS95" s="34">
        <v>0</v>
      </c>
      <c r="AT95" s="185">
        <v>0</v>
      </c>
      <c r="AU95" s="185">
        <v>0</v>
      </c>
      <c r="AV95" s="185">
        <v>0</v>
      </c>
      <c r="AW95" s="185">
        <v>0</v>
      </c>
      <c r="AX95" s="185">
        <v>0</v>
      </c>
      <c r="AY95" s="185">
        <v>0</v>
      </c>
      <c r="AZ95" s="185">
        <v>0</v>
      </c>
      <c r="BA95" s="185">
        <v>0</v>
      </c>
      <c r="BB95" s="185">
        <v>0</v>
      </c>
      <c r="BC95" s="34">
        <v>0</v>
      </c>
      <c r="BD95" s="185">
        <v>0</v>
      </c>
      <c r="BE95" s="185">
        <v>0</v>
      </c>
      <c r="BF95" s="185">
        <v>0</v>
      </c>
      <c r="BG95" s="185">
        <v>0</v>
      </c>
      <c r="BH95" s="185">
        <v>0</v>
      </c>
      <c r="BI95" s="185">
        <v>0</v>
      </c>
      <c r="BJ95" s="185">
        <v>0</v>
      </c>
      <c r="BK95" s="185">
        <v>0</v>
      </c>
      <c r="BL95" s="185">
        <v>0</v>
      </c>
      <c r="BM95" s="185">
        <v>0</v>
      </c>
      <c r="BN95" s="185">
        <v>0</v>
      </c>
      <c r="BO95" s="185">
        <v>0</v>
      </c>
      <c r="BP95" s="185">
        <v>0</v>
      </c>
      <c r="BQ95" s="235">
        <v>7897.66453</v>
      </c>
      <c r="BR95" s="234" t="s">
        <v>80</v>
      </c>
      <c r="BS95" s="418">
        <v>0</v>
      </c>
      <c r="BT95" s="418">
        <v>7883.5219200000001</v>
      </c>
      <c r="BU95" s="183" t="s">
        <v>1957</v>
      </c>
      <c r="BV95" s="234" t="s">
        <v>3053</v>
      </c>
      <c r="BW95" s="183" t="s">
        <v>2001</v>
      </c>
      <c r="BX95" s="184" t="s">
        <v>80</v>
      </c>
      <c r="BY95" s="184" t="s">
        <v>2562</v>
      </c>
    </row>
    <row r="96" spans="1:77" s="351" customFormat="1" ht="72" outlineLevel="1">
      <c r="A96" s="770"/>
      <c r="B96" s="408" t="s">
        <v>2042</v>
      </c>
      <c r="C96" s="620" t="s">
        <v>80</v>
      </c>
      <c r="D96" s="183" t="s">
        <v>194</v>
      </c>
      <c r="E96" s="183" t="s">
        <v>1065</v>
      </c>
      <c r="F96" s="184" t="s">
        <v>80</v>
      </c>
      <c r="G96" s="184" t="s">
        <v>80</v>
      </c>
      <c r="H96" s="183" t="s">
        <v>324</v>
      </c>
      <c r="I96" s="183"/>
      <c r="J96" s="235">
        <v>14991.54</v>
      </c>
      <c r="K96" s="235">
        <v>14991.54</v>
      </c>
      <c r="L96" s="235">
        <v>0</v>
      </c>
      <c r="M96" s="235">
        <v>0</v>
      </c>
      <c r="N96" s="235">
        <v>14991.54</v>
      </c>
      <c r="O96" s="235">
        <v>0</v>
      </c>
      <c r="P96" s="234" t="s">
        <v>80</v>
      </c>
      <c r="Q96" s="417">
        <v>44861</v>
      </c>
      <c r="R96" s="234" t="s">
        <v>496</v>
      </c>
      <c r="S96" s="235"/>
      <c r="T96" s="235"/>
      <c r="U96" s="235">
        <v>0</v>
      </c>
      <c r="V96" s="235">
        <v>0</v>
      </c>
      <c r="W96" s="235">
        <v>0</v>
      </c>
      <c r="X96" s="235">
        <v>0</v>
      </c>
      <c r="Y96" s="235">
        <v>0</v>
      </c>
      <c r="Z96" s="235">
        <v>0</v>
      </c>
      <c r="AA96" s="235">
        <v>0</v>
      </c>
      <c r="AB96" s="235">
        <v>0</v>
      </c>
      <c r="AC96" s="517">
        <v>0</v>
      </c>
      <c r="AD96" s="235">
        <v>0</v>
      </c>
      <c r="AE96" s="235">
        <v>0</v>
      </c>
      <c r="AF96" s="235">
        <v>0</v>
      </c>
      <c r="AG96" s="235">
        <v>0</v>
      </c>
      <c r="AH96" s="235">
        <v>0</v>
      </c>
      <c r="AI96" s="235">
        <v>0</v>
      </c>
      <c r="AJ96" s="185">
        <v>0</v>
      </c>
      <c r="AK96" s="185">
        <v>0</v>
      </c>
      <c r="AL96" s="185">
        <v>0</v>
      </c>
      <c r="AM96" s="185">
        <v>0</v>
      </c>
      <c r="AN96" s="185">
        <v>0</v>
      </c>
      <c r="AO96" s="185">
        <v>0</v>
      </c>
      <c r="AP96" s="185">
        <v>0</v>
      </c>
      <c r="AQ96" s="185">
        <v>0</v>
      </c>
      <c r="AR96" s="185">
        <v>0</v>
      </c>
      <c r="AS96" s="34">
        <v>0</v>
      </c>
      <c r="AT96" s="185">
        <v>0</v>
      </c>
      <c r="AU96" s="185">
        <v>0</v>
      </c>
      <c r="AV96" s="185">
        <v>0</v>
      </c>
      <c r="AW96" s="185">
        <v>0</v>
      </c>
      <c r="AX96" s="185">
        <v>0</v>
      </c>
      <c r="AY96" s="185">
        <v>0</v>
      </c>
      <c r="AZ96" s="185">
        <v>0</v>
      </c>
      <c r="BA96" s="185">
        <v>0</v>
      </c>
      <c r="BB96" s="185">
        <v>0</v>
      </c>
      <c r="BC96" s="34">
        <v>0</v>
      </c>
      <c r="BD96" s="185">
        <v>0</v>
      </c>
      <c r="BE96" s="185">
        <v>0</v>
      </c>
      <c r="BF96" s="185">
        <v>0</v>
      </c>
      <c r="BG96" s="185">
        <v>0</v>
      </c>
      <c r="BH96" s="185">
        <v>0</v>
      </c>
      <c r="BI96" s="185">
        <v>0</v>
      </c>
      <c r="BJ96" s="185">
        <v>0</v>
      </c>
      <c r="BK96" s="185">
        <v>0</v>
      </c>
      <c r="BL96" s="185">
        <v>0</v>
      </c>
      <c r="BM96" s="185">
        <v>0</v>
      </c>
      <c r="BN96" s="185">
        <v>0</v>
      </c>
      <c r="BO96" s="185">
        <v>0</v>
      </c>
      <c r="BP96" s="185">
        <v>0</v>
      </c>
      <c r="BQ96" s="235">
        <v>14991.54</v>
      </c>
      <c r="BR96" s="234" t="s">
        <v>80</v>
      </c>
      <c r="BS96" s="418">
        <v>0</v>
      </c>
      <c r="BT96" s="418">
        <v>14991.535330000001</v>
      </c>
      <c r="BU96" s="183" t="s">
        <v>1957</v>
      </c>
      <c r="BV96" s="234" t="s">
        <v>3053</v>
      </c>
      <c r="BW96" s="183" t="s">
        <v>2004</v>
      </c>
      <c r="BX96" s="10" t="s">
        <v>80</v>
      </c>
      <c r="BY96" s="184" t="s">
        <v>2562</v>
      </c>
    </row>
    <row r="97" spans="1:77" s="351" customFormat="1" ht="72" outlineLevel="1">
      <c r="A97" s="770"/>
      <c r="B97" s="66" t="s">
        <v>2043</v>
      </c>
      <c r="C97" s="385" t="s">
        <v>80</v>
      </c>
      <c r="D97" s="27" t="s">
        <v>194</v>
      </c>
      <c r="E97" s="27" t="s">
        <v>1065</v>
      </c>
      <c r="F97" s="10" t="s">
        <v>80</v>
      </c>
      <c r="G97" s="10" t="s">
        <v>80</v>
      </c>
      <c r="H97" s="27" t="s">
        <v>324</v>
      </c>
      <c r="I97" s="27"/>
      <c r="J97" s="35">
        <v>18872.399359999999</v>
      </c>
      <c r="K97" s="35">
        <v>18872.399359999999</v>
      </c>
      <c r="L97" s="35">
        <v>0</v>
      </c>
      <c r="M97" s="35">
        <v>0</v>
      </c>
      <c r="N97" s="35">
        <v>18872.399359999999</v>
      </c>
      <c r="O97" s="35">
        <v>0</v>
      </c>
      <c r="P97" s="37" t="s">
        <v>80</v>
      </c>
      <c r="Q97" s="389">
        <v>45257</v>
      </c>
      <c r="R97" s="37" t="s">
        <v>1666</v>
      </c>
      <c r="S97" s="35"/>
      <c r="T97" s="35"/>
      <c r="U97" s="35">
        <v>0</v>
      </c>
      <c r="V97" s="35">
        <v>0</v>
      </c>
      <c r="W97" s="35">
        <v>0</v>
      </c>
      <c r="X97" s="35">
        <v>0</v>
      </c>
      <c r="Y97" s="35">
        <v>0</v>
      </c>
      <c r="Z97" s="35">
        <v>0</v>
      </c>
      <c r="AA97" s="35">
        <v>0</v>
      </c>
      <c r="AB97" s="35">
        <v>0</v>
      </c>
      <c r="AC97" s="518">
        <v>0</v>
      </c>
      <c r="AD97" s="35">
        <v>0</v>
      </c>
      <c r="AE97" s="35">
        <v>0</v>
      </c>
      <c r="AF97" s="35">
        <v>0</v>
      </c>
      <c r="AG97" s="35">
        <v>0</v>
      </c>
      <c r="AH97" s="35">
        <v>0</v>
      </c>
      <c r="AI97" s="35">
        <v>0</v>
      </c>
      <c r="AJ97" s="34">
        <v>0</v>
      </c>
      <c r="AK97" s="34">
        <v>0</v>
      </c>
      <c r="AL97" s="34">
        <v>0</v>
      </c>
      <c r="AM97" s="34">
        <v>0</v>
      </c>
      <c r="AN97" s="185">
        <v>0</v>
      </c>
      <c r="AO97" s="34">
        <v>0</v>
      </c>
      <c r="AP97" s="34">
        <v>0</v>
      </c>
      <c r="AQ97" s="34">
        <v>0</v>
      </c>
      <c r="AR97" s="34">
        <v>0</v>
      </c>
      <c r="AS97" s="34">
        <v>0</v>
      </c>
      <c r="AT97" s="34">
        <v>0</v>
      </c>
      <c r="AU97" s="34">
        <v>0</v>
      </c>
      <c r="AV97" s="34">
        <v>0</v>
      </c>
      <c r="AW97" s="34">
        <v>0</v>
      </c>
      <c r="AX97" s="185">
        <v>0</v>
      </c>
      <c r="AY97" s="34">
        <v>0</v>
      </c>
      <c r="AZ97" s="34">
        <v>0</v>
      </c>
      <c r="BA97" s="34">
        <v>0</v>
      </c>
      <c r="BB97" s="34">
        <v>0</v>
      </c>
      <c r="BC97" s="34">
        <v>0</v>
      </c>
      <c r="BD97" s="34">
        <v>0</v>
      </c>
      <c r="BE97" s="34">
        <v>0</v>
      </c>
      <c r="BF97" s="34">
        <v>0</v>
      </c>
      <c r="BG97" s="34">
        <v>0</v>
      </c>
      <c r="BH97" s="34">
        <v>0</v>
      </c>
      <c r="BI97" s="34">
        <v>0</v>
      </c>
      <c r="BJ97" s="34">
        <v>0</v>
      </c>
      <c r="BK97" s="34">
        <v>0</v>
      </c>
      <c r="BL97" s="34">
        <v>0</v>
      </c>
      <c r="BM97" s="34">
        <v>0</v>
      </c>
      <c r="BN97" s="34">
        <v>0</v>
      </c>
      <c r="BO97" s="34">
        <v>0</v>
      </c>
      <c r="BP97" s="34">
        <v>0</v>
      </c>
      <c r="BQ97" s="35">
        <v>18872.399359999999</v>
      </c>
      <c r="BR97" s="37" t="s">
        <v>80</v>
      </c>
      <c r="BS97" s="410">
        <v>0</v>
      </c>
      <c r="BT97" s="410">
        <v>5479.6437999999998</v>
      </c>
      <c r="BU97" s="27" t="s">
        <v>1957</v>
      </c>
      <c r="BV97" s="37" t="s">
        <v>3053</v>
      </c>
      <c r="BW97" s="27" t="s">
        <v>2013</v>
      </c>
      <c r="BX97" s="184" t="s">
        <v>80</v>
      </c>
      <c r="BY97" s="10" t="s">
        <v>2562</v>
      </c>
    </row>
    <row r="98" spans="1:77" s="351" customFormat="1" ht="72" outlineLevel="1">
      <c r="A98" s="770"/>
      <c r="B98" s="36" t="s">
        <v>2568</v>
      </c>
      <c r="C98" s="139"/>
      <c r="D98" s="27" t="s">
        <v>194</v>
      </c>
      <c r="E98" s="27" t="s">
        <v>1065</v>
      </c>
      <c r="F98" s="10" t="s">
        <v>1313</v>
      </c>
      <c r="G98" s="253">
        <v>4032</v>
      </c>
      <c r="H98" s="27" t="s">
        <v>324</v>
      </c>
      <c r="I98" s="27"/>
      <c r="J98" s="34">
        <v>180148.18799999999</v>
      </c>
      <c r="K98" s="34">
        <v>175148.18799999999</v>
      </c>
      <c r="L98" s="34">
        <v>5000</v>
      </c>
      <c r="M98" s="7">
        <v>0</v>
      </c>
      <c r="N98" s="34">
        <v>180148.18799999999</v>
      </c>
      <c r="O98" s="7">
        <v>0</v>
      </c>
      <c r="P98" s="623" t="s">
        <v>80</v>
      </c>
      <c r="Q98" s="363">
        <v>44501</v>
      </c>
      <c r="R98" s="27" t="s">
        <v>693</v>
      </c>
      <c r="S98" s="442"/>
      <c r="T98" s="442"/>
      <c r="U98" s="442">
        <v>0</v>
      </c>
      <c r="V98" s="442">
        <v>2313.1932999999999</v>
      </c>
      <c r="W98" s="442">
        <v>0</v>
      </c>
      <c r="X98" s="34">
        <v>2313.1932999999999</v>
      </c>
      <c r="Y98" s="34">
        <v>0</v>
      </c>
      <c r="Z98" s="34">
        <v>0</v>
      </c>
      <c r="AA98" s="34">
        <v>113</v>
      </c>
      <c r="AB98" s="34">
        <v>0</v>
      </c>
      <c r="AC98" s="518">
        <v>113</v>
      </c>
      <c r="AD98" s="34">
        <v>0</v>
      </c>
      <c r="AE98" s="34">
        <v>0</v>
      </c>
      <c r="AF98" s="34">
        <v>0</v>
      </c>
      <c r="AG98" s="34">
        <v>0</v>
      </c>
      <c r="AH98" s="34">
        <v>0</v>
      </c>
      <c r="AI98" s="34">
        <v>0</v>
      </c>
      <c r="AJ98" s="34">
        <v>0</v>
      </c>
      <c r="AK98" s="34">
        <v>11.3</v>
      </c>
      <c r="AL98" s="34">
        <v>0</v>
      </c>
      <c r="AM98" s="34">
        <v>11.3</v>
      </c>
      <c r="AN98" s="185">
        <v>0</v>
      </c>
      <c r="AO98" s="34">
        <v>0</v>
      </c>
      <c r="AP98" s="34">
        <v>16.95</v>
      </c>
      <c r="AQ98" s="34">
        <v>0</v>
      </c>
      <c r="AR98" s="34">
        <v>16.95</v>
      </c>
      <c r="AS98" s="34">
        <v>0</v>
      </c>
      <c r="AT98" s="34">
        <v>0</v>
      </c>
      <c r="AU98" s="34">
        <v>28.25</v>
      </c>
      <c r="AV98" s="34">
        <v>0</v>
      </c>
      <c r="AW98" s="34">
        <v>28.25</v>
      </c>
      <c r="AX98" s="185">
        <v>0</v>
      </c>
      <c r="AY98" s="34">
        <v>0</v>
      </c>
      <c r="AZ98" s="34">
        <v>56.5</v>
      </c>
      <c r="BA98" s="34">
        <v>0</v>
      </c>
      <c r="BB98" s="34">
        <v>56.5</v>
      </c>
      <c r="BC98" s="34">
        <v>0</v>
      </c>
      <c r="BD98" s="34">
        <v>0</v>
      </c>
      <c r="BE98" s="34">
        <v>0</v>
      </c>
      <c r="BF98" s="34">
        <v>0</v>
      </c>
      <c r="BG98" s="34">
        <v>0</v>
      </c>
      <c r="BH98" s="34">
        <v>0</v>
      </c>
      <c r="BI98" s="34">
        <v>0</v>
      </c>
      <c r="BJ98" s="34">
        <v>0</v>
      </c>
      <c r="BK98" s="34">
        <v>0</v>
      </c>
      <c r="BL98" s="34">
        <v>0</v>
      </c>
      <c r="BM98" s="34">
        <v>0</v>
      </c>
      <c r="BN98" s="34">
        <v>0</v>
      </c>
      <c r="BO98" s="34">
        <v>0</v>
      </c>
      <c r="BP98" s="34">
        <v>0</v>
      </c>
      <c r="BQ98" s="34">
        <v>86077.34</v>
      </c>
      <c r="BR98" s="385" t="s">
        <v>1908</v>
      </c>
      <c r="BS98" s="122">
        <v>0</v>
      </c>
      <c r="BT98" s="122">
        <v>91126.532569999996</v>
      </c>
      <c r="BU98" s="385" t="s">
        <v>1957</v>
      </c>
      <c r="BV98" s="10" t="s">
        <v>3053</v>
      </c>
      <c r="BW98" s="27" t="s">
        <v>2011</v>
      </c>
      <c r="BX98" s="184" t="s">
        <v>80</v>
      </c>
      <c r="BY98" s="10" t="s">
        <v>2559</v>
      </c>
    </row>
    <row r="99" spans="1:77" s="351" customFormat="1" ht="72" outlineLevel="1">
      <c r="A99" s="770"/>
      <c r="B99" s="66" t="s">
        <v>2053</v>
      </c>
      <c r="C99" s="385" t="s">
        <v>80</v>
      </c>
      <c r="D99" s="27" t="s">
        <v>194</v>
      </c>
      <c r="E99" s="27" t="s">
        <v>1065</v>
      </c>
      <c r="F99" s="10" t="s">
        <v>80</v>
      </c>
      <c r="G99" s="10" t="s">
        <v>80</v>
      </c>
      <c r="H99" s="27" t="s">
        <v>324</v>
      </c>
      <c r="I99" s="27"/>
      <c r="J99" s="35">
        <v>4921.8927999999996</v>
      </c>
      <c r="K99" s="35">
        <v>3621.0189999999998</v>
      </c>
      <c r="L99" s="35">
        <v>1300.8737999999998</v>
      </c>
      <c r="M99" s="35">
        <v>0</v>
      </c>
      <c r="N99" s="35">
        <v>3621.0189999999998</v>
      </c>
      <c r="O99" s="35">
        <v>0</v>
      </c>
      <c r="P99" s="37" t="s">
        <v>80</v>
      </c>
      <c r="Q99" s="389" t="s">
        <v>2904</v>
      </c>
      <c r="R99" s="37" t="s">
        <v>496</v>
      </c>
      <c r="S99" s="35"/>
      <c r="T99" s="35"/>
      <c r="U99" s="35">
        <v>0</v>
      </c>
      <c r="V99" s="35">
        <v>0</v>
      </c>
      <c r="W99" s="35">
        <v>0</v>
      </c>
      <c r="X99" s="35">
        <v>0</v>
      </c>
      <c r="Y99" s="35">
        <v>0</v>
      </c>
      <c r="Z99" s="35">
        <v>0</v>
      </c>
      <c r="AA99" s="35">
        <v>0</v>
      </c>
      <c r="AB99" s="35">
        <v>0</v>
      </c>
      <c r="AC99" s="518">
        <v>0</v>
      </c>
      <c r="AD99" s="35">
        <v>0</v>
      </c>
      <c r="AE99" s="35">
        <v>0</v>
      </c>
      <c r="AF99" s="35">
        <v>0</v>
      </c>
      <c r="AG99" s="35">
        <v>0</v>
      </c>
      <c r="AH99" s="35">
        <v>0</v>
      </c>
      <c r="AI99" s="35">
        <v>0</v>
      </c>
      <c r="AJ99" s="34">
        <v>0</v>
      </c>
      <c r="AK99" s="34">
        <v>0</v>
      </c>
      <c r="AL99" s="34">
        <v>0</v>
      </c>
      <c r="AM99" s="34">
        <v>0</v>
      </c>
      <c r="AN99" s="185">
        <v>0</v>
      </c>
      <c r="AO99" s="34">
        <v>0</v>
      </c>
      <c r="AP99" s="34">
        <v>0</v>
      </c>
      <c r="AQ99" s="34">
        <v>0</v>
      </c>
      <c r="AR99" s="34">
        <v>0</v>
      </c>
      <c r="AS99" s="34">
        <v>0</v>
      </c>
      <c r="AT99" s="34">
        <v>0</v>
      </c>
      <c r="AU99" s="34">
        <v>0</v>
      </c>
      <c r="AV99" s="34">
        <v>0</v>
      </c>
      <c r="AW99" s="34">
        <v>0</v>
      </c>
      <c r="AX99" s="185">
        <v>0</v>
      </c>
      <c r="AY99" s="34">
        <v>0</v>
      </c>
      <c r="AZ99" s="34">
        <v>0</v>
      </c>
      <c r="BA99" s="34">
        <v>0</v>
      </c>
      <c r="BB99" s="34">
        <v>0</v>
      </c>
      <c r="BC99" s="34">
        <v>0</v>
      </c>
      <c r="BD99" s="34">
        <v>0</v>
      </c>
      <c r="BE99" s="34">
        <v>0</v>
      </c>
      <c r="BF99" s="34">
        <v>0</v>
      </c>
      <c r="BG99" s="34">
        <v>0</v>
      </c>
      <c r="BH99" s="34">
        <v>0</v>
      </c>
      <c r="BI99" s="34">
        <v>0</v>
      </c>
      <c r="BJ99" s="34">
        <v>0</v>
      </c>
      <c r="BK99" s="34">
        <v>0</v>
      </c>
      <c r="BL99" s="34">
        <v>0</v>
      </c>
      <c r="BM99" s="34">
        <v>0</v>
      </c>
      <c r="BN99" s="34">
        <v>0</v>
      </c>
      <c r="BO99" s="34">
        <v>0</v>
      </c>
      <c r="BP99" s="34">
        <v>0</v>
      </c>
      <c r="BQ99" s="35">
        <v>4323.7719999999999</v>
      </c>
      <c r="BR99" s="37" t="s">
        <v>80</v>
      </c>
      <c r="BS99" s="410">
        <v>0</v>
      </c>
      <c r="BT99" s="410">
        <v>3621.0189999999998</v>
      </c>
      <c r="BU99" s="27" t="s">
        <v>1957</v>
      </c>
      <c r="BV99" s="37" t="s">
        <v>80</v>
      </c>
      <c r="BW99" s="27" t="s">
        <v>1993</v>
      </c>
      <c r="BX99" s="184" t="s">
        <v>80</v>
      </c>
      <c r="BY99" s="10" t="s">
        <v>2559</v>
      </c>
    </row>
    <row r="100" spans="1:77" s="351" customFormat="1" ht="72" outlineLevel="1">
      <c r="A100" s="770"/>
      <c r="B100" s="66" t="s">
        <v>2054</v>
      </c>
      <c r="C100" s="385" t="s">
        <v>80</v>
      </c>
      <c r="D100" s="27" t="s">
        <v>194</v>
      </c>
      <c r="E100" s="27" t="s">
        <v>1065</v>
      </c>
      <c r="F100" s="10" t="s">
        <v>80</v>
      </c>
      <c r="G100" s="10" t="s">
        <v>80</v>
      </c>
      <c r="H100" s="27" t="s">
        <v>324</v>
      </c>
      <c r="I100" s="27"/>
      <c r="J100" s="35">
        <v>8521.8758600000001</v>
      </c>
      <c r="K100" s="35">
        <v>6167.7910000000002</v>
      </c>
      <c r="L100" s="35">
        <v>2354.0848599999999</v>
      </c>
      <c r="M100" s="35">
        <v>0</v>
      </c>
      <c r="N100" s="35">
        <v>6167.7910000000002</v>
      </c>
      <c r="O100" s="35">
        <v>0</v>
      </c>
      <c r="P100" s="37" t="s">
        <v>80</v>
      </c>
      <c r="Q100" s="389">
        <v>44987</v>
      </c>
      <c r="R100" s="37" t="s">
        <v>693</v>
      </c>
      <c r="S100" s="35"/>
      <c r="T100" s="35"/>
      <c r="U100" s="35">
        <v>0</v>
      </c>
      <c r="V100" s="35">
        <v>0</v>
      </c>
      <c r="W100" s="35">
        <v>0</v>
      </c>
      <c r="X100" s="35">
        <v>0</v>
      </c>
      <c r="Y100" s="35">
        <v>0</v>
      </c>
      <c r="Z100" s="35">
        <v>0</v>
      </c>
      <c r="AA100" s="35">
        <v>0</v>
      </c>
      <c r="AB100" s="35">
        <v>0</v>
      </c>
      <c r="AC100" s="518">
        <v>0</v>
      </c>
      <c r="AD100" s="35">
        <v>0</v>
      </c>
      <c r="AE100" s="35">
        <v>0</v>
      </c>
      <c r="AF100" s="35">
        <v>0</v>
      </c>
      <c r="AG100" s="35">
        <v>0</v>
      </c>
      <c r="AH100" s="35">
        <v>0</v>
      </c>
      <c r="AI100" s="35">
        <v>0</v>
      </c>
      <c r="AJ100" s="34">
        <v>0</v>
      </c>
      <c r="AK100" s="34">
        <v>0</v>
      </c>
      <c r="AL100" s="34">
        <v>0</v>
      </c>
      <c r="AM100" s="34">
        <v>0</v>
      </c>
      <c r="AN100" s="185">
        <v>0</v>
      </c>
      <c r="AO100" s="34">
        <v>0</v>
      </c>
      <c r="AP100" s="34">
        <v>0</v>
      </c>
      <c r="AQ100" s="34">
        <v>0</v>
      </c>
      <c r="AR100" s="34">
        <v>0</v>
      </c>
      <c r="AS100" s="34">
        <v>0</v>
      </c>
      <c r="AT100" s="34">
        <v>0</v>
      </c>
      <c r="AU100" s="34">
        <v>0</v>
      </c>
      <c r="AV100" s="34">
        <v>0</v>
      </c>
      <c r="AW100" s="34">
        <v>0</v>
      </c>
      <c r="AX100" s="185">
        <v>0</v>
      </c>
      <c r="AY100" s="34">
        <v>0</v>
      </c>
      <c r="AZ100" s="34">
        <v>0</v>
      </c>
      <c r="BA100" s="34">
        <v>0</v>
      </c>
      <c r="BB100" s="34">
        <v>0</v>
      </c>
      <c r="BC100" s="34">
        <v>0</v>
      </c>
      <c r="BD100" s="34">
        <v>0</v>
      </c>
      <c r="BE100" s="34">
        <v>0</v>
      </c>
      <c r="BF100" s="34">
        <v>0</v>
      </c>
      <c r="BG100" s="34">
        <v>0</v>
      </c>
      <c r="BH100" s="34">
        <v>0</v>
      </c>
      <c r="BI100" s="34">
        <v>0</v>
      </c>
      <c r="BJ100" s="34">
        <v>0</v>
      </c>
      <c r="BK100" s="34">
        <v>0</v>
      </c>
      <c r="BL100" s="34">
        <v>0</v>
      </c>
      <c r="BM100" s="34">
        <v>0</v>
      </c>
      <c r="BN100" s="34">
        <v>0</v>
      </c>
      <c r="BO100" s="34">
        <v>0</v>
      </c>
      <c r="BP100" s="34">
        <v>0</v>
      </c>
      <c r="BQ100" s="35">
        <v>6198.5450000000001</v>
      </c>
      <c r="BR100" s="37" t="s">
        <v>80</v>
      </c>
      <c r="BS100" s="410">
        <v>0</v>
      </c>
      <c r="BT100" s="410">
        <v>6198</v>
      </c>
      <c r="BU100" s="27" t="s">
        <v>1957</v>
      </c>
      <c r="BV100" s="37" t="s">
        <v>80</v>
      </c>
      <c r="BW100" s="27" t="s">
        <v>1996</v>
      </c>
      <c r="BX100" s="10" t="s">
        <v>80</v>
      </c>
      <c r="BY100" s="10" t="s">
        <v>2562</v>
      </c>
    </row>
    <row r="101" spans="1:77" s="351" customFormat="1" ht="72" outlineLevel="1">
      <c r="A101" s="770"/>
      <c r="B101" s="195" t="s">
        <v>2056</v>
      </c>
      <c r="C101" s="385" t="s">
        <v>80</v>
      </c>
      <c r="D101" s="27" t="s">
        <v>194</v>
      </c>
      <c r="E101" s="27" t="s">
        <v>1065</v>
      </c>
      <c r="F101" s="10" t="s">
        <v>80</v>
      </c>
      <c r="G101" s="10" t="s">
        <v>80</v>
      </c>
      <c r="H101" s="27" t="s">
        <v>324</v>
      </c>
      <c r="I101" s="27"/>
      <c r="J101" s="35">
        <v>89992.027700000006</v>
      </c>
      <c r="K101" s="35">
        <v>89992.027700000006</v>
      </c>
      <c r="L101" s="35">
        <v>0</v>
      </c>
      <c r="M101" s="35">
        <v>0</v>
      </c>
      <c r="N101" s="35">
        <v>5500.8618999999999</v>
      </c>
      <c r="O101" s="35">
        <v>0</v>
      </c>
      <c r="P101" s="37" t="s">
        <v>80</v>
      </c>
      <c r="Q101" s="389">
        <v>44820</v>
      </c>
      <c r="R101" s="37" t="s">
        <v>496</v>
      </c>
      <c r="S101" s="35"/>
      <c r="T101" s="35"/>
      <c r="U101" s="35">
        <v>0</v>
      </c>
      <c r="V101" s="35">
        <v>0</v>
      </c>
      <c r="W101" s="35">
        <v>0</v>
      </c>
      <c r="X101" s="35">
        <v>0</v>
      </c>
      <c r="Y101" s="35">
        <v>0</v>
      </c>
      <c r="Z101" s="35">
        <v>0</v>
      </c>
      <c r="AA101" s="35">
        <v>0</v>
      </c>
      <c r="AB101" s="35">
        <v>0</v>
      </c>
      <c r="AC101" s="518">
        <v>0</v>
      </c>
      <c r="AD101" s="35">
        <v>0</v>
      </c>
      <c r="AE101" s="35">
        <v>0</v>
      </c>
      <c r="AF101" s="35">
        <v>0</v>
      </c>
      <c r="AG101" s="35">
        <v>0</v>
      </c>
      <c r="AH101" s="35">
        <v>0</v>
      </c>
      <c r="AI101" s="35">
        <v>0</v>
      </c>
      <c r="AJ101" s="34">
        <v>0</v>
      </c>
      <c r="AK101" s="34">
        <v>0</v>
      </c>
      <c r="AL101" s="34">
        <v>0</v>
      </c>
      <c r="AM101" s="34">
        <v>0</v>
      </c>
      <c r="AN101" s="185">
        <v>0</v>
      </c>
      <c r="AO101" s="34">
        <v>0</v>
      </c>
      <c r="AP101" s="34">
        <v>0</v>
      </c>
      <c r="AQ101" s="34">
        <v>0</v>
      </c>
      <c r="AR101" s="34">
        <v>0</v>
      </c>
      <c r="AS101" s="34">
        <v>0</v>
      </c>
      <c r="AT101" s="34">
        <v>0</v>
      </c>
      <c r="AU101" s="34">
        <v>0</v>
      </c>
      <c r="AV101" s="34">
        <v>0</v>
      </c>
      <c r="AW101" s="34">
        <v>0</v>
      </c>
      <c r="AX101" s="185">
        <v>0</v>
      </c>
      <c r="AY101" s="34">
        <v>0</v>
      </c>
      <c r="AZ101" s="34">
        <v>0</v>
      </c>
      <c r="BA101" s="34">
        <v>0</v>
      </c>
      <c r="BB101" s="34">
        <v>0</v>
      </c>
      <c r="BC101" s="34">
        <v>0</v>
      </c>
      <c r="BD101" s="34">
        <v>0</v>
      </c>
      <c r="BE101" s="34">
        <v>0</v>
      </c>
      <c r="BF101" s="34">
        <v>0</v>
      </c>
      <c r="BG101" s="34">
        <v>0</v>
      </c>
      <c r="BH101" s="34">
        <v>0</v>
      </c>
      <c r="BI101" s="34">
        <v>0</v>
      </c>
      <c r="BJ101" s="34">
        <v>0</v>
      </c>
      <c r="BK101" s="34">
        <v>0</v>
      </c>
      <c r="BL101" s="34">
        <v>0</v>
      </c>
      <c r="BM101" s="34">
        <v>0</v>
      </c>
      <c r="BN101" s="34">
        <v>0</v>
      </c>
      <c r="BO101" s="34">
        <v>0</v>
      </c>
      <c r="BP101" s="34">
        <v>0</v>
      </c>
      <c r="BQ101" s="35">
        <v>5500.8618999999999</v>
      </c>
      <c r="BR101" s="37" t="s">
        <v>80</v>
      </c>
      <c r="BS101" s="410">
        <v>0</v>
      </c>
      <c r="BT101" s="410">
        <v>73385.965899999996</v>
      </c>
      <c r="BU101" s="27" t="s">
        <v>1957</v>
      </c>
      <c r="BV101" s="37" t="s">
        <v>3053</v>
      </c>
      <c r="BW101" s="27" t="s">
        <v>2896</v>
      </c>
      <c r="BX101" s="184" t="s">
        <v>80</v>
      </c>
      <c r="BY101" s="10" t="s">
        <v>2562</v>
      </c>
    </row>
    <row r="102" spans="1:77" s="346" customFormat="1" ht="72" outlineLevel="1">
      <c r="A102" s="770"/>
      <c r="B102" s="66" t="s">
        <v>2057</v>
      </c>
      <c r="C102" s="385" t="s">
        <v>80</v>
      </c>
      <c r="D102" s="27" t="s">
        <v>194</v>
      </c>
      <c r="E102" s="27" t="s">
        <v>1065</v>
      </c>
      <c r="F102" s="10" t="s">
        <v>80</v>
      </c>
      <c r="G102" s="10" t="s">
        <v>80</v>
      </c>
      <c r="H102" s="27" t="s">
        <v>324</v>
      </c>
      <c r="I102" s="27"/>
      <c r="J102" s="35">
        <v>35520.807419999997</v>
      </c>
      <c r="K102" s="35">
        <v>35520.807419999997</v>
      </c>
      <c r="L102" s="35">
        <v>0</v>
      </c>
      <c r="M102" s="35">
        <v>0</v>
      </c>
      <c r="N102" s="35">
        <v>35520.807419999997</v>
      </c>
      <c r="O102" s="35">
        <v>0</v>
      </c>
      <c r="P102" s="37" t="s">
        <v>80</v>
      </c>
      <c r="Q102" s="389">
        <v>45166</v>
      </c>
      <c r="R102" s="37" t="s">
        <v>693</v>
      </c>
      <c r="S102" s="35"/>
      <c r="T102" s="35"/>
      <c r="U102" s="35">
        <v>0</v>
      </c>
      <c r="V102" s="35">
        <v>0</v>
      </c>
      <c r="W102" s="35">
        <v>0</v>
      </c>
      <c r="X102" s="35">
        <v>0</v>
      </c>
      <c r="Y102" s="35">
        <v>0</v>
      </c>
      <c r="Z102" s="35">
        <v>0</v>
      </c>
      <c r="AA102" s="35">
        <v>0</v>
      </c>
      <c r="AB102" s="35">
        <v>0</v>
      </c>
      <c r="AC102" s="518">
        <v>0</v>
      </c>
      <c r="AD102" s="35">
        <v>0</v>
      </c>
      <c r="AE102" s="35">
        <v>0</v>
      </c>
      <c r="AF102" s="35">
        <v>0</v>
      </c>
      <c r="AG102" s="35">
        <v>0</v>
      </c>
      <c r="AH102" s="35">
        <v>0</v>
      </c>
      <c r="AI102" s="35">
        <v>0</v>
      </c>
      <c r="AJ102" s="34">
        <v>0</v>
      </c>
      <c r="AK102" s="34">
        <v>0</v>
      </c>
      <c r="AL102" s="34">
        <v>0</v>
      </c>
      <c r="AM102" s="34">
        <v>0</v>
      </c>
      <c r="AN102" s="185">
        <v>0</v>
      </c>
      <c r="AO102" s="34">
        <v>0</v>
      </c>
      <c r="AP102" s="34">
        <v>0</v>
      </c>
      <c r="AQ102" s="34">
        <v>0</v>
      </c>
      <c r="AR102" s="34">
        <v>0</v>
      </c>
      <c r="AS102" s="34">
        <v>0</v>
      </c>
      <c r="AT102" s="34">
        <v>0</v>
      </c>
      <c r="AU102" s="34">
        <v>0</v>
      </c>
      <c r="AV102" s="34">
        <v>0</v>
      </c>
      <c r="AW102" s="34">
        <v>0</v>
      </c>
      <c r="AX102" s="185">
        <v>0</v>
      </c>
      <c r="AY102" s="34">
        <v>0</v>
      </c>
      <c r="AZ102" s="34">
        <v>0</v>
      </c>
      <c r="BA102" s="34">
        <v>0</v>
      </c>
      <c r="BB102" s="34">
        <v>0</v>
      </c>
      <c r="BC102" s="34">
        <v>0</v>
      </c>
      <c r="BD102" s="34">
        <v>0</v>
      </c>
      <c r="BE102" s="34">
        <v>0</v>
      </c>
      <c r="BF102" s="34">
        <v>0</v>
      </c>
      <c r="BG102" s="34">
        <v>0</v>
      </c>
      <c r="BH102" s="34">
        <v>0</v>
      </c>
      <c r="BI102" s="34">
        <v>0</v>
      </c>
      <c r="BJ102" s="34">
        <v>0</v>
      </c>
      <c r="BK102" s="34">
        <v>0</v>
      </c>
      <c r="BL102" s="34">
        <v>0</v>
      </c>
      <c r="BM102" s="34">
        <v>0</v>
      </c>
      <c r="BN102" s="34">
        <v>0</v>
      </c>
      <c r="BO102" s="34">
        <v>0</v>
      </c>
      <c r="BP102" s="34">
        <v>0</v>
      </c>
      <c r="BQ102" s="35">
        <v>35520.807419999997</v>
      </c>
      <c r="BR102" s="37" t="s">
        <v>80</v>
      </c>
      <c r="BS102" s="410">
        <v>0</v>
      </c>
      <c r="BT102" s="410">
        <v>34518.390480000002</v>
      </c>
      <c r="BU102" s="27" t="s">
        <v>1957</v>
      </c>
      <c r="BV102" s="37" t="s">
        <v>3053</v>
      </c>
      <c r="BW102" s="27" t="s">
        <v>2004</v>
      </c>
      <c r="BX102" s="184" t="s">
        <v>80</v>
      </c>
      <c r="BY102" s="10" t="s">
        <v>2559</v>
      </c>
    </row>
    <row r="103" spans="1:77" s="351" customFormat="1" ht="72" outlineLevel="1">
      <c r="A103" s="770"/>
      <c r="B103" s="408" t="s">
        <v>2051</v>
      </c>
      <c r="C103" s="620" t="s">
        <v>80</v>
      </c>
      <c r="D103" s="183" t="s">
        <v>194</v>
      </c>
      <c r="E103" s="183" t="s">
        <v>1065</v>
      </c>
      <c r="F103" s="184" t="s">
        <v>80</v>
      </c>
      <c r="G103" s="184" t="s">
        <v>80</v>
      </c>
      <c r="H103" s="183" t="s">
        <v>324</v>
      </c>
      <c r="I103" s="183"/>
      <c r="J103" s="235">
        <v>21890.616480000001</v>
      </c>
      <c r="K103" s="235">
        <v>21890.616480000001</v>
      </c>
      <c r="L103" s="235">
        <v>0</v>
      </c>
      <c r="M103" s="235">
        <v>0</v>
      </c>
      <c r="N103" s="235">
        <v>21890.616480000001</v>
      </c>
      <c r="O103" s="235">
        <v>0</v>
      </c>
      <c r="P103" s="234" t="s">
        <v>80</v>
      </c>
      <c r="Q103" s="417">
        <v>45012</v>
      </c>
      <c r="R103" s="234" t="s">
        <v>496</v>
      </c>
      <c r="S103" s="235"/>
      <c r="T103" s="235"/>
      <c r="U103" s="235">
        <v>0</v>
      </c>
      <c r="V103" s="235">
        <v>0</v>
      </c>
      <c r="W103" s="235">
        <v>0</v>
      </c>
      <c r="X103" s="235">
        <v>0</v>
      </c>
      <c r="Y103" s="235">
        <v>0</v>
      </c>
      <c r="Z103" s="235">
        <v>0</v>
      </c>
      <c r="AA103" s="235">
        <v>0</v>
      </c>
      <c r="AB103" s="235">
        <v>0</v>
      </c>
      <c r="AC103" s="517">
        <v>0</v>
      </c>
      <c r="AD103" s="235">
        <v>0</v>
      </c>
      <c r="AE103" s="235">
        <v>0</v>
      </c>
      <c r="AF103" s="235">
        <v>0</v>
      </c>
      <c r="AG103" s="235">
        <v>0</v>
      </c>
      <c r="AH103" s="235">
        <v>0</v>
      </c>
      <c r="AI103" s="235">
        <v>0</v>
      </c>
      <c r="AJ103" s="185">
        <v>0</v>
      </c>
      <c r="AK103" s="185">
        <v>0</v>
      </c>
      <c r="AL103" s="185">
        <v>0</v>
      </c>
      <c r="AM103" s="185">
        <v>0</v>
      </c>
      <c r="AN103" s="185">
        <v>0</v>
      </c>
      <c r="AO103" s="185">
        <v>0</v>
      </c>
      <c r="AP103" s="185">
        <v>0</v>
      </c>
      <c r="AQ103" s="185">
        <v>0</v>
      </c>
      <c r="AR103" s="185">
        <v>0</v>
      </c>
      <c r="AS103" s="34">
        <v>0</v>
      </c>
      <c r="AT103" s="185">
        <v>0</v>
      </c>
      <c r="AU103" s="185">
        <v>0</v>
      </c>
      <c r="AV103" s="185">
        <v>0</v>
      </c>
      <c r="AW103" s="185">
        <v>0</v>
      </c>
      <c r="AX103" s="185">
        <v>0</v>
      </c>
      <c r="AY103" s="185">
        <v>0</v>
      </c>
      <c r="AZ103" s="185">
        <v>0</v>
      </c>
      <c r="BA103" s="185">
        <v>0</v>
      </c>
      <c r="BB103" s="185">
        <v>0</v>
      </c>
      <c r="BC103" s="34">
        <v>0</v>
      </c>
      <c r="BD103" s="185">
        <v>0</v>
      </c>
      <c r="BE103" s="185">
        <v>0</v>
      </c>
      <c r="BF103" s="185">
        <v>0</v>
      </c>
      <c r="BG103" s="185">
        <v>0</v>
      </c>
      <c r="BH103" s="185">
        <v>0</v>
      </c>
      <c r="BI103" s="185">
        <v>0</v>
      </c>
      <c r="BJ103" s="185">
        <v>0</v>
      </c>
      <c r="BK103" s="185">
        <v>0</v>
      </c>
      <c r="BL103" s="185">
        <v>0</v>
      </c>
      <c r="BM103" s="185">
        <v>0</v>
      </c>
      <c r="BN103" s="185">
        <v>0</v>
      </c>
      <c r="BO103" s="185">
        <v>0</v>
      </c>
      <c r="BP103" s="185">
        <v>0</v>
      </c>
      <c r="BQ103" s="235">
        <v>21890.616480000001</v>
      </c>
      <c r="BR103" s="234" t="s">
        <v>80</v>
      </c>
      <c r="BS103" s="418">
        <v>0</v>
      </c>
      <c r="BT103" s="418">
        <v>21890.616480000001</v>
      </c>
      <c r="BU103" s="183" t="s">
        <v>1957</v>
      </c>
      <c r="BV103" s="234" t="s">
        <v>3053</v>
      </c>
      <c r="BW103" s="183" t="s">
        <v>1998</v>
      </c>
      <c r="BX103" s="184" t="s">
        <v>80</v>
      </c>
      <c r="BY103" s="184" t="s">
        <v>2559</v>
      </c>
    </row>
    <row r="104" spans="1:77" s="351" customFormat="1" ht="72" outlineLevel="1">
      <c r="A104" s="770"/>
      <c r="B104" s="36" t="s">
        <v>2081</v>
      </c>
      <c r="C104" s="139" t="s">
        <v>80</v>
      </c>
      <c r="D104" s="27" t="s">
        <v>194</v>
      </c>
      <c r="E104" s="27" t="s">
        <v>1065</v>
      </c>
      <c r="F104" s="10" t="s">
        <v>1313</v>
      </c>
      <c r="G104" s="253">
        <v>6928</v>
      </c>
      <c r="H104" s="27" t="s">
        <v>324</v>
      </c>
      <c r="I104" s="27"/>
      <c r="J104" s="34">
        <v>60960.476179999998</v>
      </c>
      <c r="K104" s="34">
        <v>54864.43</v>
      </c>
      <c r="L104" s="34">
        <v>6096.0461799999975</v>
      </c>
      <c r="M104" s="7">
        <v>0</v>
      </c>
      <c r="N104" s="7">
        <v>49377.987000000001</v>
      </c>
      <c r="O104" s="7">
        <v>49377.987000000001</v>
      </c>
      <c r="P104" s="166">
        <v>45657</v>
      </c>
      <c r="Q104" s="363">
        <v>44805</v>
      </c>
      <c r="R104" s="27" t="s">
        <v>693</v>
      </c>
      <c r="S104" s="257"/>
      <c r="T104" s="257"/>
      <c r="U104" s="34">
        <v>0</v>
      </c>
      <c r="V104" s="34">
        <v>0</v>
      </c>
      <c r="W104" s="34">
        <v>0</v>
      </c>
      <c r="X104" s="34">
        <v>0</v>
      </c>
      <c r="Y104" s="34">
        <v>0</v>
      </c>
      <c r="Z104" s="34">
        <v>0</v>
      </c>
      <c r="AA104" s="34">
        <v>0</v>
      </c>
      <c r="AB104" s="34">
        <v>0</v>
      </c>
      <c r="AC104" s="518">
        <v>0</v>
      </c>
      <c r="AD104" s="34">
        <v>0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185">
        <v>0</v>
      </c>
      <c r="AO104" s="34">
        <v>0</v>
      </c>
      <c r="AP104" s="34">
        <v>0</v>
      </c>
      <c r="AQ104" s="34">
        <v>0</v>
      </c>
      <c r="AR104" s="34">
        <v>0</v>
      </c>
      <c r="AS104" s="34">
        <v>0</v>
      </c>
      <c r="AT104" s="34">
        <v>0</v>
      </c>
      <c r="AU104" s="34">
        <v>0</v>
      </c>
      <c r="AV104" s="34">
        <v>0</v>
      </c>
      <c r="AW104" s="34">
        <v>0</v>
      </c>
      <c r="AX104" s="185">
        <v>0</v>
      </c>
      <c r="AY104" s="34">
        <v>0</v>
      </c>
      <c r="AZ104" s="34">
        <v>0</v>
      </c>
      <c r="BA104" s="34">
        <v>0</v>
      </c>
      <c r="BB104" s="34">
        <v>0</v>
      </c>
      <c r="BC104" s="34">
        <v>0</v>
      </c>
      <c r="BD104" s="34">
        <v>0</v>
      </c>
      <c r="BE104" s="34">
        <v>0</v>
      </c>
      <c r="BF104" s="34">
        <v>0</v>
      </c>
      <c r="BG104" s="34">
        <v>0</v>
      </c>
      <c r="BH104" s="34">
        <v>0</v>
      </c>
      <c r="BI104" s="34">
        <v>0</v>
      </c>
      <c r="BJ104" s="34">
        <v>0</v>
      </c>
      <c r="BK104" s="34">
        <v>0</v>
      </c>
      <c r="BL104" s="34">
        <v>0</v>
      </c>
      <c r="BM104" s="34">
        <v>0</v>
      </c>
      <c r="BN104" s="34">
        <v>35000</v>
      </c>
      <c r="BO104" s="34">
        <v>49377.987000000001</v>
      </c>
      <c r="BP104" s="34">
        <v>0</v>
      </c>
      <c r="BQ104" s="7">
        <v>2523.4209999999998</v>
      </c>
      <c r="BR104" s="27" t="s">
        <v>2082</v>
      </c>
      <c r="BS104" s="122">
        <v>0</v>
      </c>
      <c r="BT104" s="122">
        <v>43282.590279999997</v>
      </c>
      <c r="BU104" s="27" t="s">
        <v>1957</v>
      </c>
      <c r="BV104" s="10" t="s">
        <v>3053</v>
      </c>
      <c r="BW104" s="10" t="s">
        <v>1997</v>
      </c>
      <c r="BX104" s="10" t="s">
        <v>80</v>
      </c>
      <c r="BY104" s="10" t="s">
        <v>2559</v>
      </c>
    </row>
    <row r="105" spans="1:77" s="351" customFormat="1" ht="72" outlineLevel="1">
      <c r="A105" s="770"/>
      <c r="B105" s="66" t="s">
        <v>2157</v>
      </c>
      <c r="C105" s="385" t="s">
        <v>80</v>
      </c>
      <c r="D105" s="27" t="s">
        <v>194</v>
      </c>
      <c r="E105" s="27" t="s">
        <v>1065</v>
      </c>
      <c r="F105" s="10" t="s">
        <v>80</v>
      </c>
      <c r="G105" s="10" t="s">
        <v>2326</v>
      </c>
      <c r="H105" s="27" t="s">
        <v>324</v>
      </c>
      <c r="I105" s="27"/>
      <c r="J105" s="35">
        <v>19318.32</v>
      </c>
      <c r="K105" s="35">
        <v>19318.32</v>
      </c>
      <c r="L105" s="35">
        <v>0</v>
      </c>
      <c r="M105" s="35">
        <v>0</v>
      </c>
      <c r="N105" s="35">
        <v>19318.32</v>
      </c>
      <c r="O105" s="35">
        <v>0</v>
      </c>
      <c r="P105" s="37" t="s">
        <v>80</v>
      </c>
      <c r="Q105" s="389">
        <v>44992</v>
      </c>
      <c r="R105" s="37" t="s">
        <v>496</v>
      </c>
      <c r="S105" s="35"/>
      <c r="T105" s="35"/>
      <c r="U105" s="35">
        <v>0</v>
      </c>
      <c r="V105" s="35">
        <v>640.81600000000003</v>
      </c>
      <c r="W105" s="35">
        <v>0</v>
      </c>
      <c r="X105" s="35">
        <v>640.81600000000003</v>
      </c>
      <c r="Y105" s="35">
        <v>0</v>
      </c>
      <c r="Z105" s="35">
        <v>0</v>
      </c>
      <c r="AA105" s="35">
        <v>0</v>
      </c>
      <c r="AB105" s="35">
        <v>0</v>
      </c>
      <c r="AC105" s="518">
        <v>0</v>
      </c>
      <c r="AD105" s="35">
        <v>0</v>
      </c>
      <c r="AE105" s="35">
        <v>0</v>
      </c>
      <c r="AF105" s="35">
        <v>0</v>
      </c>
      <c r="AG105" s="35">
        <v>0</v>
      </c>
      <c r="AH105" s="35">
        <v>0</v>
      </c>
      <c r="AI105" s="35">
        <v>0</v>
      </c>
      <c r="AJ105" s="34">
        <v>0</v>
      </c>
      <c r="AK105" s="34">
        <v>0</v>
      </c>
      <c r="AL105" s="34">
        <v>0</v>
      </c>
      <c r="AM105" s="34">
        <v>0</v>
      </c>
      <c r="AN105" s="185">
        <v>0</v>
      </c>
      <c r="AO105" s="34">
        <v>0</v>
      </c>
      <c r="AP105" s="34">
        <v>0</v>
      </c>
      <c r="AQ105" s="34">
        <v>0</v>
      </c>
      <c r="AR105" s="34">
        <v>0</v>
      </c>
      <c r="AS105" s="34">
        <v>0</v>
      </c>
      <c r="AT105" s="34">
        <v>0</v>
      </c>
      <c r="AU105" s="34">
        <v>0</v>
      </c>
      <c r="AV105" s="34">
        <v>0</v>
      </c>
      <c r="AW105" s="34">
        <v>0</v>
      </c>
      <c r="AX105" s="185">
        <v>0</v>
      </c>
      <c r="AY105" s="34">
        <v>0</v>
      </c>
      <c r="AZ105" s="34">
        <v>0</v>
      </c>
      <c r="BA105" s="34">
        <v>0</v>
      </c>
      <c r="BB105" s="34">
        <v>0</v>
      </c>
      <c r="BC105" s="34">
        <v>0</v>
      </c>
      <c r="BD105" s="34">
        <v>0</v>
      </c>
      <c r="BE105" s="34">
        <v>0</v>
      </c>
      <c r="BF105" s="34">
        <v>0</v>
      </c>
      <c r="BG105" s="34">
        <v>0</v>
      </c>
      <c r="BH105" s="34">
        <v>0</v>
      </c>
      <c r="BI105" s="34">
        <v>0</v>
      </c>
      <c r="BJ105" s="34">
        <v>0</v>
      </c>
      <c r="BK105" s="34">
        <v>0</v>
      </c>
      <c r="BL105" s="34">
        <v>0</v>
      </c>
      <c r="BM105" s="34">
        <v>0</v>
      </c>
      <c r="BN105" s="34">
        <v>0</v>
      </c>
      <c r="BO105" s="34">
        <v>0</v>
      </c>
      <c r="BP105" s="34">
        <v>0</v>
      </c>
      <c r="BQ105" s="35">
        <v>19318.32</v>
      </c>
      <c r="BR105" s="37" t="s">
        <v>2158</v>
      </c>
      <c r="BS105" s="410">
        <v>0</v>
      </c>
      <c r="BT105" s="410">
        <v>17847.073850000001</v>
      </c>
      <c r="BU105" s="27" t="s">
        <v>1957</v>
      </c>
      <c r="BV105" s="37" t="s">
        <v>3053</v>
      </c>
      <c r="BW105" s="27" t="s">
        <v>2011</v>
      </c>
      <c r="BX105" s="184" t="s">
        <v>80</v>
      </c>
      <c r="BY105" s="10" t="s">
        <v>2559</v>
      </c>
    </row>
    <row r="106" spans="1:77" s="351" customFormat="1" ht="72" outlineLevel="1">
      <c r="A106" s="770"/>
      <c r="B106" s="66" t="s">
        <v>2159</v>
      </c>
      <c r="C106" s="385" t="s">
        <v>80</v>
      </c>
      <c r="D106" s="27" t="s">
        <v>194</v>
      </c>
      <c r="E106" s="27" t="s">
        <v>1065</v>
      </c>
      <c r="F106" s="10" t="s">
        <v>80</v>
      </c>
      <c r="G106" s="10" t="s">
        <v>2394</v>
      </c>
      <c r="H106" s="27" t="s">
        <v>324</v>
      </c>
      <c r="I106" s="27"/>
      <c r="J106" s="35">
        <v>9480.9821699999993</v>
      </c>
      <c r="K106" s="35">
        <v>8480.9821699999993</v>
      </c>
      <c r="L106" s="35">
        <v>1000</v>
      </c>
      <c r="M106" s="35">
        <v>0</v>
      </c>
      <c r="N106" s="35">
        <v>8480.9821699999993</v>
      </c>
      <c r="O106" s="35">
        <v>0</v>
      </c>
      <c r="P106" s="37" t="s">
        <v>80</v>
      </c>
      <c r="Q106" s="389">
        <v>45027</v>
      </c>
      <c r="R106" s="37" t="s">
        <v>693</v>
      </c>
      <c r="S106" s="35"/>
      <c r="T106" s="35"/>
      <c r="U106" s="35">
        <v>0</v>
      </c>
      <c r="V106" s="35">
        <v>311.33</v>
      </c>
      <c r="W106" s="35">
        <v>0</v>
      </c>
      <c r="X106" s="35">
        <v>311.33</v>
      </c>
      <c r="Y106" s="35">
        <v>0</v>
      </c>
      <c r="Z106" s="35">
        <v>0</v>
      </c>
      <c r="AA106" s="35">
        <v>160</v>
      </c>
      <c r="AB106" s="35">
        <v>0</v>
      </c>
      <c r="AC106" s="518">
        <v>160</v>
      </c>
      <c r="AD106" s="35">
        <v>0</v>
      </c>
      <c r="AE106" s="35">
        <v>0</v>
      </c>
      <c r="AF106" s="35">
        <v>0</v>
      </c>
      <c r="AG106" s="35">
        <v>0</v>
      </c>
      <c r="AH106" s="35">
        <v>0</v>
      </c>
      <c r="AI106" s="35">
        <v>0</v>
      </c>
      <c r="AJ106" s="34">
        <v>0</v>
      </c>
      <c r="AK106" s="34">
        <v>16</v>
      </c>
      <c r="AL106" s="34">
        <v>0</v>
      </c>
      <c r="AM106" s="34">
        <v>16</v>
      </c>
      <c r="AN106" s="185">
        <v>0</v>
      </c>
      <c r="AO106" s="34">
        <v>0</v>
      </c>
      <c r="AP106" s="34">
        <v>24</v>
      </c>
      <c r="AQ106" s="34">
        <v>0</v>
      </c>
      <c r="AR106" s="34">
        <v>24</v>
      </c>
      <c r="AS106" s="34">
        <v>0</v>
      </c>
      <c r="AT106" s="34">
        <v>0</v>
      </c>
      <c r="AU106" s="34">
        <v>40</v>
      </c>
      <c r="AV106" s="34">
        <v>0</v>
      </c>
      <c r="AW106" s="34">
        <v>40</v>
      </c>
      <c r="AX106" s="185">
        <v>0</v>
      </c>
      <c r="AY106" s="34">
        <v>0</v>
      </c>
      <c r="AZ106" s="34">
        <v>80</v>
      </c>
      <c r="BA106" s="34">
        <v>0</v>
      </c>
      <c r="BB106" s="34">
        <v>80</v>
      </c>
      <c r="BC106" s="34">
        <v>0</v>
      </c>
      <c r="BD106" s="34">
        <v>0</v>
      </c>
      <c r="BE106" s="34">
        <v>0</v>
      </c>
      <c r="BF106" s="34">
        <v>0</v>
      </c>
      <c r="BG106" s="34">
        <v>0</v>
      </c>
      <c r="BH106" s="34">
        <v>0</v>
      </c>
      <c r="BI106" s="34">
        <v>0</v>
      </c>
      <c r="BJ106" s="34">
        <v>0</v>
      </c>
      <c r="BK106" s="34">
        <v>0</v>
      </c>
      <c r="BL106" s="34">
        <v>0</v>
      </c>
      <c r="BM106" s="34">
        <v>0</v>
      </c>
      <c r="BN106" s="34">
        <v>0</v>
      </c>
      <c r="BO106" s="34">
        <v>0</v>
      </c>
      <c r="BP106" s="34">
        <v>0</v>
      </c>
      <c r="BQ106" s="35">
        <v>8480.9821699999993</v>
      </c>
      <c r="BR106" s="37" t="s">
        <v>2158</v>
      </c>
      <c r="BS106" s="410">
        <v>0</v>
      </c>
      <c r="BT106" s="410">
        <v>9477.8202000000001</v>
      </c>
      <c r="BU106" s="27" t="s">
        <v>1957</v>
      </c>
      <c r="BV106" s="37" t="s">
        <v>3053</v>
      </c>
      <c r="BW106" s="27" t="s">
        <v>2002</v>
      </c>
      <c r="BX106" s="184" t="s">
        <v>80</v>
      </c>
      <c r="BY106" s="10" t="s">
        <v>2559</v>
      </c>
    </row>
    <row r="107" spans="1:77" s="351" customFormat="1" ht="72" outlineLevel="1">
      <c r="A107" s="770"/>
      <c r="B107" s="408" t="s">
        <v>2160</v>
      </c>
      <c r="C107" s="620" t="s">
        <v>80</v>
      </c>
      <c r="D107" s="183" t="s">
        <v>194</v>
      </c>
      <c r="E107" s="183" t="s">
        <v>1065</v>
      </c>
      <c r="F107" s="184" t="s">
        <v>80</v>
      </c>
      <c r="G107" s="184" t="s">
        <v>80</v>
      </c>
      <c r="H107" s="183" t="s">
        <v>324</v>
      </c>
      <c r="I107" s="183"/>
      <c r="J107" s="235">
        <v>13151.995209999999</v>
      </c>
      <c r="K107" s="235">
        <v>13151.995209999999</v>
      </c>
      <c r="L107" s="235">
        <v>0</v>
      </c>
      <c r="M107" s="235">
        <v>0</v>
      </c>
      <c r="N107" s="235">
        <v>13151.995209999999</v>
      </c>
      <c r="O107" s="235">
        <v>0</v>
      </c>
      <c r="P107" s="234" t="s">
        <v>80</v>
      </c>
      <c r="Q107" s="417">
        <v>44764</v>
      </c>
      <c r="R107" s="234" t="s">
        <v>496</v>
      </c>
      <c r="S107" s="235"/>
      <c r="T107" s="235"/>
      <c r="U107" s="235">
        <v>0</v>
      </c>
      <c r="V107" s="235">
        <v>0</v>
      </c>
      <c r="W107" s="235">
        <v>0</v>
      </c>
      <c r="X107" s="235">
        <v>0</v>
      </c>
      <c r="Y107" s="235">
        <v>0</v>
      </c>
      <c r="Z107" s="235">
        <v>0</v>
      </c>
      <c r="AA107" s="235">
        <v>0</v>
      </c>
      <c r="AB107" s="235">
        <v>0</v>
      </c>
      <c r="AC107" s="517">
        <v>0</v>
      </c>
      <c r="AD107" s="235">
        <v>0</v>
      </c>
      <c r="AE107" s="235">
        <v>0</v>
      </c>
      <c r="AF107" s="235">
        <v>0</v>
      </c>
      <c r="AG107" s="235">
        <v>0</v>
      </c>
      <c r="AH107" s="235">
        <v>0</v>
      </c>
      <c r="AI107" s="235">
        <v>0</v>
      </c>
      <c r="AJ107" s="185">
        <v>0</v>
      </c>
      <c r="AK107" s="185">
        <v>0</v>
      </c>
      <c r="AL107" s="185">
        <v>0</v>
      </c>
      <c r="AM107" s="185">
        <v>0</v>
      </c>
      <c r="AN107" s="185">
        <v>0</v>
      </c>
      <c r="AO107" s="185">
        <v>0</v>
      </c>
      <c r="AP107" s="185">
        <v>0</v>
      </c>
      <c r="AQ107" s="185">
        <v>0</v>
      </c>
      <c r="AR107" s="185">
        <v>0</v>
      </c>
      <c r="AS107" s="34">
        <v>0</v>
      </c>
      <c r="AT107" s="185">
        <v>0</v>
      </c>
      <c r="AU107" s="185">
        <v>0</v>
      </c>
      <c r="AV107" s="185">
        <v>0</v>
      </c>
      <c r="AW107" s="185">
        <v>0</v>
      </c>
      <c r="AX107" s="185">
        <v>0</v>
      </c>
      <c r="AY107" s="185">
        <v>0</v>
      </c>
      <c r="AZ107" s="185">
        <v>0</v>
      </c>
      <c r="BA107" s="185">
        <v>0</v>
      </c>
      <c r="BB107" s="185">
        <v>0</v>
      </c>
      <c r="BC107" s="34">
        <v>0</v>
      </c>
      <c r="BD107" s="185">
        <v>0</v>
      </c>
      <c r="BE107" s="185">
        <v>0</v>
      </c>
      <c r="BF107" s="185">
        <v>0</v>
      </c>
      <c r="BG107" s="185">
        <v>0</v>
      </c>
      <c r="BH107" s="185">
        <v>0</v>
      </c>
      <c r="BI107" s="185">
        <v>0</v>
      </c>
      <c r="BJ107" s="185">
        <v>0</v>
      </c>
      <c r="BK107" s="185">
        <v>0</v>
      </c>
      <c r="BL107" s="185">
        <v>0</v>
      </c>
      <c r="BM107" s="185">
        <v>0</v>
      </c>
      <c r="BN107" s="185">
        <v>0</v>
      </c>
      <c r="BO107" s="185">
        <v>0</v>
      </c>
      <c r="BP107" s="185">
        <v>0</v>
      </c>
      <c r="BQ107" s="235">
        <v>13151.995209999999</v>
      </c>
      <c r="BR107" s="234" t="s">
        <v>2158</v>
      </c>
      <c r="BS107" s="418">
        <v>0</v>
      </c>
      <c r="BT107" s="418">
        <v>12614.681269999999</v>
      </c>
      <c r="BU107" s="183" t="s">
        <v>1957</v>
      </c>
      <c r="BV107" s="234" t="s">
        <v>3053</v>
      </c>
      <c r="BW107" s="183" t="s">
        <v>1996</v>
      </c>
      <c r="BX107" s="184" t="s">
        <v>80</v>
      </c>
      <c r="BY107" s="184" t="s">
        <v>2559</v>
      </c>
    </row>
    <row r="108" spans="1:77" s="351" customFormat="1" ht="72" outlineLevel="1">
      <c r="A108" s="770"/>
      <c r="B108" s="66" t="s">
        <v>2161</v>
      </c>
      <c r="C108" s="385" t="s">
        <v>80</v>
      </c>
      <c r="D108" s="27" t="s">
        <v>194</v>
      </c>
      <c r="E108" s="27" t="s">
        <v>1065</v>
      </c>
      <c r="F108" s="10" t="s">
        <v>80</v>
      </c>
      <c r="G108" s="10" t="s">
        <v>80</v>
      </c>
      <c r="H108" s="27" t="s">
        <v>324</v>
      </c>
      <c r="I108" s="27"/>
      <c r="J108" s="35">
        <v>16178.118420000001</v>
      </c>
      <c r="K108" s="35">
        <v>16178.118420000001</v>
      </c>
      <c r="L108" s="35">
        <v>0</v>
      </c>
      <c r="M108" s="35">
        <v>0</v>
      </c>
      <c r="N108" s="35">
        <v>16178.118420000001</v>
      </c>
      <c r="O108" s="35">
        <v>0</v>
      </c>
      <c r="P108" s="37" t="s">
        <v>80</v>
      </c>
      <c r="Q108" s="389">
        <v>44796</v>
      </c>
      <c r="R108" s="37" t="s">
        <v>1666</v>
      </c>
      <c r="S108" s="35"/>
      <c r="T108" s="35"/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518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4">
        <v>0</v>
      </c>
      <c r="AK108" s="34">
        <v>0</v>
      </c>
      <c r="AL108" s="34">
        <v>0</v>
      </c>
      <c r="AM108" s="34">
        <v>0</v>
      </c>
      <c r="AN108" s="185">
        <v>0</v>
      </c>
      <c r="AO108" s="34">
        <v>0</v>
      </c>
      <c r="AP108" s="34">
        <v>0</v>
      </c>
      <c r="AQ108" s="34">
        <v>0</v>
      </c>
      <c r="AR108" s="34">
        <v>0</v>
      </c>
      <c r="AS108" s="34">
        <v>0</v>
      </c>
      <c r="AT108" s="34">
        <v>0</v>
      </c>
      <c r="AU108" s="34">
        <v>0</v>
      </c>
      <c r="AV108" s="34">
        <v>0</v>
      </c>
      <c r="AW108" s="34">
        <v>0</v>
      </c>
      <c r="AX108" s="185">
        <v>0</v>
      </c>
      <c r="AY108" s="34">
        <v>0</v>
      </c>
      <c r="AZ108" s="34">
        <v>0</v>
      </c>
      <c r="BA108" s="34">
        <v>0</v>
      </c>
      <c r="BB108" s="34">
        <v>0</v>
      </c>
      <c r="BC108" s="34">
        <v>0</v>
      </c>
      <c r="BD108" s="34">
        <v>0</v>
      </c>
      <c r="BE108" s="34">
        <v>0</v>
      </c>
      <c r="BF108" s="34">
        <v>0</v>
      </c>
      <c r="BG108" s="34">
        <v>0</v>
      </c>
      <c r="BH108" s="34">
        <v>0</v>
      </c>
      <c r="BI108" s="34">
        <v>0</v>
      </c>
      <c r="BJ108" s="34">
        <v>0</v>
      </c>
      <c r="BK108" s="34">
        <v>0</v>
      </c>
      <c r="BL108" s="34">
        <v>0</v>
      </c>
      <c r="BM108" s="34">
        <v>0</v>
      </c>
      <c r="BN108" s="34">
        <v>0</v>
      </c>
      <c r="BO108" s="34">
        <v>0</v>
      </c>
      <c r="BP108" s="34">
        <v>0</v>
      </c>
      <c r="BQ108" s="35">
        <v>16178.118420000001</v>
      </c>
      <c r="BR108" s="37" t="s">
        <v>2158</v>
      </c>
      <c r="BS108" s="410">
        <v>0</v>
      </c>
      <c r="BT108" s="410">
        <v>12345.15365</v>
      </c>
      <c r="BU108" s="27" t="s">
        <v>1957</v>
      </c>
      <c r="BV108" s="37" t="s">
        <v>3053</v>
      </c>
      <c r="BW108" s="27" t="s">
        <v>1995</v>
      </c>
      <c r="BX108" s="10" t="s">
        <v>80</v>
      </c>
      <c r="BY108" s="10" t="s">
        <v>2562</v>
      </c>
    </row>
    <row r="109" spans="1:77" s="351" customFormat="1" ht="72" outlineLevel="1">
      <c r="A109" s="770"/>
      <c r="B109" s="408" t="s">
        <v>2162</v>
      </c>
      <c r="C109" s="620" t="s">
        <v>80</v>
      </c>
      <c r="D109" s="183" t="s">
        <v>194</v>
      </c>
      <c r="E109" s="183" t="s">
        <v>1065</v>
      </c>
      <c r="F109" s="184" t="s">
        <v>80</v>
      </c>
      <c r="G109" s="184" t="s">
        <v>80</v>
      </c>
      <c r="H109" s="183" t="s">
        <v>324</v>
      </c>
      <c r="I109" s="183"/>
      <c r="J109" s="235">
        <v>15168.65084</v>
      </c>
      <c r="K109" s="235">
        <v>15168.65084</v>
      </c>
      <c r="L109" s="235">
        <v>0</v>
      </c>
      <c r="M109" s="235">
        <v>0</v>
      </c>
      <c r="N109" s="235">
        <v>15168.65084</v>
      </c>
      <c r="O109" s="235">
        <v>0</v>
      </c>
      <c r="P109" s="234" t="s">
        <v>80</v>
      </c>
      <c r="Q109" s="417">
        <v>44866</v>
      </c>
      <c r="R109" s="234" t="s">
        <v>496</v>
      </c>
      <c r="S109" s="235"/>
      <c r="T109" s="235"/>
      <c r="U109" s="235">
        <v>0</v>
      </c>
      <c r="V109" s="235">
        <v>0</v>
      </c>
      <c r="W109" s="235">
        <v>0</v>
      </c>
      <c r="X109" s="235">
        <v>0</v>
      </c>
      <c r="Y109" s="235">
        <v>0</v>
      </c>
      <c r="Z109" s="235">
        <v>0</v>
      </c>
      <c r="AA109" s="235">
        <v>0</v>
      </c>
      <c r="AB109" s="235">
        <v>0</v>
      </c>
      <c r="AC109" s="517">
        <v>0</v>
      </c>
      <c r="AD109" s="235">
        <v>0</v>
      </c>
      <c r="AE109" s="235">
        <v>0</v>
      </c>
      <c r="AF109" s="235">
        <v>0</v>
      </c>
      <c r="AG109" s="235">
        <v>0</v>
      </c>
      <c r="AH109" s="235">
        <v>0</v>
      </c>
      <c r="AI109" s="235">
        <v>0</v>
      </c>
      <c r="AJ109" s="185">
        <v>0</v>
      </c>
      <c r="AK109" s="185">
        <v>0</v>
      </c>
      <c r="AL109" s="185">
        <v>0</v>
      </c>
      <c r="AM109" s="185">
        <v>0</v>
      </c>
      <c r="AN109" s="185">
        <v>0</v>
      </c>
      <c r="AO109" s="185">
        <v>0</v>
      </c>
      <c r="AP109" s="185">
        <v>0</v>
      </c>
      <c r="AQ109" s="185">
        <v>0</v>
      </c>
      <c r="AR109" s="185">
        <v>0</v>
      </c>
      <c r="AS109" s="34">
        <v>0</v>
      </c>
      <c r="AT109" s="185">
        <v>0</v>
      </c>
      <c r="AU109" s="185">
        <v>0</v>
      </c>
      <c r="AV109" s="185">
        <v>0</v>
      </c>
      <c r="AW109" s="185">
        <v>0</v>
      </c>
      <c r="AX109" s="185">
        <v>0</v>
      </c>
      <c r="AY109" s="185">
        <v>0</v>
      </c>
      <c r="AZ109" s="185">
        <v>0</v>
      </c>
      <c r="BA109" s="185">
        <v>0</v>
      </c>
      <c r="BB109" s="185">
        <v>0</v>
      </c>
      <c r="BC109" s="34">
        <v>0</v>
      </c>
      <c r="BD109" s="185">
        <v>0</v>
      </c>
      <c r="BE109" s="185">
        <v>0</v>
      </c>
      <c r="BF109" s="185">
        <v>0</v>
      </c>
      <c r="BG109" s="185">
        <v>0</v>
      </c>
      <c r="BH109" s="185">
        <v>0</v>
      </c>
      <c r="BI109" s="185">
        <v>0</v>
      </c>
      <c r="BJ109" s="185">
        <v>0</v>
      </c>
      <c r="BK109" s="185">
        <v>0</v>
      </c>
      <c r="BL109" s="185">
        <v>0</v>
      </c>
      <c r="BM109" s="185">
        <v>0</v>
      </c>
      <c r="BN109" s="185">
        <v>0</v>
      </c>
      <c r="BO109" s="185">
        <v>0</v>
      </c>
      <c r="BP109" s="185">
        <v>0</v>
      </c>
      <c r="BQ109" s="235">
        <v>15168.65084</v>
      </c>
      <c r="BR109" s="234" t="s">
        <v>2158</v>
      </c>
      <c r="BS109" s="418">
        <v>0</v>
      </c>
      <c r="BT109" s="418">
        <v>15168.65084</v>
      </c>
      <c r="BU109" s="183" t="s">
        <v>1957</v>
      </c>
      <c r="BV109" s="234" t="s">
        <v>3053</v>
      </c>
      <c r="BW109" s="183" t="s">
        <v>1994</v>
      </c>
      <c r="BX109" s="184" t="s">
        <v>80</v>
      </c>
      <c r="BY109" s="184" t="s">
        <v>2562</v>
      </c>
    </row>
    <row r="110" spans="1:77" s="351" customFormat="1" ht="72" outlineLevel="1">
      <c r="A110" s="770"/>
      <c r="B110" s="66" t="s">
        <v>2163</v>
      </c>
      <c r="C110" s="385" t="s">
        <v>80</v>
      </c>
      <c r="D110" s="27" t="s">
        <v>194</v>
      </c>
      <c r="E110" s="27" t="s">
        <v>1065</v>
      </c>
      <c r="F110" s="10" t="s">
        <v>80</v>
      </c>
      <c r="G110" s="10" t="s">
        <v>3073</v>
      </c>
      <c r="H110" s="27" t="s">
        <v>324</v>
      </c>
      <c r="I110" s="27"/>
      <c r="J110" s="35">
        <v>57829.30373</v>
      </c>
      <c r="K110" s="35">
        <v>57791.30373</v>
      </c>
      <c r="L110" s="35">
        <v>38</v>
      </c>
      <c r="M110" s="35">
        <v>0</v>
      </c>
      <c r="N110" s="35">
        <v>57791.30373</v>
      </c>
      <c r="O110" s="35">
        <v>0</v>
      </c>
      <c r="P110" s="37" t="s">
        <v>80</v>
      </c>
      <c r="Q110" s="389">
        <v>44958</v>
      </c>
      <c r="R110" s="37" t="s">
        <v>693</v>
      </c>
      <c r="S110" s="35"/>
      <c r="T110" s="35"/>
      <c r="U110" s="35">
        <v>0</v>
      </c>
      <c r="V110" s="35">
        <v>37.03</v>
      </c>
      <c r="W110" s="35">
        <v>0</v>
      </c>
      <c r="X110" s="35">
        <v>37.03</v>
      </c>
      <c r="Y110" s="35">
        <v>0</v>
      </c>
      <c r="Z110" s="35">
        <v>0</v>
      </c>
      <c r="AA110" s="35">
        <v>38</v>
      </c>
      <c r="AB110" s="35">
        <v>0</v>
      </c>
      <c r="AC110" s="518">
        <v>38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4">
        <v>0</v>
      </c>
      <c r="AK110" s="34">
        <v>3.8000000000000003</v>
      </c>
      <c r="AL110" s="34">
        <v>0</v>
      </c>
      <c r="AM110" s="34">
        <v>3.8000000000000003</v>
      </c>
      <c r="AN110" s="185">
        <v>0</v>
      </c>
      <c r="AO110" s="34">
        <v>0</v>
      </c>
      <c r="AP110" s="34">
        <v>5.7</v>
      </c>
      <c r="AQ110" s="34">
        <v>0</v>
      </c>
      <c r="AR110" s="34">
        <v>5.7</v>
      </c>
      <c r="AS110" s="34">
        <v>0</v>
      </c>
      <c r="AT110" s="34">
        <v>0</v>
      </c>
      <c r="AU110" s="34">
        <v>9.5</v>
      </c>
      <c r="AV110" s="34">
        <v>0</v>
      </c>
      <c r="AW110" s="34">
        <v>9.5</v>
      </c>
      <c r="AX110" s="185">
        <v>0</v>
      </c>
      <c r="AY110" s="34">
        <v>0</v>
      </c>
      <c r="AZ110" s="34">
        <v>19</v>
      </c>
      <c r="BA110" s="34">
        <v>0</v>
      </c>
      <c r="BB110" s="34">
        <v>19</v>
      </c>
      <c r="BC110" s="34">
        <v>0</v>
      </c>
      <c r="BD110" s="34">
        <v>0</v>
      </c>
      <c r="BE110" s="34">
        <v>0</v>
      </c>
      <c r="BF110" s="34">
        <v>0</v>
      </c>
      <c r="BG110" s="34">
        <v>0</v>
      </c>
      <c r="BH110" s="34">
        <v>0</v>
      </c>
      <c r="BI110" s="34">
        <v>0</v>
      </c>
      <c r="BJ110" s="34">
        <v>0</v>
      </c>
      <c r="BK110" s="34">
        <v>0</v>
      </c>
      <c r="BL110" s="34">
        <v>0</v>
      </c>
      <c r="BM110" s="34">
        <v>0</v>
      </c>
      <c r="BN110" s="34">
        <v>0</v>
      </c>
      <c r="BO110" s="34">
        <v>0</v>
      </c>
      <c r="BP110" s="34">
        <v>0</v>
      </c>
      <c r="BQ110" s="35">
        <v>54396.05</v>
      </c>
      <c r="BR110" s="37" t="s">
        <v>2158</v>
      </c>
      <c r="BS110" s="410">
        <v>0</v>
      </c>
      <c r="BT110" s="410">
        <v>57771.30373</v>
      </c>
      <c r="BU110" s="27" t="s">
        <v>1957</v>
      </c>
      <c r="BV110" s="37" t="s">
        <v>3053</v>
      </c>
      <c r="BW110" s="27" t="s">
        <v>2004</v>
      </c>
      <c r="BX110" s="10" t="s">
        <v>80</v>
      </c>
      <c r="BY110" s="10" t="s">
        <v>2562</v>
      </c>
    </row>
    <row r="111" spans="1:77" s="351" customFormat="1" ht="72" outlineLevel="1">
      <c r="A111" s="770"/>
      <c r="B111" s="408" t="s">
        <v>2164</v>
      </c>
      <c r="C111" s="620" t="s">
        <v>80</v>
      </c>
      <c r="D111" s="183" t="s">
        <v>194</v>
      </c>
      <c r="E111" s="183" t="s">
        <v>1065</v>
      </c>
      <c r="F111" s="184" t="s">
        <v>80</v>
      </c>
      <c r="G111" s="184" t="s">
        <v>80</v>
      </c>
      <c r="H111" s="183" t="s">
        <v>324</v>
      </c>
      <c r="I111" s="183"/>
      <c r="J111" s="235">
        <v>10661.27727</v>
      </c>
      <c r="K111" s="235">
        <v>10661.27727</v>
      </c>
      <c r="L111" s="235">
        <v>0</v>
      </c>
      <c r="M111" s="235">
        <v>0</v>
      </c>
      <c r="N111" s="235">
        <v>10661.27727</v>
      </c>
      <c r="O111" s="235">
        <v>0</v>
      </c>
      <c r="P111" s="234" t="s">
        <v>80</v>
      </c>
      <c r="Q111" s="417">
        <v>44795</v>
      </c>
      <c r="R111" s="234" t="s">
        <v>496</v>
      </c>
      <c r="S111" s="235"/>
      <c r="T111" s="235"/>
      <c r="U111" s="235">
        <v>0</v>
      </c>
      <c r="V111" s="235">
        <v>0</v>
      </c>
      <c r="W111" s="235">
        <v>0</v>
      </c>
      <c r="X111" s="235">
        <v>0</v>
      </c>
      <c r="Y111" s="235">
        <v>0</v>
      </c>
      <c r="Z111" s="235">
        <v>0</v>
      </c>
      <c r="AA111" s="235">
        <v>0</v>
      </c>
      <c r="AB111" s="235">
        <v>0</v>
      </c>
      <c r="AC111" s="517">
        <v>0</v>
      </c>
      <c r="AD111" s="235">
        <v>0</v>
      </c>
      <c r="AE111" s="235">
        <v>0</v>
      </c>
      <c r="AF111" s="235">
        <v>0</v>
      </c>
      <c r="AG111" s="235">
        <v>0</v>
      </c>
      <c r="AH111" s="235">
        <v>0</v>
      </c>
      <c r="AI111" s="235">
        <v>0</v>
      </c>
      <c r="AJ111" s="185">
        <v>0</v>
      </c>
      <c r="AK111" s="185">
        <v>0</v>
      </c>
      <c r="AL111" s="185">
        <v>0</v>
      </c>
      <c r="AM111" s="185">
        <v>0</v>
      </c>
      <c r="AN111" s="185">
        <v>0</v>
      </c>
      <c r="AO111" s="185">
        <v>0</v>
      </c>
      <c r="AP111" s="185">
        <v>0</v>
      </c>
      <c r="AQ111" s="185">
        <v>0</v>
      </c>
      <c r="AR111" s="185">
        <v>0</v>
      </c>
      <c r="AS111" s="34">
        <v>0</v>
      </c>
      <c r="AT111" s="185">
        <v>0</v>
      </c>
      <c r="AU111" s="185">
        <v>0</v>
      </c>
      <c r="AV111" s="185">
        <v>0</v>
      </c>
      <c r="AW111" s="185">
        <v>0</v>
      </c>
      <c r="AX111" s="185">
        <v>0</v>
      </c>
      <c r="AY111" s="185">
        <v>0</v>
      </c>
      <c r="AZ111" s="185">
        <v>0</v>
      </c>
      <c r="BA111" s="185">
        <v>0</v>
      </c>
      <c r="BB111" s="185">
        <v>0</v>
      </c>
      <c r="BC111" s="34">
        <v>0</v>
      </c>
      <c r="BD111" s="185">
        <v>0</v>
      </c>
      <c r="BE111" s="185">
        <v>0</v>
      </c>
      <c r="BF111" s="185">
        <v>0</v>
      </c>
      <c r="BG111" s="185">
        <v>0</v>
      </c>
      <c r="BH111" s="185">
        <v>0</v>
      </c>
      <c r="BI111" s="185">
        <v>0</v>
      </c>
      <c r="BJ111" s="185">
        <v>0</v>
      </c>
      <c r="BK111" s="185">
        <v>0</v>
      </c>
      <c r="BL111" s="185">
        <v>0</v>
      </c>
      <c r="BM111" s="185">
        <v>0</v>
      </c>
      <c r="BN111" s="185">
        <v>0</v>
      </c>
      <c r="BO111" s="185">
        <v>0</v>
      </c>
      <c r="BP111" s="185">
        <v>0</v>
      </c>
      <c r="BQ111" s="235">
        <v>10661.27727</v>
      </c>
      <c r="BR111" s="234" t="s">
        <v>2158</v>
      </c>
      <c r="BS111" s="418">
        <v>0</v>
      </c>
      <c r="BT111" s="418">
        <v>10018.725759999999</v>
      </c>
      <c r="BU111" s="183" t="s">
        <v>1957</v>
      </c>
      <c r="BV111" s="234" t="s">
        <v>3053</v>
      </c>
      <c r="BW111" s="183" t="s">
        <v>2001</v>
      </c>
      <c r="BX111" s="184" t="s">
        <v>80</v>
      </c>
      <c r="BY111" s="184" t="s">
        <v>2559</v>
      </c>
    </row>
    <row r="112" spans="1:77" s="351" customFormat="1" ht="72" outlineLevel="1">
      <c r="A112" s="770"/>
      <c r="B112" s="408" t="s">
        <v>2165</v>
      </c>
      <c r="C112" s="620" t="s">
        <v>80</v>
      </c>
      <c r="D112" s="183" t="s">
        <v>194</v>
      </c>
      <c r="E112" s="183" t="s">
        <v>1065</v>
      </c>
      <c r="F112" s="184" t="s">
        <v>80</v>
      </c>
      <c r="G112" s="184" t="s">
        <v>80</v>
      </c>
      <c r="H112" s="183" t="s">
        <v>324</v>
      </c>
      <c r="I112" s="183"/>
      <c r="J112" s="235">
        <v>6621.5002599999998</v>
      </c>
      <c r="K112" s="235">
        <v>6621.5002599999998</v>
      </c>
      <c r="L112" s="235">
        <v>0</v>
      </c>
      <c r="M112" s="235">
        <v>0</v>
      </c>
      <c r="N112" s="235">
        <v>6621.5002599999998</v>
      </c>
      <c r="O112" s="235">
        <v>0</v>
      </c>
      <c r="P112" s="234" t="s">
        <v>80</v>
      </c>
      <c r="Q112" s="417">
        <v>44769</v>
      </c>
      <c r="R112" s="234" t="s">
        <v>496</v>
      </c>
      <c r="S112" s="235"/>
      <c r="T112" s="235"/>
      <c r="U112" s="235">
        <v>0</v>
      </c>
      <c r="V112" s="235">
        <v>0</v>
      </c>
      <c r="W112" s="235">
        <v>0</v>
      </c>
      <c r="X112" s="235">
        <v>0</v>
      </c>
      <c r="Y112" s="235">
        <v>0</v>
      </c>
      <c r="Z112" s="235">
        <v>0</v>
      </c>
      <c r="AA112" s="235">
        <v>0</v>
      </c>
      <c r="AB112" s="235">
        <v>0</v>
      </c>
      <c r="AC112" s="517">
        <v>0</v>
      </c>
      <c r="AD112" s="235">
        <v>0</v>
      </c>
      <c r="AE112" s="235">
        <v>0</v>
      </c>
      <c r="AF112" s="235">
        <v>0</v>
      </c>
      <c r="AG112" s="235">
        <v>0</v>
      </c>
      <c r="AH112" s="235">
        <v>0</v>
      </c>
      <c r="AI112" s="235">
        <v>0</v>
      </c>
      <c r="AJ112" s="185">
        <v>0</v>
      </c>
      <c r="AK112" s="185">
        <v>0</v>
      </c>
      <c r="AL112" s="185">
        <v>0</v>
      </c>
      <c r="AM112" s="185">
        <v>0</v>
      </c>
      <c r="AN112" s="185">
        <v>0</v>
      </c>
      <c r="AO112" s="185">
        <v>0</v>
      </c>
      <c r="AP112" s="185">
        <v>0</v>
      </c>
      <c r="AQ112" s="185">
        <v>0</v>
      </c>
      <c r="AR112" s="185">
        <v>0</v>
      </c>
      <c r="AS112" s="34">
        <v>0</v>
      </c>
      <c r="AT112" s="185">
        <v>0</v>
      </c>
      <c r="AU112" s="185">
        <v>0</v>
      </c>
      <c r="AV112" s="185">
        <v>0</v>
      </c>
      <c r="AW112" s="185">
        <v>0</v>
      </c>
      <c r="AX112" s="185">
        <v>0</v>
      </c>
      <c r="AY112" s="185">
        <v>0</v>
      </c>
      <c r="AZ112" s="185">
        <v>0</v>
      </c>
      <c r="BA112" s="185">
        <v>0</v>
      </c>
      <c r="BB112" s="185">
        <v>0</v>
      </c>
      <c r="BC112" s="34">
        <v>0</v>
      </c>
      <c r="BD112" s="185">
        <v>0</v>
      </c>
      <c r="BE112" s="185">
        <v>0</v>
      </c>
      <c r="BF112" s="185">
        <v>0</v>
      </c>
      <c r="BG112" s="185">
        <v>0</v>
      </c>
      <c r="BH112" s="185">
        <v>0</v>
      </c>
      <c r="BI112" s="185">
        <v>0</v>
      </c>
      <c r="BJ112" s="185">
        <v>0</v>
      </c>
      <c r="BK112" s="185">
        <v>0</v>
      </c>
      <c r="BL112" s="185">
        <v>0</v>
      </c>
      <c r="BM112" s="185">
        <v>0</v>
      </c>
      <c r="BN112" s="185">
        <v>0</v>
      </c>
      <c r="BO112" s="185">
        <v>0</v>
      </c>
      <c r="BP112" s="185">
        <v>0</v>
      </c>
      <c r="BQ112" s="235">
        <v>6621.5002599999998</v>
      </c>
      <c r="BR112" s="234" t="s">
        <v>2158</v>
      </c>
      <c r="BS112" s="418">
        <v>0</v>
      </c>
      <c r="BT112" s="418">
        <v>6018.0710099999997</v>
      </c>
      <c r="BU112" s="183" t="s">
        <v>1957</v>
      </c>
      <c r="BV112" s="234" t="s">
        <v>3053</v>
      </c>
      <c r="BW112" s="183" t="s">
        <v>2007</v>
      </c>
      <c r="BX112" s="10" t="s">
        <v>80</v>
      </c>
      <c r="BY112" s="184" t="s">
        <v>2562</v>
      </c>
    </row>
    <row r="113" spans="1:77" s="351" customFormat="1" ht="72" outlineLevel="1">
      <c r="A113" s="770"/>
      <c r="B113" s="66" t="s">
        <v>2166</v>
      </c>
      <c r="C113" s="385" t="s">
        <v>80</v>
      </c>
      <c r="D113" s="27" t="s">
        <v>194</v>
      </c>
      <c r="E113" s="27" t="s">
        <v>1065</v>
      </c>
      <c r="F113" s="10" t="s">
        <v>80</v>
      </c>
      <c r="G113" s="10" t="s">
        <v>80</v>
      </c>
      <c r="H113" s="27" t="s">
        <v>324</v>
      </c>
      <c r="I113" s="27"/>
      <c r="J113" s="35">
        <v>104031.61515</v>
      </c>
      <c r="K113" s="35">
        <v>104031.61515</v>
      </c>
      <c r="L113" s="35">
        <v>0</v>
      </c>
      <c r="M113" s="35">
        <v>0</v>
      </c>
      <c r="N113" s="35">
        <v>104031.61515</v>
      </c>
      <c r="O113" s="35">
        <v>0</v>
      </c>
      <c r="P113" s="37" t="s">
        <v>80</v>
      </c>
      <c r="Q113" s="389">
        <v>44873</v>
      </c>
      <c r="R113" s="37" t="s">
        <v>693</v>
      </c>
      <c r="S113" s="35"/>
      <c r="T113" s="35"/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518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4">
        <v>0</v>
      </c>
      <c r="AK113" s="34">
        <v>0</v>
      </c>
      <c r="AL113" s="34">
        <v>0</v>
      </c>
      <c r="AM113" s="34">
        <v>0</v>
      </c>
      <c r="AN113" s="185">
        <v>0</v>
      </c>
      <c r="AO113" s="34">
        <v>0</v>
      </c>
      <c r="AP113" s="34">
        <v>0</v>
      </c>
      <c r="AQ113" s="34">
        <v>0</v>
      </c>
      <c r="AR113" s="34">
        <v>0</v>
      </c>
      <c r="AS113" s="34">
        <v>0</v>
      </c>
      <c r="AT113" s="34">
        <v>0</v>
      </c>
      <c r="AU113" s="34">
        <v>0</v>
      </c>
      <c r="AV113" s="34">
        <v>0</v>
      </c>
      <c r="AW113" s="34">
        <v>0</v>
      </c>
      <c r="AX113" s="185">
        <v>0</v>
      </c>
      <c r="AY113" s="34">
        <v>0</v>
      </c>
      <c r="AZ113" s="34">
        <v>0</v>
      </c>
      <c r="BA113" s="34">
        <v>0</v>
      </c>
      <c r="BB113" s="34">
        <v>0</v>
      </c>
      <c r="BC113" s="34">
        <v>0</v>
      </c>
      <c r="BD113" s="34">
        <v>0</v>
      </c>
      <c r="BE113" s="34">
        <v>0</v>
      </c>
      <c r="BF113" s="34">
        <v>0</v>
      </c>
      <c r="BG113" s="34">
        <v>0</v>
      </c>
      <c r="BH113" s="34">
        <v>0</v>
      </c>
      <c r="BI113" s="34">
        <v>0</v>
      </c>
      <c r="BJ113" s="34">
        <v>0</v>
      </c>
      <c r="BK113" s="34">
        <v>0</v>
      </c>
      <c r="BL113" s="34">
        <v>0</v>
      </c>
      <c r="BM113" s="34">
        <v>0</v>
      </c>
      <c r="BN113" s="34">
        <v>0</v>
      </c>
      <c r="BO113" s="34">
        <v>0</v>
      </c>
      <c r="BP113" s="34">
        <v>0</v>
      </c>
      <c r="BQ113" s="35">
        <v>104031.61515</v>
      </c>
      <c r="BR113" s="37" t="s">
        <v>2158</v>
      </c>
      <c r="BS113" s="410">
        <v>0</v>
      </c>
      <c r="BT113" s="410">
        <v>84291.360390000002</v>
      </c>
      <c r="BU113" s="27" t="s">
        <v>1957</v>
      </c>
      <c r="BV113" s="37" t="s">
        <v>3053</v>
      </c>
      <c r="BW113" s="27" t="s">
        <v>2002</v>
      </c>
      <c r="BX113" s="184" t="s">
        <v>80</v>
      </c>
      <c r="BY113" s="10" t="s">
        <v>2562</v>
      </c>
    </row>
    <row r="114" spans="1:77" s="351" customFormat="1" ht="72" outlineLevel="1">
      <c r="A114" s="770"/>
      <c r="B114" s="66" t="s">
        <v>2167</v>
      </c>
      <c r="C114" s="385" t="s">
        <v>80</v>
      </c>
      <c r="D114" s="27" t="s">
        <v>194</v>
      </c>
      <c r="E114" s="27" t="s">
        <v>1065</v>
      </c>
      <c r="F114" s="10" t="s">
        <v>80</v>
      </c>
      <c r="G114" s="10" t="s">
        <v>80</v>
      </c>
      <c r="H114" s="27" t="s">
        <v>324</v>
      </c>
      <c r="I114" s="27"/>
      <c r="J114" s="35">
        <v>52675.51715</v>
      </c>
      <c r="K114" s="35">
        <v>52675.51715</v>
      </c>
      <c r="L114" s="35">
        <v>0</v>
      </c>
      <c r="M114" s="35">
        <v>0</v>
      </c>
      <c r="N114" s="35">
        <v>52675.51715</v>
      </c>
      <c r="O114" s="35">
        <v>0</v>
      </c>
      <c r="P114" s="37" t="s">
        <v>80</v>
      </c>
      <c r="Q114" s="389">
        <v>44817</v>
      </c>
      <c r="R114" s="37" t="s">
        <v>496</v>
      </c>
      <c r="S114" s="35"/>
      <c r="T114" s="35"/>
      <c r="U114" s="35">
        <v>0</v>
      </c>
      <c r="V114" s="35">
        <v>0</v>
      </c>
      <c r="W114" s="35">
        <v>0</v>
      </c>
      <c r="X114" s="35">
        <v>0</v>
      </c>
      <c r="Y114" s="35">
        <v>0</v>
      </c>
      <c r="Z114" s="35">
        <v>0</v>
      </c>
      <c r="AA114" s="35">
        <v>0</v>
      </c>
      <c r="AB114" s="35">
        <v>0</v>
      </c>
      <c r="AC114" s="518">
        <v>0</v>
      </c>
      <c r="AD114" s="35">
        <v>0</v>
      </c>
      <c r="AE114" s="35">
        <v>0</v>
      </c>
      <c r="AF114" s="35">
        <v>0</v>
      </c>
      <c r="AG114" s="35">
        <v>0</v>
      </c>
      <c r="AH114" s="35">
        <v>0</v>
      </c>
      <c r="AI114" s="35">
        <v>0</v>
      </c>
      <c r="AJ114" s="34">
        <v>0</v>
      </c>
      <c r="AK114" s="34">
        <v>0</v>
      </c>
      <c r="AL114" s="34">
        <v>0</v>
      </c>
      <c r="AM114" s="34">
        <v>0</v>
      </c>
      <c r="AN114" s="185">
        <v>0</v>
      </c>
      <c r="AO114" s="34">
        <v>0</v>
      </c>
      <c r="AP114" s="34">
        <v>0</v>
      </c>
      <c r="AQ114" s="34">
        <v>0</v>
      </c>
      <c r="AR114" s="34">
        <v>0</v>
      </c>
      <c r="AS114" s="34">
        <v>0</v>
      </c>
      <c r="AT114" s="34">
        <v>0</v>
      </c>
      <c r="AU114" s="34">
        <v>0</v>
      </c>
      <c r="AV114" s="34">
        <v>0</v>
      </c>
      <c r="AW114" s="34">
        <v>0</v>
      </c>
      <c r="AX114" s="185">
        <v>0</v>
      </c>
      <c r="AY114" s="34">
        <v>0</v>
      </c>
      <c r="AZ114" s="34">
        <v>0</v>
      </c>
      <c r="BA114" s="34">
        <v>0</v>
      </c>
      <c r="BB114" s="34">
        <v>0</v>
      </c>
      <c r="BC114" s="34">
        <v>0</v>
      </c>
      <c r="BD114" s="34">
        <v>0</v>
      </c>
      <c r="BE114" s="34">
        <v>0</v>
      </c>
      <c r="BF114" s="34">
        <v>0</v>
      </c>
      <c r="BG114" s="34">
        <v>0</v>
      </c>
      <c r="BH114" s="34">
        <v>0</v>
      </c>
      <c r="BI114" s="34">
        <v>0</v>
      </c>
      <c r="BJ114" s="34">
        <v>0</v>
      </c>
      <c r="BK114" s="34">
        <v>0</v>
      </c>
      <c r="BL114" s="34">
        <v>0</v>
      </c>
      <c r="BM114" s="34">
        <v>0</v>
      </c>
      <c r="BN114" s="34">
        <v>0</v>
      </c>
      <c r="BO114" s="34">
        <v>0</v>
      </c>
      <c r="BP114" s="34">
        <v>0</v>
      </c>
      <c r="BQ114" s="35">
        <v>52675.51715</v>
      </c>
      <c r="BR114" s="37" t="s">
        <v>2158</v>
      </c>
      <c r="BS114" s="410">
        <v>0</v>
      </c>
      <c r="BT114" s="410">
        <v>52675.51715</v>
      </c>
      <c r="BU114" s="27" t="s">
        <v>1957</v>
      </c>
      <c r="BV114" s="37" t="s">
        <v>3053</v>
      </c>
      <c r="BW114" s="27" t="s">
        <v>2550</v>
      </c>
      <c r="BX114" s="184" t="s">
        <v>80</v>
      </c>
      <c r="BY114" s="10" t="s">
        <v>2559</v>
      </c>
    </row>
    <row r="115" spans="1:77" s="351" customFormat="1" ht="72" outlineLevel="1">
      <c r="A115" s="770"/>
      <c r="B115" s="66" t="s">
        <v>2168</v>
      </c>
      <c r="C115" s="385" t="s">
        <v>80</v>
      </c>
      <c r="D115" s="27" t="s">
        <v>194</v>
      </c>
      <c r="E115" s="27" t="s">
        <v>1065</v>
      </c>
      <c r="F115" s="10" t="s">
        <v>80</v>
      </c>
      <c r="G115" s="10" t="s">
        <v>2251</v>
      </c>
      <c r="H115" s="27" t="s">
        <v>324</v>
      </c>
      <c r="I115" s="27"/>
      <c r="J115" s="35">
        <v>28380.658169999999</v>
      </c>
      <c r="K115" s="35">
        <v>28380.658169999999</v>
      </c>
      <c r="L115" s="35">
        <v>0</v>
      </c>
      <c r="M115" s="35">
        <v>0</v>
      </c>
      <c r="N115" s="35">
        <v>28380.658169999999</v>
      </c>
      <c r="O115" s="35">
        <v>0</v>
      </c>
      <c r="P115" s="37" t="s">
        <v>80</v>
      </c>
      <c r="Q115" s="389">
        <v>44760</v>
      </c>
      <c r="R115" s="37" t="s">
        <v>693</v>
      </c>
      <c r="S115" s="35"/>
      <c r="T115" s="35"/>
      <c r="U115" s="35">
        <v>0</v>
      </c>
      <c r="V115" s="35">
        <v>1083.192</v>
      </c>
      <c r="W115" s="35">
        <v>0</v>
      </c>
      <c r="X115" s="35">
        <v>1083.192</v>
      </c>
      <c r="Y115" s="35">
        <v>0</v>
      </c>
      <c r="Z115" s="35">
        <v>0</v>
      </c>
      <c r="AA115" s="35">
        <v>0</v>
      </c>
      <c r="AB115" s="35">
        <v>0</v>
      </c>
      <c r="AC115" s="518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4">
        <v>0</v>
      </c>
      <c r="AK115" s="34">
        <v>0</v>
      </c>
      <c r="AL115" s="34">
        <v>0</v>
      </c>
      <c r="AM115" s="34">
        <v>0</v>
      </c>
      <c r="AN115" s="185">
        <v>0</v>
      </c>
      <c r="AO115" s="34">
        <v>0</v>
      </c>
      <c r="AP115" s="34">
        <v>0</v>
      </c>
      <c r="AQ115" s="34">
        <v>0</v>
      </c>
      <c r="AR115" s="34">
        <v>0</v>
      </c>
      <c r="AS115" s="34">
        <v>0</v>
      </c>
      <c r="AT115" s="34">
        <v>0</v>
      </c>
      <c r="AU115" s="34">
        <v>0</v>
      </c>
      <c r="AV115" s="34">
        <v>0</v>
      </c>
      <c r="AW115" s="34">
        <v>0</v>
      </c>
      <c r="AX115" s="185">
        <v>0</v>
      </c>
      <c r="AY115" s="34">
        <v>0</v>
      </c>
      <c r="AZ115" s="34">
        <v>0</v>
      </c>
      <c r="BA115" s="34">
        <v>0</v>
      </c>
      <c r="BB115" s="34">
        <v>0</v>
      </c>
      <c r="BC115" s="34">
        <v>0</v>
      </c>
      <c r="BD115" s="34">
        <v>0</v>
      </c>
      <c r="BE115" s="34">
        <v>0</v>
      </c>
      <c r="BF115" s="34">
        <v>0</v>
      </c>
      <c r="BG115" s="34">
        <v>0</v>
      </c>
      <c r="BH115" s="34">
        <v>0</v>
      </c>
      <c r="BI115" s="34">
        <v>0</v>
      </c>
      <c r="BJ115" s="34">
        <v>0</v>
      </c>
      <c r="BK115" s="34">
        <v>0</v>
      </c>
      <c r="BL115" s="34">
        <v>0</v>
      </c>
      <c r="BM115" s="34">
        <v>0</v>
      </c>
      <c r="BN115" s="34">
        <v>0</v>
      </c>
      <c r="BO115" s="34">
        <v>0</v>
      </c>
      <c r="BP115" s="34">
        <v>0</v>
      </c>
      <c r="BQ115" s="35">
        <v>28380.658169999999</v>
      </c>
      <c r="BR115" s="37" t="s">
        <v>2158</v>
      </c>
      <c r="BS115" s="410">
        <v>0</v>
      </c>
      <c r="BT115" s="410">
        <v>25283.760610000001</v>
      </c>
      <c r="BU115" s="27" t="s">
        <v>1957</v>
      </c>
      <c r="BV115" s="37" t="s">
        <v>3053</v>
      </c>
      <c r="BW115" s="27" t="s">
        <v>1995</v>
      </c>
      <c r="BX115" s="184" t="s">
        <v>80</v>
      </c>
      <c r="BY115" s="10" t="s">
        <v>2562</v>
      </c>
    </row>
    <row r="116" spans="1:77" s="346" customFormat="1" ht="72" outlineLevel="1">
      <c r="A116" s="770"/>
      <c r="B116" s="66" t="s">
        <v>2169</v>
      </c>
      <c r="C116" s="385" t="s">
        <v>80</v>
      </c>
      <c r="D116" s="27" t="s">
        <v>194</v>
      </c>
      <c r="E116" s="27" t="s">
        <v>1065</v>
      </c>
      <c r="F116" s="10" t="s">
        <v>80</v>
      </c>
      <c r="G116" s="10" t="s">
        <v>80</v>
      </c>
      <c r="H116" s="27" t="s">
        <v>324</v>
      </c>
      <c r="I116" s="27"/>
      <c r="J116" s="35">
        <v>57253.889690000004</v>
      </c>
      <c r="K116" s="35">
        <v>57253.889690000004</v>
      </c>
      <c r="L116" s="35">
        <v>0</v>
      </c>
      <c r="M116" s="35">
        <v>0</v>
      </c>
      <c r="N116" s="35">
        <v>57253.889690000004</v>
      </c>
      <c r="O116" s="35">
        <v>0</v>
      </c>
      <c r="P116" s="37" t="s">
        <v>80</v>
      </c>
      <c r="Q116" s="389">
        <v>44816</v>
      </c>
      <c r="R116" s="37" t="s">
        <v>693</v>
      </c>
      <c r="S116" s="35"/>
      <c r="T116" s="35"/>
      <c r="U116" s="35">
        <v>0</v>
      </c>
      <c r="V116" s="35">
        <v>0</v>
      </c>
      <c r="W116" s="35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518">
        <v>0</v>
      </c>
      <c r="AD116" s="35">
        <v>0</v>
      </c>
      <c r="AE116" s="35">
        <v>0</v>
      </c>
      <c r="AF116" s="35">
        <v>0</v>
      </c>
      <c r="AG116" s="35">
        <v>0</v>
      </c>
      <c r="AH116" s="35">
        <v>0</v>
      </c>
      <c r="AI116" s="35">
        <v>0</v>
      </c>
      <c r="AJ116" s="34">
        <v>0</v>
      </c>
      <c r="AK116" s="34">
        <v>0</v>
      </c>
      <c r="AL116" s="34">
        <v>0</v>
      </c>
      <c r="AM116" s="34">
        <v>0</v>
      </c>
      <c r="AN116" s="185">
        <v>0</v>
      </c>
      <c r="AO116" s="34">
        <v>0</v>
      </c>
      <c r="AP116" s="34">
        <v>0</v>
      </c>
      <c r="AQ116" s="34">
        <v>0</v>
      </c>
      <c r="AR116" s="34">
        <v>0</v>
      </c>
      <c r="AS116" s="34">
        <v>0</v>
      </c>
      <c r="AT116" s="34">
        <v>0</v>
      </c>
      <c r="AU116" s="34">
        <v>0</v>
      </c>
      <c r="AV116" s="34">
        <v>0</v>
      </c>
      <c r="AW116" s="34">
        <v>0</v>
      </c>
      <c r="AX116" s="185">
        <v>0</v>
      </c>
      <c r="AY116" s="34">
        <v>0</v>
      </c>
      <c r="AZ116" s="34">
        <v>0</v>
      </c>
      <c r="BA116" s="34">
        <v>0</v>
      </c>
      <c r="BB116" s="34">
        <v>0</v>
      </c>
      <c r="BC116" s="34">
        <v>0</v>
      </c>
      <c r="BD116" s="34">
        <v>0</v>
      </c>
      <c r="BE116" s="34">
        <v>0</v>
      </c>
      <c r="BF116" s="34">
        <v>0</v>
      </c>
      <c r="BG116" s="34">
        <v>0</v>
      </c>
      <c r="BH116" s="34">
        <v>0</v>
      </c>
      <c r="BI116" s="34">
        <v>0</v>
      </c>
      <c r="BJ116" s="34">
        <v>0</v>
      </c>
      <c r="BK116" s="34">
        <v>0</v>
      </c>
      <c r="BL116" s="34">
        <v>0</v>
      </c>
      <c r="BM116" s="34">
        <v>0</v>
      </c>
      <c r="BN116" s="34">
        <v>0</v>
      </c>
      <c r="BO116" s="34">
        <v>0</v>
      </c>
      <c r="BP116" s="34">
        <v>0</v>
      </c>
      <c r="BQ116" s="35">
        <v>57253.889690000004</v>
      </c>
      <c r="BR116" s="37" t="s">
        <v>2158</v>
      </c>
      <c r="BS116" s="410">
        <v>0</v>
      </c>
      <c r="BT116" s="410">
        <v>48462.935210000003</v>
      </c>
      <c r="BU116" s="27" t="s">
        <v>1957</v>
      </c>
      <c r="BV116" s="37" t="s">
        <v>3053</v>
      </c>
      <c r="BW116" s="27" t="s">
        <v>2012</v>
      </c>
      <c r="BX116" s="10" t="s">
        <v>80</v>
      </c>
      <c r="BY116" s="10" t="s">
        <v>2562</v>
      </c>
    </row>
    <row r="117" spans="1:77" s="351" customFormat="1" ht="72" outlineLevel="1">
      <c r="A117" s="770"/>
      <c r="B117" s="66" t="s">
        <v>2170</v>
      </c>
      <c r="C117" s="385" t="s">
        <v>80</v>
      </c>
      <c r="D117" s="27" t="s">
        <v>194</v>
      </c>
      <c r="E117" s="27" t="s">
        <v>1065</v>
      </c>
      <c r="F117" s="10" t="s">
        <v>80</v>
      </c>
      <c r="G117" s="10" t="s">
        <v>80</v>
      </c>
      <c r="H117" s="27" t="s">
        <v>324</v>
      </c>
      <c r="I117" s="27"/>
      <c r="J117" s="35">
        <v>97954.452510000003</v>
      </c>
      <c r="K117" s="35">
        <v>97954.452510000003</v>
      </c>
      <c r="L117" s="35">
        <v>0</v>
      </c>
      <c r="M117" s="35">
        <v>0</v>
      </c>
      <c r="N117" s="35">
        <v>97954.452510000003</v>
      </c>
      <c r="O117" s="35">
        <v>0</v>
      </c>
      <c r="P117" s="37" t="s">
        <v>80</v>
      </c>
      <c r="Q117" s="389">
        <v>45027</v>
      </c>
      <c r="R117" s="37" t="s">
        <v>693</v>
      </c>
      <c r="S117" s="35"/>
      <c r="T117" s="35"/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518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4">
        <v>0</v>
      </c>
      <c r="AK117" s="34">
        <v>0</v>
      </c>
      <c r="AL117" s="34">
        <v>0</v>
      </c>
      <c r="AM117" s="34">
        <v>0</v>
      </c>
      <c r="AN117" s="185">
        <v>0</v>
      </c>
      <c r="AO117" s="34">
        <v>0</v>
      </c>
      <c r="AP117" s="34">
        <v>0</v>
      </c>
      <c r="AQ117" s="34">
        <v>0</v>
      </c>
      <c r="AR117" s="34">
        <v>0</v>
      </c>
      <c r="AS117" s="34">
        <v>0</v>
      </c>
      <c r="AT117" s="34">
        <v>0</v>
      </c>
      <c r="AU117" s="34">
        <v>0</v>
      </c>
      <c r="AV117" s="34">
        <v>0</v>
      </c>
      <c r="AW117" s="34">
        <v>0</v>
      </c>
      <c r="AX117" s="185">
        <v>0</v>
      </c>
      <c r="AY117" s="34">
        <v>0</v>
      </c>
      <c r="AZ117" s="34">
        <v>0</v>
      </c>
      <c r="BA117" s="34">
        <v>0</v>
      </c>
      <c r="BB117" s="34">
        <v>0</v>
      </c>
      <c r="BC117" s="34">
        <v>0</v>
      </c>
      <c r="BD117" s="34">
        <v>0</v>
      </c>
      <c r="BE117" s="34">
        <v>0</v>
      </c>
      <c r="BF117" s="34">
        <v>0</v>
      </c>
      <c r="BG117" s="34">
        <v>0</v>
      </c>
      <c r="BH117" s="34">
        <v>0</v>
      </c>
      <c r="BI117" s="34">
        <v>0</v>
      </c>
      <c r="BJ117" s="34">
        <v>0</v>
      </c>
      <c r="BK117" s="34">
        <v>0</v>
      </c>
      <c r="BL117" s="34">
        <v>0</v>
      </c>
      <c r="BM117" s="34">
        <v>0</v>
      </c>
      <c r="BN117" s="34">
        <v>0</v>
      </c>
      <c r="BO117" s="34">
        <v>0</v>
      </c>
      <c r="BP117" s="34">
        <v>0</v>
      </c>
      <c r="BQ117" s="35">
        <v>97954.452510000003</v>
      </c>
      <c r="BR117" s="37" t="s">
        <v>2158</v>
      </c>
      <c r="BS117" s="410">
        <v>0</v>
      </c>
      <c r="BT117" s="410">
        <v>48672.052320000003</v>
      </c>
      <c r="BU117" s="27" t="s">
        <v>1957</v>
      </c>
      <c r="BV117" s="37" t="s">
        <v>3053</v>
      </c>
      <c r="BW117" s="27" t="s">
        <v>2534</v>
      </c>
      <c r="BX117" s="184" t="s">
        <v>80</v>
      </c>
      <c r="BY117" s="10" t="s">
        <v>2559</v>
      </c>
    </row>
    <row r="118" spans="1:77" s="351" customFormat="1" ht="72" outlineLevel="1">
      <c r="A118" s="770"/>
      <c r="B118" s="66" t="s">
        <v>2171</v>
      </c>
      <c r="C118" s="385" t="s">
        <v>80</v>
      </c>
      <c r="D118" s="27" t="s">
        <v>194</v>
      </c>
      <c r="E118" s="27" t="s">
        <v>1065</v>
      </c>
      <c r="F118" s="10" t="s">
        <v>80</v>
      </c>
      <c r="G118" s="10" t="s">
        <v>80</v>
      </c>
      <c r="H118" s="27" t="s">
        <v>324</v>
      </c>
      <c r="I118" s="27"/>
      <c r="J118" s="35">
        <v>44385.875809999998</v>
      </c>
      <c r="K118" s="35">
        <v>44385.875809999998</v>
      </c>
      <c r="L118" s="35">
        <v>0</v>
      </c>
      <c r="M118" s="35">
        <v>0</v>
      </c>
      <c r="N118" s="35">
        <v>44385.875809999998</v>
      </c>
      <c r="O118" s="35">
        <v>0</v>
      </c>
      <c r="P118" s="37" t="s">
        <v>80</v>
      </c>
      <c r="Q118" s="389">
        <v>45376</v>
      </c>
      <c r="R118" s="37" t="s">
        <v>1666</v>
      </c>
      <c r="S118" s="35"/>
      <c r="T118" s="35"/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518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4">
        <v>0</v>
      </c>
      <c r="AK118" s="34">
        <v>0</v>
      </c>
      <c r="AL118" s="34">
        <v>0</v>
      </c>
      <c r="AM118" s="34">
        <v>0</v>
      </c>
      <c r="AN118" s="185">
        <v>0</v>
      </c>
      <c r="AO118" s="34">
        <v>0</v>
      </c>
      <c r="AP118" s="34">
        <v>0</v>
      </c>
      <c r="AQ118" s="34">
        <v>0</v>
      </c>
      <c r="AR118" s="34">
        <v>0</v>
      </c>
      <c r="AS118" s="34">
        <v>0</v>
      </c>
      <c r="AT118" s="34">
        <v>0</v>
      </c>
      <c r="AU118" s="34">
        <v>0</v>
      </c>
      <c r="AV118" s="34">
        <v>0</v>
      </c>
      <c r="AW118" s="34">
        <v>0</v>
      </c>
      <c r="AX118" s="185">
        <v>0</v>
      </c>
      <c r="AY118" s="34">
        <v>0</v>
      </c>
      <c r="AZ118" s="34">
        <v>0</v>
      </c>
      <c r="BA118" s="34">
        <v>0</v>
      </c>
      <c r="BB118" s="34">
        <v>0</v>
      </c>
      <c r="BC118" s="34">
        <v>0</v>
      </c>
      <c r="BD118" s="34">
        <v>0</v>
      </c>
      <c r="BE118" s="34">
        <v>0</v>
      </c>
      <c r="BF118" s="34">
        <v>0</v>
      </c>
      <c r="BG118" s="34">
        <v>0</v>
      </c>
      <c r="BH118" s="34">
        <v>0</v>
      </c>
      <c r="BI118" s="34">
        <v>0</v>
      </c>
      <c r="BJ118" s="34">
        <v>0</v>
      </c>
      <c r="BK118" s="34">
        <v>0</v>
      </c>
      <c r="BL118" s="34">
        <v>0</v>
      </c>
      <c r="BM118" s="34">
        <v>0</v>
      </c>
      <c r="BN118" s="34">
        <v>0</v>
      </c>
      <c r="BO118" s="34">
        <v>0</v>
      </c>
      <c r="BP118" s="34">
        <v>0</v>
      </c>
      <c r="BQ118" s="35">
        <v>44385.875809999998</v>
      </c>
      <c r="BR118" s="37" t="s">
        <v>2158</v>
      </c>
      <c r="BS118" s="410">
        <v>0</v>
      </c>
      <c r="BT118" s="410">
        <v>1320.94947</v>
      </c>
      <c r="BU118" s="27" t="s">
        <v>1957</v>
      </c>
      <c r="BV118" s="37" t="s">
        <v>3053</v>
      </c>
      <c r="BW118" s="27" t="s">
        <v>2013</v>
      </c>
      <c r="BX118" s="184" t="s">
        <v>80</v>
      </c>
      <c r="BY118" s="10" t="s">
        <v>2562</v>
      </c>
    </row>
    <row r="119" spans="1:77" s="346" customFormat="1" ht="72" outlineLevel="1">
      <c r="A119" s="770"/>
      <c r="B119" s="66" t="s">
        <v>2172</v>
      </c>
      <c r="C119" s="385" t="s">
        <v>80</v>
      </c>
      <c r="D119" s="27" t="s">
        <v>194</v>
      </c>
      <c r="E119" s="27" t="s">
        <v>1065</v>
      </c>
      <c r="F119" s="10" t="s">
        <v>80</v>
      </c>
      <c r="G119" s="10" t="s">
        <v>80</v>
      </c>
      <c r="H119" s="27" t="s">
        <v>324</v>
      </c>
      <c r="I119" s="27"/>
      <c r="J119" s="35">
        <v>21777.73</v>
      </c>
      <c r="K119" s="35">
        <v>21777.73</v>
      </c>
      <c r="L119" s="35">
        <v>0</v>
      </c>
      <c r="M119" s="35">
        <v>0</v>
      </c>
      <c r="N119" s="35">
        <v>21777.73</v>
      </c>
      <c r="O119" s="35">
        <v>0</v>
      </c>
      <c r="P119" s="37" t="s">
        <v>80</v>
      </c>
      <c r="Q119" s="389">
        <v>44746</v>
      </c>
      <c r="R119" s="37" t="s">
        <v>693</v>
      </c>
      <c r="S119" s="35"/>
      <c r="T119" s="35"/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518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4">
        <v>0</v>
      </c>
      <c r="AK119" s="34">
        <v>0</v>
      </c>
      <c r="AL119" s="34">
        <v>0</v>
      </c>
      <c r="AM119" s="34">
        <v>0</v>
      </c>
      <c r="AN119" s="185">
        <v>0</v>
      </c>
      <c r="AO119" s="34">
        <v>0</v>
      </c>
      <c r="AP119" s="34">
        <v>0</v>
      </c>
      <c r="AQ119" s="34">
        <v>0</v>
      </c>
      <c r="AR119" s="34">
        <v>0</v>
      </c>
      <c r="AS119" s="34">
        <v>0</v>
      </c>
      <c r="AT119" s="34">
        <v>0</v>
      </c>
      <c r="AU119" s="34">
        <v>0</v>
      </c>
      <c r="AV119" s="34">
        <v>0</v>
      </c>
      <c r="AW119" s="34">
        <v>0</v>
      </c>
      <c r="AX119" s="185">
        <v>0</v>
      </c>
      <c r="AY119" s="34">
        <v>0</v>
      </c>
      <c r="AZ119" s="34">
        <v>0</v>
      </c>
      <c r="BA119" s="34">
        <v>0</v>
      </c>
      <c r="BB119" s="34">
        <v>0</v>
      </c>
      <c r="BC119" s="34">
        <v>0</v>
      </c>
      <c r="BD119" s="34">
        <v>0</v>
      </c>
      <c r="BE119" s="34">
        <v>0</v>
      </c>
      <c r="BF119" s="34">
        <v>0</v>
      </c>
      <c r="BG119" s="34">
        <v>0</v>
      </c>
      <c r="BH119" s="34">
        <v>0</v>
      </c>
      <c r="BI119" s="34">
        <v>0</v>
      </c>
      <c r="BJ119" s="34">
        <v>0</v>
      </c>
      <c r="BK119" s="34">
        <v>0</v>
      </c>
      <c r="BL119" s="34">
        <v>0</v>
      </c>
      <c r="BM119" s="34">
        <v>0</v>
      </c>
      <c r="BN119" s="34">
        <v>0</v>
      </c>
      <c r="BO119" s="34">
        <v>0</v>
      </c>
      <c r="BP119" s="34">
        <v>0</v>
      </c>
      <c r="BQ119" s="35">
        <v>21777.73</v>
      </c>
      <c r="BR119" s="37" t="s">
        <v>2158</v>
      </c>
      <c r="BS119" s="410">
        <v>0</v>
      </c>
      <c r="BT119" s="410">
        <v>17028.524440000001</v>
      </c>
      <c r="BU119" s="27" t="s">
        <v>1957</v>
      </c>
      <c r="BV119" s="37" t="s">
        <v>3053</v>
      </c>
      <c r="BW119" s="27" t="s">
        <v>2013</v>
      </c>
      <c r="BX119" s="184" t="s">
        <v>80</v>
      </c>
      <c r="BY119" s="10" t="s">
        <v>2562</v>
      </c>
    </row>
    <row r="120" spans="1:77" s="351" customFormat="1" ht="72" outlineLevel="1">
      <c r="A120" s="770"/>
      <c r="B120" s="66" t="s">
        <v>2173</v>
      </c>
      <c r="C120" s="385" t="s">
        <v>80</v>
      </c>
      <c r="D120" s="27" t="s">
        <v>194</v>
      </c>
      <c r="E120" s="27" t="s">
        <v>1065</v>
      </c>
      <c r="F120" s="10" t="s">
        <v>80</v>
      </c>
      <c r="G120" s="10" t="s">
        <v>80</v>
      </c>
      <c r="H120" s="27" t="s">
        <v>324</v>
      </c>
      <c r="I120" s="27"/>
      <c r="J120" s="35">
        <v>26000</v>
      </c>
      <c r="K120" s="35">
        <v>26000</v>
      </c>
      <c r="L120" s="35">
        <v>0</v>
      </c>
      <c r="M120" s="35">
        <v>0</v>
      </c>
      <c r="N120" s="35">
        <v>26000</v>
      </c>
      <c r="O120" s="35">
        <v>0</v>
      </c>
      <c r="P120" s="37" t="s">
        <v>80</v>
      </c>
      <c r="Q120" s="389">
        <v>44816</v>
      </c>
      <c r="R120" s="37" t="s">
        <v>693</v>
      </c>
      <c r="S120" s="35"/>
      <c r="T120" s="35"/>
      <c r="U120" s="35">
        <v>0</v>
      </c>
      <c r="V120" s="35">
        <v>0</v>
      </c>
      <c r="W120" s="35">
        <v>0</v>
      </c>
      <c r="X120" s="35">
        <v>0</v>
      </c>
      <c r="Y120" s="35">
        <v>0</v>
      </c>
      <c r="Z120" s="35">
        <v>0</v>
      </c>
      <c r="AA120" s="35">
        <v>0</v>
      </c>
      <c r="AB120" s="35">
        <v>0</v>
      </c>
      <c r="AC120" s="518">
        <v>0</v>
      </c>
      <c r="AD120" s="35">
        <v>0</v>
      </c>
      <c r="AE120" s="35">
        <v>0</v>
      </c>
      <c r="AF120" s="35">
        <v>0</v>
      </c>
      <c r="AG120" s="35">
        <v>0</v>
      </c>
      <c r="AH120" s="35">
        <v>0</v>
      </c>
      <c r="AI120" s="35">
        <v>0</v>
      </c>
      <c r="AJ120" s="34">
        <v>0</v>
      </c>
      <c r="AK120" s="34">
        <v>0</v>
      </c>
      <c r="AL120" s="34">
        <v>0</v>
      </c>
      <c r="AM120" s="34">
        <v>0</v>
      </c>
      <c r="AN120" s="185">
        <v>0</v>
      </c>
      <c r="AO120" s="34">
        <v>0</v>
      </c>
      <c r="AP120" s="34">
        <v>0</v>
      </c>
      <c r="AQ120" s="34">
        <v>0</v>
      </c>
      <c r="AR120" s="34">
        <v>0</v>
      </c>
      <c r="AS120" s="34">
        <v>0</v>
      </c>
      <c r="AT120" s="34">
        <v>0</v>
      </c>
      <c r="AU120" s="34">
        <v>0</v>
      </c>
      <c r="AV120" s="34">
        <v>0</v>
      </c>
      <c r="AW120" s="34">
        <v>0</v>
      </c>
      <c r="AX120" s="185">
        <v>0</v>
      </c>
      <c r="AY120" s="34">
        <v>0</v>
      </c>
      <c r="AZ120" s="34">
        <v>0</v>
      </c>
      <c r="BA120" s="34">
        <v>0</v>
      </c>
      <c r="BB120" s="34">
        <v>0</v>
      </c>
      <c r="BC120" s="34">
        <v>0</v>
      </c>
      <c r="BD120" s="34">
        <v>0</v>
      </c>
      <c r="BE120" s="34">
        <v>0</v>
      </c>
      <c r="BF120" s="34">
        <v>0</v>
      </c>
      <c r="BG120" s="34">
        <v>0</v>
      </c>
      <c r="BH120" s="34">
        <v>0</v>
      </c>
      <c r="BI120" s="34">
        <v>0</v>
      </c>
      <c r="BJ120" s="34">
        <v>0</v>
      </c>
      <c r="BK120" s="34">
        <v>0</v>
      </c>
      <c r="BL120" s="34">
        <v>0</v>
      </c>
      <c r="BM120" s="34">
        <v>0</v>
      </c>
      <c r="BN120" s="34">
        <v>0</v>
      </c>
      <c r="BO120" s="34">
        <v>0</v>
      </c>
      <c r="BP120" s="34">
        <v>0</v>
      </c>
      <c r="BQ120" s="35">
        <v>26000</v>
      </c>
      <c r="BR120" s="37" t="s">
        <v>2158</v>
      </c>
      <c r="BS120" s="410">
        <v>0</v>
      </c>
      <c r="BT120" s="410">
        <v>25190.733980000001</v>
      </c>
      <c r="BU120" s="27" t="s">
        <v>1957</v>
      </c>
      <c r="BV120" s="37" t="s">
        <v>3053</v>
      </c>
      <c r="BW120" s="27" t="s">
        <v>2001</v>
      </c>
      <c r="BX120" s="10" t="s">
        <v>80</v>
      </c>
      <c r="BY120" s="10" t="s">
        <v>2562</v>
      </c>
    </row>
    <row r="121" spans="1:77" s="351" customFormat="1" ht="72" outlineLevel="1">
      <c r="A121" s="770"/>
      <c r="B121" s="66" t="s">
        <v>2174</v>
      </c>
      <c r="C121" s="385" t="s">
        <v>80</v>
      </c>
      <c r="D121" s="27" t="s">
        <v>194</v>
      </c>
      <c r="E121" s="27" t="s">
        <v>1065</v>
      </c>
      <c r="F121" s="10" t="s">
        <v>80</v>
      </c>
      <c r="G121" s="10" t="s">
        <v>80</v>
      </c>
      <c r="H121" s="27" t="s">
        <v>324</v>
      </c>
      <c r="I121" s="27"/>
      <c r="J121" s="35">
        <v>38051.582860000002</v>
      </c>
      <c r="K121" s="35">
        <v>38051.582860000002</v>
      </c>
      <c r="L121" s="35">
        <v>0</v>
      </c>
      <c r="M121" s="35">
        <v>0</v>
      </c>
      <c r="N121" s="35">
        <v>38051.582860000002</v>
      </c>
      <c r="O121" s="35">
        <v>0</v>
      </c>
      <c r="P121" s="37" t="s">
        <v>80</v>
      </c>
      <c r="Q121" s="389">
        <v>45201</v>
      </c>
      <c r="R121" s="37" t="s">
        <v>1666</v>
      </c>
      <c r="S121" s="35"/>
      <c r="T121" s="35"/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518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4">
        <v>0</v>
      </c>
      <c r="AK121" s="34">
        <v>0</v>
      </c>
      <c r="AL121" s="34">
        <v>0</v>
      </c>
      <c r="AM121" s="34">
        <v>0</v>
      </c>
      <c r="AN121" s="185">
        <v>0</v>
      </c>
      <c r="AO121" s="34">
        <v>0</v>
      </c>
      <c r="AP121" s="34">
        <v>0</v>
      </c>
      <c r="AQ121" s="34">
        <v>0</v>
      </c>
      <c r="AR121" s="34">
        <v>0</v>
      </c>
      <c r="AS121" s="34">
        <v>0</v>
      </c>
      <c r="AT121" s="34">
        <v>0</v>
      </c>
      <c r="AU121" s="34">
        <v>0</v>
      </c>
      <c r="AV121" s="34">
        <v>0</v>
      </c>
      <c r="AW121" s="34">
        <v>0</v>
      </c>
      <c r="AX121" s="185">
        <v>0</v>
      </c>
      <c r="AY121" s="34">
        <v>0</v>
      </c>
      <c r="AZ121" s="34">
        <v>0</v>
      </c>
      <c r="BA121" s="34">
        <v>0</v>
      </c>
      <c r="BB121" s="34">
        <v>0</v>
      </c>
      <c r="BC121" s="34">
        <v>0</v>
      </c>
      <c r="BD121" s="34">
        <v>0</v>
      </c>
      <c r="BE121" s="34">
        <v>0</v>
      </c>
      <c r="BF121" s="34">
        <v>0</v>
      </c>
      <c r="BG121" s="34">
        <v>0</v>
      </c>
      <c r="BH121" s="34">
        <v>0</v>
      </c>
      <c r="BI121" s="34">
        <v>0</v>
      </c>
      <c r="BJ121" s="34">
        <v>0</v>
      </c>
      <c r="BK121" s="34">
        <v>0</v>
      </c>
      <c r="BL121" s="34">
        <v>0</v>
      </c>
      <c r="BM121" s="34">
        <v>0</v>
      </c>
      <c r="BN121" s="34">
        <v>0</v>
      </c>
      <c r="BO121" s="34">
        <v>0</v>
      </c>
      <c r="BP121" s="34">
        <v>0</v>
      </c>
      <c r="BQ121" s="35">
        <v>38051.582860000002</v>
      </c>
      <c r="BR121" s="37" t="s">
        <v>2158</v>
      </c>
      <c r="BS121" s="410">
        <v>0</v>
      </c>
      <c r="BT121" s="410">
        <v>6139.5730899999999</v>
      </c>
      <c r="BU121" s="27" t="s">
        <v>1957</v>
      </c>
      <c r="BV121" s="37" t="s">
        <v>3053</v>
      </c>
      <c r="BW121" s="27" t="s">
        <v>2017</v>
      </c>
      <c r="BX121" s="184" t="s">
        <v>80</v>
      </c>
      <c r="BY121" s="10" t="s">
        <v>2562</v>
      </c>
    </row>
    <row r="122" spans="1:77" s="351" customFormat="1" ht="72" outlineLevel="1">
      <c r="A122" s="770"/>
      <c r="B122" s="408" t="s">
        <v>2175</v>
      </c>
      <c r="C122" s="620" t="s">
        <v>80</v>
      </c>
      <c r="D122" s="183" t="s">
        <v>194</v>
      </c>
      <c r="E122" s="183" t="s">
        <v>1065</v>
      </c>
      <c r="F122" s="184" t="s">
        <v>80</v>
      </c>
      <c r="G122" s="184" t="s">
        <v>80</v>
      </c>
      <c r="H122" s="183" t="s">
        <v>324</v>
      </c>
      <c r="I122" s="183"/>
      <c r="J122" s="235">
        <v>45705.105739999999</v>
      </c>
      <c r="K122" s="235">
        <v>45705.105739999999</v>
      </c>
      <c r="L122" s="235">
        <v>0</v>
      </c>
      <c r="M122" s="235">
        <v>0</v>
      </c>
      <c r="N122" s="235">
        <v>45705.105739999999</v>
      </c>
      <c r="O122" s="235">
        <v>0</v>
      </c>
      <c r="P122" s="234" t="s">
        <v>80</v>
      </c>
      <c r="Q122" s="417">
        <v>44753</v>
      </c>
      <c r="R122" s="234" t="s">
        <v>496</v>
      </c>
      <c r="S122" s="235"/>
      <c r="T122" s="235"/>
      <c r="U122" s="235">
        <v>0</v>
      </c>
      <c r="V122" s="235">
        <v>0</v>
      </c>
      <c r="W122" s="235">
        <v>0</v>
      </c>
      <c r="X122" s="235">
        <v>0</v>
      </c>
      <c r="Y122" s="235">
        <v>0</v>
      </c>
      <c r="Z122" s="235">
        <v>0</v>
      </c>
      <c r="AA122" s="235">
        <v>0</v>
      </c>
      <c r="AB122" s="235">
        <v>0</v>
      </c>
      <c r="AC122" s="517">
        <v>0</v>
      </c>
      <c r="AD122" s="235">
        <v>0</v>
      </c>
      <c r="AE122" s="235">
        <v>0</v>
      </c>
      <c r="AF122" s="235">
        <v>0</v>
      </c>
      <c r="AG122" s="235">
        <v>0</v>
      </c>
      <c r="AH122" s="235">
        <v>0</v>
      </c>
      <c r="AI122" s="235">
        <v>0</v>
      </c>
      <c r="AJ122" s="185">
        <v>0</v>
      </c>
      <c r="AK122" s="185">
        <v>0</v>
      </c>
      <c r="AL122" s="185">
        <v>0</v>
      </c>
      <c r="AM122" s="185">
        <v>0</v>
      </c>
      <c r="AN122" s="185">
        <v>0</v>
      </c>
      <c r="AO122" s="185">
        <v>0</v>
      </c>
      <c r="AP122" s="185">
        <v>0</v>
      </c>
      <c r="AQ122" s="185">
        <v>0</v>
      </c>
      <c r="AR122" s="185">
        <v>0</v>
      </c>
      <c r="AS122" s="34">
        <v>0</v>
      </c>
      <c r="AT122" s="185">
        <v>0</v>
      </c>
      <c r="AU122" s="185">
        <v>0</v>
      </c>
      <c r="AV122" s="185">
        <v>0</v>
      </c>
      <c r="AW122" s="185">
        <v>0</v>
      </c>
      <c r="AX122" s="185">
        <v>0</v>
      </c>
      <c r="AY122" s="185">
        <v>0</v>
      </c>
      <c r="AZ122" s="185">
        <v>0</v>
      </c>
      <c r="BA122" s="185">
        <v>0</v>
      </c>
      <c r="BB122" s="185">
        <v>0</v>
      </c>
      <c r="BC122" s="34">
        <v>0</v>
      </c>
      <c r="BD122" s="185">
        <v>0</v>
      </c>
      <c r="BE122" s="185">
        <v>0</v>
      </c>
      <c r="BF122" s="185">
        <v>0</v>
      </c>
      <c r="BG122" s="185">
        <v>0</v>
      </c>
      <c r="BH122" s="185">
        <v>0</v>
      </c>
      <c r="BI122" s="185">
        <v>0</v>
      </c>
      <c r="BJ122" s="185">
        <v>0</v>
      </c>
      <c r="BK122" s="185">
        <v>0</v>
      </c>
      <c r="BL122" s="185">
        <v>0</v>
      </c>
      <c r="BM122" s="185">
        <v>0</v>
      </c>
      <c r="BN122" s="185">
        <v>0</v>
      </c>
      <c r="BO122" s="185">
        <v>0</v>
      </c>
      <c r="BP122" s="185">
        <v>0</v>
      </c>
      <c r="BQ122" s="235">
        <v>45705.105739999999</v>
      </c>
      <c r="BR122" s="234" t="s">
        <v>2158</v>
      </c>
      <c r="BS122" s="418">
        <v>0</v>
      </c>
      <c r="BT122" s="418">
        <v>40705.105739999999</v>
      </c>
      <c r="BU122" s="183" t="s">
        <v>1957</v>
      </c>
      <c r="BV122" s="234" t="s">
        <v>3053</v>
      </c>
      <c r="BW122" s="183" t="s">
        <v>1994</v>
      </c>
      <c r="BX122" s="184" t="s">
        <v>80</v>
      </c>
      <c r="BY122" s="184" t="s">
        <v>2559</v>
      </c>
    </row>
    <row r="123" spans="1:77" s="346" customFormat="1" ht="72" outlineLevel="1">
      <c r="A123" s="770"/>
      <c r="B123" s="66" t="s">
        <v>2176</v>
      </c>
      <c r="C123" s="385" t="s">
        <v>80</v>
      </c>
      <c r="D123" s="27" t="s">
        <v>194</v>
      </c>
      <c r="E123" s="27" t="s">
        <v>1065</v>
      </c>
      <c r="F123" s="10" t="s">
        <v>80</v>
      </c>
      <c r="G123" s="624" t="s">
        <v>3074</v>
      </c>
      <c r="H123" s="27" t="s">
        <v>324</v>
      </c>
      <c r="I123" s="27"/>
      <c r="J123" s="35">
        <v>8439.0982499999991</v>
      </c>
      <c r="K123" s="35">
        <v>8439.0982499999991</v>
      </c>
      <c r="L123" s="35">
        <v>0</v>
      </c>
      <c r="M123" s="35">
        <v>0</v>
      </c>
      <c r="N123" s="35">
        <v>8439.0982499999991</v>
      </c>
      <c r="O123" s="35">
        <v>0</v>
      </c>
      <c r="P123" s="37" t="s">
        <v>80</v>
      </c>
      <c r="Q123" s="389">
        <v>45201</v>
      </c>
      <c r="R123" s="37" t="s">
        <v>693</v>
      </c>
      <c r="S123" s="35"/>
      <c r="T123" s="35"/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518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4">
        <v>0</v>
      </c>
      <c r="AK123" s="34">
        <v>0</v>
      </c>
      <c r="AL123" s="34">
        <v>0</v>
      </c>
      <c r="AM123" s="34">
        <v>0</v>
      </c>
      <c r="AN123" s="185">
        <v>0</v>
      </c>
      <c r="AO123" s="34">
        <v>0</v>
      </c>
      <c r="AP123" s="34">
        <v>0</v>
      </c>
      <c r="AQ123" s="34">
        <v>0</v>
      </c>
      <c r="AR123" s="34">
        <v>0</v>
      </c>
      <c r="AS123" s="34">
        <v>0</v>
      </c>
      <c r="AT123" s="34">
        <v>0</v>
      </c>
      <c r="AU123" s="34">
        <v>0</v>
      </c>
      <c r="AV123" s="34">
        <v>0</v>
      </c>
      <c r="AW123" s="34">
        <v>0</v>
      </c>
      <c r="AX123" s="185">
        <v>0</v>
      </c>
      <c r="AY123" s="34">
        <v>0</v>
      </c>
      <c r="AZ123" s="34">
        <v>0</v>
      </c>
      <c r="BA123" s="34">
        <v>0</v>
      </c>
      <c r="BB123" s="34">
        <v>0</v>
      </c>
      <c r="BC123" s="34">
        <v>0</v>
      </c>
      <c r="BD123" s="34">
        <v>0</v>
      </c>
      <c r="BE123" s="34">
        <v>0</v>
      </c>
      <c r="BF123" s="34">
        <v>0</v>
      </c>
      <c r="BG123" s="34">
        <v>0</v>
      </c>
      <c r="BH123" s="34">
        <v>0</v>
      </c>
      <c r="BI123" s="34">
        <v>0</v>
      </c>
      <c r="BJ123" s="34">
        <v>0</v>
      </c>
      <c r="BK123" s="34">
        <v>0</v>
      </c>
      <c r="BL123" s="34">
        <v>0</v>
      </c>
      <c r="BM123" s="34">
        <v>0</v>
      </c>
      <c r="BN123" s="34">
        <v>0</v>
      </c>
      <c r="BO123" s="34">
        <v>0</v>
      </c>
      <c r="BP123" s="34">
        <v>0</v>
      </c>
      <c r="BQ123" s="35">
        <v>8439.0982499999991</v>
      </c>
      <c r="BR123" s="37" t="s">
        <v>2158</v>
      </c>
      <c r="BS123" s="410">
        <v>0</v>
      </c>
      <c r="BT123" s="410">
        <v>8088.1743800000004</v>
      </c>
      <c r="BU123" s="27" t="s">
        <v>1957</v>
      </c>
      <c r="BV123" s="37" t="s">
        <v>3053</v>
      </c>
      <c r="BW123" s="27" t="s">
        <v>2004</v>
      </c>
      <c r="BX123" s="184" t="s">
        <v>80</v>
      </c>
      <c r="BY123" s="10" t="s">
        <v>2562</v>
      </c>
    </row>
    <row r="124" spans="1:77" s="351" customFormat="1" ht="72" outlineLevel="1">
      <c r="A124" s="770"/>
      <c r="B124" s="66" t="s">
        <v>2177</v>
      </c>
      <c r="C124" s="385" t="s">
        <v>80</v>
      </c>
      <c r="D124" s="27" t="s">
        <v>194</v>
      </c>
      <c r="E124" s="27" t="s">
        <v>1065</v>
      </c>
      <c r="F124" s="10" t="s">
        <v>80</v>
      </c>
      <c r="G124" s="10" t="s">
        <v>80</v>
      </c>
      <c r="H124" s="27" t="s">
        <v>324</v>
      </c>
      <c r="I124" s="27"/>
      <c r="J124" s="35">
        <v>30324.539359999999</v>
      </c>
      <c r="K124" s="35">
        <v>29324.539359999999</v>
      </c>
      <c r="L124" s="35">
        <v>1000</v>
      </c>
      <c r="M124" s="35">
        <v>0</v>
      </c>
      <c r="N124" s="35">
        <v>29324.539359999999</v>
      </c>
      <c r="O124" s="35">
        <v>0</v>
      </c>
      <c r="P124" s="37" t="s">
        <v>80</v>
      </c>
      <c r="Q124" s="389">
        <v>44879</v>
      </c>
      <c r="R124" s="37" t="s">
        <v>693</v>
      </c>
      <c r="S124" s="35"/>
      <c r="T124" s="35"/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518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4">
        <v>0</v>
      </c>
      <c r="AK124" s="34">
        <v>0</v>
      </c>
      <c r="AL124" s="34">
        <v>0</v>
      </c>
      <c r="AM124" s="34">
        <v>0</v>
      </c>
      <c r="AN124" s="185">
        <v>0</v>
      </c>
      <c r="AO124" s="34">
        <v>0</v>
      </c>
      <c r="AP124" s="34">
        <v>0</v>
      </c>
      <c r="AQ124" s="34">
        <v>0</v>
      </c>
      <c r="AR124" s="34">
        <v>0</v>
      </c>
      <c r="AS124" s="34">
        <v>0</v>
      </c>
      <c r="AT124" s="34">
        <v>0</v>
      </c>
      <c r="AU124" s="34">
        <v>0</v>
      </c>
      <c r="AV124" s="34">
        <v>0</v>
      </c>
      <c r="AW124" s="34">
        <v>0</v>
      </c>
      <c r="AX124" s="185">
        <v>0</v>
      </c>
      <c r="AY124" s="34">
        <v>0</v>
      </c>
      <c r="AZ124" s="34">
        <v>0</v>
      </c>
      <c r="BA124" s="34">
        <v>0</v>
      </c>
      <c r="BB124" s="34">
        <v>0</v>
      </c>
      <c r="BC124" s="34">
        <v>0</v>
      </c>
      <c r="BD124" s="34">
        <v>0</v>
      </c>
      <c r="BE124" s="34">
        <v>0</v>
      </c>
      <c r="BF124" s="34">
        <v>0</v>
      </c>
      <c r="BG124" s="34">
        <v>0</v>
      </c>
      <c r="BH124" s="34">
        <v>0</v>
      </c>
      <c r="BI124" s="34">
        <v>0</v>
      </c>
      <c r="BJ124" s="34">
        <v>0</v>
      </c>
      <c r="BK124" s="34">
        <v>0</v>
      </c>
      <c r="BL124" s="34">
        <v>0</v>
      </c>
      <c r="BM124" s="34">
        <v>0</v>
      </c>
      <c r="BN124" s="34">
        <v>0</v>
      </c>
      <c r="BO124" s="34">
        <v>0</v>
      </c>
      <c r="BP124" s="34">
        <v>0</v>
      </c>
      <c r="BQ124" s="35">
        <v>29324.539359999999</v>
      </c>
      <c r="BR124" s="37" t="s">
        <v>2158</v>
      </c>
      <c r="BS124" s="410">
        <v>0</v>
      </c>
      <c r="BT124" s="410">
        <v>30324.539359999999</v>
      </c>
      <c r="BU124" s="27" t="s">
        <v>1957</v>
      </c>
      <c r="BV124" s="37" t="s">
        <v>3053</v>
      </c>
      <c r="BW124" s="27" t="s">
        <v>2017</v>
      </c>
      <c r="BX124" s="10" t="s">
        <v>80</v>
      </c>
      <c r="BY124" s="10" t="s">
        <v>2559</v>
      </c>
    </row>
    <row r="125" spans="1:77" s="351" customFormat="1" ht="72" outlineLevel="1">
      <c r="A125" s="770"/>
      <c r="B125" s="66" t="s">
        <v>2178</v>
      </c>
      <c r="C125" s="385" t="s">
        <v>80</v>
      </c>
      <c r="D125" s="27" t="s">
        <v>194</v>
      </c>
      <c r="E125" s="27" t="s">
        <v>1065</v>
      </c>
      <c r="F125" s="10" t="s">
        <v>80</v>
      </c>
      <c r="G125" s="10" t="s">
        <v>3075</v>
      </c>
      <c r="H125" s="27" t="s">
        <v>324</v>
      </c>
      <c r="I125" s="27"/>
      <c r="J125" s="35">
        <v>31191.314999999999</v>
      </c>
      <c r="K125" s="35">
        <v>30191.314999999999</v>
      </c>
      <c r="L125" s="35">
        <v>1000</v>
      </c>
      <c r="M125" s="35">
        <v>0</v>
      </c>
      <c r="N125" s="35">
        <v>30191.314999999999</v>
      </c>
      <c r="O125" s="35">
        <v>0</v>
      </c>
      <c r="P125" s="37" t="s">
        <v>80</v>
      </c>
      <c r="Q125" s="389">
        <v>45019</v>
      </c>
      <c r="R125" s="37" t="s">
        <v>693</v>
      </c>
      <c r="S125" s="35"/>
      <c r="T125" s="35"/>
      <c r="U125" s="35">
        <v>0</v>
      </c>
      <c r="V125" s="35">
        <v>84.7</v>
      </c>
      <c r="W125" s="35">
        <v>0</v>
      </c>
      <c r="X125" s="35">
        <v>84.7</v>
      </c>
      <c r="Y125" s="35">
        <v>0</v>
      </c>
      <c r="Z125" s="35">
        <v>0</v>
      </c>
      <c r="AA125" s="35">
        <v>85</v>
      </c>
      <c r="AB125" s="35">
        <v>0</v>
      </c>
      <c r="AC125" s="518">
        <v>85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4">
        <v>0</v>
      </c>
      <c r="AK125" s="34">
        <v>8.5</v>
      </c>
      <c r="AL125" s="34">
        <v>0</v>
      </c>
      <c r="AM125" s="34">
        <v>8.5</v>
      </c>
      <c r="AN125" s="185">
        <v>0</v>
      </c>
      <c r="AO125" s="34">
        <v>0</v>
      </c>
      <c r="AP125" s="34">
        <v>12.75</v>
      </c>
      <c r="AQ125" s="34">
        <v>0</v>
      </c>
      <c r="AR125" s="34">
        <v>12.75</v>
      </c>
      <c r="AS125" s="34">
        <v>0</v>
      </c>
      <c r="AT125" s="34">
        <v>0</v>
      </c>
      <c r="AU125" s="34">
        <v>21.25</v>
      </c>
      <c r="AV125" s="34">
        <v>0</v>
      </c>
      <c r="AW125" s="34">
        <v>21.25</v>
      </c>
      <c r="AX125" s="185">
        <v>0</v>
      </c>
      <c r="AY125" s="34">
        <v>0</v>
      </c>
      <c r="AZ125" s="34">
        <v>42.5</v>
      </c>
      <c r="BA125" s="34">
        <v>0</v>
      </c>
      <c r="BB125" s="34">
        <v>42.5</v>
      </c>
      <c r="BC125" s="34">
        <v>0</v>
      </c>
      <c r="BD125" s="34">
        <v>0</v>
      </c>
      <c r="BE125" s="34">
        <v>0</v>
      </c>
      <c r="BF125" s="34">
        <v>0</v>
      </c>
      <c r="BG125" s="34">
        <v>0</v>
      </c>
      <c r="BH125" s="34">
        <v>0</v>
      </c>
      <c r="BI125" s="34">
        <v>0</v>
      </c>
      <c r="BJ125" s="34">
        <v>0</v>
      </c>
      <c r="BK125" s="34">
        <v>0</v>
      </c>
      <c r="BL125" s="34">
        <v>0</v>
      </c>
      <c r="BM125" s="34">
        <v>0</v>
      </c>
      <c r="BN125" s="34">
        <v>0</v>
      </c>
      <c r="BO125" s="34">
        <v>0</v>
      </c>
      <c r="BP125" s="34">
        <v>0</v>
      </c>
      <c r="BQ125" s="35">
        <v>30191.314999999999</v>
      </c>
      <c r="BR125" s="37" t="s">
        <v>2158</v>
      </c>
      <c r="BS125" s="410">
        <v>0</v>
      </c>
      <c r="BT125" s="410">
        <v>30982.879089999999</v>
      </c>
      <c r="BU125" s="27" t="s">
        <v>1957</v>
      </c>
      <c r="BV125" s="37" t="s">
        <v>3053</v>
      </c>
      <c r="BW125" s="27" t="s">
        <v>2014</v>
      </c>
      <c r="BX125" s="184" t="s">
        <v>80</v>
      </c>
      <c r="BY125" s="10" t="s">
        <v>2559</v>
      </c>
    </row>
    <row r="126" spans="1:77" s="351" customFormat="1" ht="72" outlineLevel="1">
      <c r="A126" s="770"/>
      <c r="B126" s="66" t="s">
        <v>2179</v>
      </c>
      <c r="C126" s="385" t="s">
        <v>80</v>
      </c>
      <c r="D126" s="27" t="s">
        <v>194</v>
      </c>
      <c r="E126" s="27" t="s">
        <v>1065</v>
      </c>
      <c r="F126" s="10" t="s">
        <v>80</v>
      </c>
      <c r="G126" s="10" t="s">
        <v>80</v>
      </c>
      <c r="H126" s="27" t="s">
        <v>324</v>
      </c>
      <c r="I126" s="27"/>
      <c r="J126" s="35">
        <v>18499.002410000001</v>
      </c>
      <c r="K126" s="35">
        <v>18499.002410000001</v>
      </c>
      <c r="L126" s="35">
        <v>0</v>
      </c>
      <c r="M126" s="35">
        <v>0</v>
      </c>
      <c r="N126" s="35">
        <v>18499.002410000001</v>
      </c>
      <c r="O126" s="35">
        <v>0</v>
      </c>
      <c r="P126" s="37" t="s">
        <v>80</v>
      </c>
      <c r="Q126" s="389">
        <v>45089</v>
      </c>
      <c r="R126" s="37" t="s">
        <v>693</v>
      </c>
      <c r="S126" s="35"/>
      <c r="T126" s="35"/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518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4">
        <v>0</v>
      </c>
      <c r="AK126" s="34">
        <v>0</v>
      </c>
      <c r="AL126" s="34">
        <v>0</v>
      </c>
      <c r="AM126" s="34">
        <v>0</v>
      </c>
      <c r="AN126" s="185">
        <v>0</v>
      </c>
      <c r="AO126" s="34">
        <v>0</v>
      </c>
      <c r="AP126" s="34">
        <v>0</v>
      </c>
      <c r="AQ126" s="34">
        <v>0</v>
      </c>
      <c r="AR126" s="34">
        <v>0</v>
      </c>
      <c r="AS126" s="34">
        <v>0</v>
      </c>
      <c r="AT126" s="34">
        <v>0</v>
      </c>
      <c r="AU126" s="34">
        <v>0</v>
      </c>
      <c r="AV126" s="34">
        <v>0</v>
      </c>
      <c r="AW126" s="34">
        <v>0</v>
      </c>
      <c r="AX126" s="185">
        <v>0</v>
      </c>
      <c r="AY126" s="34">
        <v>0</v>
      </c>
      <c r="AZ126" s="34">
        <v>0</v>
      </c>
      <c r="BA126" s="34">
        <v>0</v>
      </c>
      <c r="BB126" s="34">
        <v>0</v>
      </c>
      <c r="BC126" s="34">
        <v>0</v>
      </c>
      <c r="BD126" s="34">
        <v>0</v>
      </c>
      <c r="BE126" s="34">
        <v>0</v>
      </c>
      <c r="BF126" s="34">
        <v>0</v>
      </c>
      <c r="BG126" s="34">
        <v>0</v>
      </c>
      <c r="BH126" s="34">
        <v>0</v>
      </c>
      <c r="BI126" s="34">
        <v>0</v>
      </c>
      <c r="BJ126" s="34">
        <v>0</v>
      </c>
      <c r="BK126" s="34">
        <v>0</v>
      </c>
      <c r="BL126" s="34">
        <v>0</v>
      </c>
      <c r="BM126" s="34">
        <v>0</v>
      </c>
      <c r="BN126" s="34">
        <v>0</v>
      </c>
      <c r="BO126" s="34">
        <v>0</v>
      </c>
      <c r="BP126" s="34">
        <v>0</v>
      </c>
      <c r="BQ126" s="35">
        <v>18499.002410000001</v>
      </c>
      <c r="BR126" s="37" t="s">
        <v>2158</v>
      </c>
      <c r="BS126" s="410">
        <v>0</v>
      </c>
      <c r="BT126" s="410">
        <v>13435.2757</v>
      </c>
      <c r="BU126" s="27" t="s">
        <v>1957</v>
      </c>
      <c r="BV126" s="37" t="s">
        <v>3053</v>
      </c>
      <c r="BW126" s="27" t="s">
        <v>2014</v>
      </c>
      <c r="BX126" s="184" t="s">
        <v>80</v>
      </c>
      <c r="BY126" s="10" t="s">
        <v>2562</v>
      </c>
    </row>
    <row r="127" spans="1:77" s="351" customFormat="1" ht="72" outlineLevel="1">
      <c r="A127" s="770"/>
      <c r="B127" s="408" t="s">
        <v>2180</v>
      </c>
      <c r="C127" s="620" t="s">
        <v>80</v>
      </c>
      <c r="D127" s="183" t="s">
        <v>194</v>
      </c>
      <c r="E127" s="183" t="s">
        <v>1065</v>
      </c>
      <c r="F127" s="184" t="s">
        <v>80</v>
      </c>
      <c r="G127" s="184" t="s">
        <v>80</v>
      </c>
      <c r="H127" s="183" t="s">
        <v>324</v>
      </c>
      <c r="I127" s="183"/>
      <c r="J127" s="235">
        <v>44766.110309999996</v>
      </c>
      <c r="K127" s="235">
        <v>44766.110309999996</v>
      </c>
      <c r="L127" s="235">
        <v>0</v>
      </c>
      <c r="M127" s="235">
        <v>0</v>
      </c>
      <c r="N127" s="235">
        <v>44766.110309999996</v>
      </c>
      <c r="O127" s="235">
        <v>0</v>
      </c>
      <c r="P127" s="234" t="s">
        <v>80</v>
      </c>
      <c r="Q127" s="417">
        <v>44775</v>
      </c>
      <c r="R127" s="234" t="s">
        <v>496</v>
      </c>
      <c r="S127" s="235"/>
      <c r="T127" s="235"/>
      <c r="U127" s="235">
        <v>0</v>
      </c>
      <c r="V127" s="235">
        <v>0</v>
      </c>
      <c r="W127" s="235">
        <v>0</v>
      </c>
      <c r="X127" s="235">
        <v>0</v>
      </c>
      <c r="Y127" s="235">
        <v>0</v>
      </c>
      <c r="Z127" s="235">
        <v>0</v>
      </c>
      <c r="AA127" s="235">
        <v>0</v>
      </c>
      <c r="AB127" s="235">
        <v>0</v>
      </c>
      <c r="AC127" s="517">
        <v>0</v>
      </c>
      <c r="AD127" s="235">
        <v>0</v>
      </c>
      <c r="AE127" s="235">
        <v>0</v>
      </c>
      <c r="AF127" s="235">
        <v>0</v>
      </c>
      <c r="AG127" s="235">
        <v>0</v>
      </c>
      <c r="AH127" s="235">
        <v>0</v>
      </c>
      <c r="AI127" s="235">
        <v>0</v>
      </c>
      <c r="AJ127" s="185">
        <v>0</v>
      </c>
      <c r="AK127" s="185">
        <v>0</v>
      </c>
      <c r="AL127" s="185">
        <v>0</v>
      </c>
      <c r="AM127" s="185">
        <v>0</v>
      </c>
      <c r="AN127" s="185">
        <v>0</v>
      </c>
      <c r="AO127" s="185">
        <v>0</v>
      </c>
      <c r="AP127" s="185">
        <v>0</v>
      </c>
      <c r="AQ127" s="185">
        <v>0</v>
      </c>
      <c r="AR127" s="185">
        <v>0</v>
      </c>
      <c r="AS127" s="34">
        <v>0</v>
      </c>
      <c r="AT127" s="185">
        <v>0</v>
      </c>
      <c r="AU127" s="185">
        <v>0</v>
      </c>
      <c r="AV127" s="185">
        <v>0</v>
      </c>
      <c r="AW127" s="185">
        <v>0</v>
      </c>
      <c r="AX127" s="185">
        <v>0</v>
      </c>
      <c r="AY127" s="185">
        <v>0</v>
      </c>
      <c r="AZ127" s="185">
        <v>0</v>
      </c>
      <c r="BA127" s="185">
        <v>0</v>
      </c>
      <c r="BB127" s="185">
        <v>0</v>
      </c>
      <c r="BC127" s="34">
        <v>0</v>
      </c>
      <c r="BD127" s="185">
        <v>0</v>
      </c>
      <c r="BE127" s="185">
        <v>0</v>
      </c>
      <c r="BF127" s="185">
        <v>0</v>
      </c>
      <c r="BG127" s="185">
        <v>0</v>
      </c>
      <c r="BH127" s="185">
        <v>0</v>
      </c>
      <c r="BI127" s="185">
        <v>0</v>
      </c>
      <c r="BJ127" s="185">
        <v>0</v>
      </c>
      <c r="BK127" s="185">
        <v>0</v>
      </c>
      <c r="BL127" s="185">
        <v>0</v>
      </c>
      <c r="BM127" s="185">
        <v>0</v>
      </c>
      <c r="BN127" s="185">
        <v>0</v>
      </c>
      <c r="BO127" s="185">
        <v>0</v>
      </c>
      <c r="BP127" s="185">
        <v>0</v>
      </c>
      <c r="BQ127" s="235">
        <v>44766.110309999996</v>
      </c>
      <c r="BR127" s="234" t="s">
        <v>2158</v>
      </c>
      <c r="BS127" s="418">
        <v>0</v>
      </c>
      <c r="BT127" s="418">
        <v>42052.901109999999</v>
      </c>
      <c r="BU127" s="183" t="s">
        <v>1957</v>
      </c>
      <c r="BV127" s="234" t="s">
        <v>3053</v>
      </c>
      <c r="BW127" s="183" t="s">
        <v>2551</v>
      </c>
      <c r="BX127" s="184" t="s">
        <v>80</v>
      </c>
      <c r="BY127" s="184" t="s">
        <v>2559</v>
      </c>
    </row>
    <row r="128" spans="1:77" s="351" customFormat="1" ht="72" outlineLevel="1">
      <c r="A128" s="770"/>
      <c r="B128" s="66" t="s">
        <v>2181</v>
      </c>
      <c r="C128" s="385" t="s">
        <v>80</v>
      </c>
      <c r="D128" s="27" t="s">
        <v>194</v>
      </c>
      <c r="E128" s="27" t="s">
        <v>1065</v>
      </c>
      <c r="F128" s="10" t="s">
        <v>80</v>
      </c>
      <c r="G128" s="10" t="s">
        <v>80</v>
      </c>
      <c r="H128" s="27" t="s">
        <v>324</v>
      </c>
      <c r="I128" s="27"/>
      <c r="J128" s="35">
        <v>35690.438580000002</v>
      </c>
      <c r="K128" s="35">
        <v>35690.438580000002</v>
      </c>
      <c r="L128" s="35">
        <v>0</v>
      </c>
      <c r="M128" s="35">
        <v>0</v>
      </c>
      <c r="N128" s="35">
        <v>35690.438580000002</v>
      </c>
      <c r="O128" s="35">
        <v>0</v>
      </c>
      <c r="P128" s="37" t="s">
        <v>80</v>
      </c>
      <c r="Q128" s="389">
        <v>44837</v>
      </c>
      <c r="R128" s="37" t="s">
        <v>693</v>
      </c>
      <c r="S128" s="35"/>
      <c r="T128" s="35"/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518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4">
        <v>0</v>
      </c>
      <c r="AK128" s="34">
        <v>0</v>
      </c>
      <c r="AL128" s="34">
        <v>0</v>
      </c>
      <c r="AM128" s="34">
        <v>0</v>
      </c>
      <c r="AN128" s="185">
        <v>0</v>
      </c>
      <c r="AO128" s="34">
        <v>0</v>
      </c>
      <c r="AP128" s="34">
        <v>0</v>
      </c>
      <c r="AQ128" s="34">
        <v>0</v>
      </c>
      <c r="AR128" s="34">
        <v>0</v>
      </c>
      <c r="AS128" s="34">
        <v>0</v>
      </c>
      <c r="AT128" s="34">
        <v>0</v>
      </c>
      <c r="AU128" s="34">
        <v>0</v>
      </c>
      <c r="AV128" s="34">
        <v>0</v>
      </c>
      <c r="AW128" s="34">
        <v>0</v>
      </c>
      <c r="AX128" s="185">
        <v>0</v>
      </c>
      <c r="AY128" s="34">
        <v>0</v>
      </c>
      <c r="AZ128" s="34">
        <v>0</v>
      </c>
      <c r="BA128" s="34">
        <v>0</v>
      </c>
      <c r="BB128" s="34">
        <v>0</v>
      </c>
      <c r="BC128" s="34">
        <v>0</v>
      </c>
      <c r="BD128" s="34">
        <v>0</v>
      </c>
      <c r="BE128" s="34">
        <v>0</v>
      </c>
      <c r="BF128" s="34">
        <v>0</v>
      </c>
      <c r="BG128" s="34">
        <v>0</v>
      </c>
      <c r="BH128" s="34">
        <v>0</v>
      </c>
      <c r="BI128" s="34">
        <v>0</v>
      </c>
      <c r="BJ128" s="34">
        <v>0</v>
      </c>
      <c r="BK128" s="34">
        <v>0</v>
      </c>
      <c r="BL128" s="34">
        <v>0</v>
      </c>
      <c r="BM128" s="34">
        <v>0</v>
      </c>
      <c r="BN128" s="34">
        <v>0</v>
      </c>
      <c r="BO128" s="34">
        <v>0</v>
      </c>
      <c r="BP128" s="34">
        <v>0</v>
      </c>
      <c r="BQ128" s="35">
        <v>35690.438580000002</v>
      </c>
      <c r="BR128" s="37" t="s">
        <v>2158</v>
      </c>
      <c r="BS128" s="410">
        <v>0</v>
      </c>
      <c r="BT128" s="410">
        <v>15545.57634</v>
      </c>
      <c r="BU128" s="27" t="s">
        <v>1957</v>
      </c>
      <c r="BV128" s="37" t="s">
        <v>3053</v>
      </c>
      <c r="BW128" s="27" t="s">
        <v>2001</v>
      </c>
      <c r="BX128" s="10" t="s">
        <v>80</v>
      </c>
      <c r="BY128" s="10" t="s">
        <v>2562</v>
      </c>
    </row>
    <row r="129" spans="1:77" s="351" customFormat="1" ht="72" outlineLevel="1">
      <c r="A129" s="770"/>
      <c r="B129" s="408" t="s">
        <v>2182</v>
      </c>
      <c r="C129" s="620" t="s">
        <v>80</v>
      </c>
      <c r="D129" s="183" t="s">
        <v>194</v>
      </c>
      <c r="E129" s="183" t="s">
        <v>1065</v>
      </c>
      <c r="F129" s="184" t="s">
        <v>80</v>
      </c>
      <c r="G129" s="184" t="s">
        <v>80</v>
      </c>
      <c r="H129" s="183" t="s">
        <v>324</v>
      </c>
      <c r="I129" s="183"/>
      <c r="J129" s="235">
        <v>29219.307919999999</v>
      </c>
      <c r="K129" s="235">
        <v>29219.307919999999</v>
      </c>
      <c r="L129" s="235">
        <v>0</v>
      </c>
      <c r="M129" s="235">
        <v>0</v>
      </c>
      <c r="N129" s="235">
        <v>29219.307919999999</v>
      </c>
      <c r="O129" s="235">
        <v>0</v>
      </c>
      <c r="P129" s="234" t="s">
        <v>80</v>
      </c>
      <c r="Q129" s="417">
        <v>44767</v>
      </c>
      <c r="R129" s="234" t="s">
        <v>496</v>
      </c>
      <c r="S129" s="235"/>
      <c r="T129" s="235"/>
      <c r="U129" s="235">
        <v>0</v>
      </c>
      <c r="V129" s="235">
        <v>0</v>
      </c>
      <c r="W129" s="235">
        <v>0</v>
      </c>
      <c r="X129" s="235">
        <v>0</v>
      </c>
      <c r="Y129" s="235">
        <v>0</v>
      </c>
      <c r="Z129" s="235">
        <v>0</v>
      </c>
      <c r="AA129" s="235">
        <v>0</v>
      </c>
      <c r="AB129" s="235">
        <v>0</v>
      </c>
      <c r="AC129" s="517">
        <v>0</v>
      </c>
      <c r="AD129" s="235">
        <v>0</v>
      </c>
      <c r="AE129" s="235">
        <v>0</v>
      </c>
      <c r="AF129" s="235">
        <v>0</v>
      </c>
      <c r="AG129" s="235">
        <v>0</v>
      </c>
      <c r="AH129" s="235">
        <v>0</v>
      </c>
      <c r="AI129" s="235">
        <v>0</v>
      </c>
      <c r="AJ129" s="185">
        <v>0</v>
      </c>
      <c r="AK129" s="185">
        <v>0</v>
      </c>
      <c r="AL129" s="185">
        <v>0</v>
      </c>
      <c r="AM129" s="185">
        <v>0</v>
      </c>
      <c r="AN129" s="185">
        <v>0</v>
      </c>
      <c r="AO129" s="185">
        <v>0</v>
      </c>
      <c r="AP129" s="185">
        <v>0</v>
      </c>
      <c r="AQ129" s="185">
        <v>0</v>
      </c>
      <c r="AR129" s="185">
        <v>0</v>
      </c>
      <c r="AS129" s="34">
        <v>0</v>
      </c>
      <c r="AT129" s="185">
        <v>0</v>
      </c>
      <c r="AU129" s="185">
        <v>0</v>
      </c>
      <c r="AV129" s="185">
        <v>0</v>
      </c>
      <c r="AW129" s="185">
        <v>0</v>
      </c>
      <c r="AX129" s="185">
        <v>0</v>
      </c>
      <c r="AY129" s="185">
        <v>0</v>
      </c>
      <c r="AZ129" s="185">
        <v>0</v>
      </c>
      <c r="BA129" s="185">
        <v>0</v>
      </c>
      <c r="BB129" s="185">
        <v>0</v>
      </c>
      <c r="BC129" s="34">
        <v>0</v>
      </c>
      <c r="BD129" s="185">
        <v>0</v>
      </c>
      <c r="BE129" s="185">
        <v>0</v>
      </c>
      <c r="BF129" s="185">
        <v>0</v>
      </c>
      <c r="BG129" s="185">
        <v>0</v>
      </c>
      <c r="BH129" s="185">
        <v>0</v>
      </c>
      <c r="BI129" s="185">
        <v>0</v>
      </c>
      <c r="BJ129" s="185">
        <v>0</v>
      </c>
      <c r="BK129" s="185">
        <v>0</v>
      </c>
      <c r="BL129" s="185">
        <v>0</v>
      </c>
      <c r="BM129" s="185">
        <v>0</v>
      </c>
      <c r="BN129" s="185">
        <v>0</v>
      </c>
      <c r="BO129" s="185">
        <v>0</v>
      </c>
      <c r="BP129" s="185">
        <v>0</v>
      </c>
      <c r="BQ129" s="235">
        <v>29219.307919999999</v>
      </c>
      <c r="BR129" s="234" t="s">
        <v>2158</v>
      </c>
      <c r="BS129" s="418">
        <v>0</v>
      </c>
      <c r="BT129" s="418">
        <v>29219.307919999999</v>
      </c>
      <c r="BU129" s="183" t="s">
        <v>1957</v>
      </c>
      <c r="BV129" s="234" t="s">
        <v>3053</v>
      </c>
      <c r="BW129" s="183" t="s">
        <v>2007</v>
      </c>
      <c r="BX129" s="184" t="s">
        <v>80</v>
      </c>
      <c r="BY129" s="184" t="s">
        <v>2562</v>
      </c>
    </row>
    <row r="130" spans="1:77" s="346" customFormat="1" ht="72" outlineLevel="1">
      <c r="A130" s="770"/>
      <c r="B130" s="66" t="s">
        <v>2183</v>
      </c>
      <c r="C130" s="385" t="s">
        <v>80</v>
      </c>
      <c r="D130" s="27" t="s">
        <v>194</v>
      </c>
      <c r="E130" s="27" t="s">
        <v>1065</v>
      </c>
      <c r="F130" s="10" t="s">
        <v>80</v>
      </c>
      <c r="G130" s="10" t="s">
        <v>80</v>
      </c>
      <c r="H130" s="27" t="s">
        <v>324</v>
      </c>
      <c r="I130" s="27"/>
      <c r="J130" s="35">
        <v>6602.66</v>
      </c>
      <c r="K130" s="35">
        <v>6602.66</v>
      </c>
      <c r="L130" s="35">
        <v>0</v>
      </c>
      <c r="M130" s="35">
        <v>0</v>
      </c>
      <c r="N130" s="35">
        <v>6602.66</v>
      </c>
      <c r="O130" s="35">
        <v>0</v>
      </c>
      <c r="P130" s="37" t="s">
        <v>80</v>
      </c>
      <c r="Q130" s="389">
        <v>44818</v>
      </c>
      <c r="R130" s="37" t="s">
        <v>693</v>
      </c>
      <c r="S130" s="35"/>
      <c r="T130" s="35"/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518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4">
        <v>0</v>
      </c>
      <c r="AK130" s="34">
        <v>0</v>
      </c>
      <c r="AL130" s="34">
        <v>0</v>
      </c>
      <c r="AM130" s="34">
        <v>0</v>
      </c>
      <c r="AN130" s="185">
        <v>0</v>
      </c>
      <c r="AO130" s="34">
        <v>0</v>
      </c>
      <c r="AP130" s="34">
        <v>0</v>
      </c>
      <c r="AQ130" s="34">
        <v>0</v>
      </c>
      <c r="AR130" s="34">
        <v>0</v>
      </c>
      <c r="AS130" s="34">
        <v>0</v>
      </c>
      <c r="AT130" s="34">
        <v>0</v>
      </c>
      <c r="AU130" s="34">
        <v>0</v>
      </c>
      <c r="AV130" s="34">
        <v>0</v>
      </c>
      <c r="AW130" s="34">
        <v>0</v>
      </c>
      <c r="AX130" s="185">
        <v>0</v>
      </c>
      <c r="AY130" s="34">
        <v>0</v>
      </c>
      <c r="AZ130" s="34">
        <v>0</v>
      </c>
      <c r="BA130" s="34">
        <v>0</v>
      </c>
      <c r="BB130" s="34">
        <v>0</v>
      </c>
      <c r="BC130" s="34">
        <v>0</v>
      </c>
      <c r="BD130" s="34">
        <v>0</v>
      </c>
      <c r="BE130" s="34">
        <v>0</v>
      </c>
      <c r="BF130" s="34">
        <v>0</v>
      </c>
      <c r="BG130" s="34">
        <v>0</v>
      </c>
      <c r="BH130" s="34">
        <v>0</v>
      </c>
      <c r="BI130" s="34">
        <v>0</v>
      </c>
      <c r="BJ130" s="34">
        <v>0</v>
      </c>
      <c r="BK130" s="34">
        <v>0</v>
      </c>
      <c r="BL130" s="34">
        <v>0</v>
      </c>
      <c r="BM130" s="34">
        <v>0</v>
      </c>
      <c r="BN130" s="34">
        <v>0</v>
      </c>
      <c r="BO130" s="34">
        <v>0</v>
      </c>
      <c r="BP130" s="34">
        <v>0</v>
      </c>
      <c r="BQ130" s="35">
        <v>6602.66</v>
      </c>
      <c r="BR130" s="37" t="s">
        <v>2158</v>
      </c>
      <c r="BS130" s="410">
        <v>0</v>
      </c>
      <c r="BT130" s="410">
        <v>6602.66057</v>
      </c>
      <c r="BU130" s="27" t="s">
        <v>1957</v>
      </c>
      <c r="BV130" s="37" t="s">
        <v>3053</v>
      </c>
      <c r="BW130" s="27" t="s">
        <v>1996</v>
      </c>
      <c r="BX130" s="184" t="s">
        <v>80</v>
      </c>
      <c r="BY130" s="10" t="s">
        <v>2562</v>
      </c>
    </row>
    <row r="131" spans="1:77" s="346" customFormat="1" ht="72" outlineLevel="1">
      <c r="A131" s="770"/>
      <c r="B131" s="408" t="s">
        <v>2184</v>
      </c>
      <c r="C131" s="620" t="s">
        <v>80</v>
      </c>
      <c r="D131" s="183" t="s">
        <v>194</v>
      </c>
      <c r="E131" s="183" t="s">
        <v>1065</v>
      </c>
      <c r="F131" s="184" t="s">
        <v>80</v>
      </c>
      <c r="G131" s="184" t="s">
        <v>80</v>
      </c>
      <c r="H131" s="183" t="s">
        <v>324</v>
      </c>
      <c r="I131" s="183"/>
      <c r="J131" s="235">
        <v>61731.49596</v>
      </c>
      <c r="K131" s="235">
        <v>61731.49596</v>
      </c>
      <c r="L131" s="235">
        <v>0</v>
      </c>
      <c r="M131" s="235">
        <v>0</v>
      </c>
      <c r="N131" s="235">
        <v>61731.49596</v>
      </c>
      <c r="O131" s="235">
        <v>0</v>
      </c>
      <c r="P131" s="234" t="s">
        <v>80</v>
      </c>
      <c r="Q131" s="417">
        <v>44753</v>
      </c>
      <c r="R131" s="234" t="s">
        <v>496</v>
      </c>
      <c r="S131" s="235"/>
      <c r="T131" s="235"/>
      <c r="U131" s="235">
        <v>0</v>
      </c>
      <c r="V131" s="235">
        <v>0</v>
      </c>
      <c r="W131" s="235">
        <v>0</v>
      </c>
      <c r="X131" s="235">
        <v>0</v>
      </c>
      <c r="Y131" s="235">
        <v>0</v>
      </c>
      <c r="Z131" s="235">
        <v>0</v>
      </c>
      <c r="AA131" s="235">
        <v>0</v>
      </c>
      <c r="AB131" s="235">
        <v>0</v>
      </c>
      <c r="AC131" s="517">
        <v>0</v>
      </c>
      <c r="AD131" s="235">
        <v>0</v>
      </c>
      <c r="AE131" s="235">
        <v>0</v>
      </c>
      <c r="AF131" s="235">
        <v>0</v>
      </c>
      <c r="AG131" s="235">
        <v>0</v>
      </c>
      <c r="AH131" s="235">
        <v>0</v>
      </c>
      <c r="AI131" s="235">
        <v>0</v>
      </c>
      <c r="AJ131" s="185">
        <v>0</v>
      </c>
      <c r="AK131" s="185">
        <v>0</v>
      </c>
      <c r="AL131" s="185">
        <v>0</v>
      </c>
      <c r="AM131" s="185">
        <v>0</v>
      </c>
      <c r="AN131" s="185">
        <v>0</v>
      </c>
      <c r="AO131" s="185">
        <v>0</v>
      </c>
      <c r="AP131" s="185">
        <v>0</v>
      </c>
      <c r="AQ131" s="185">
        <v>0</v>
      </c>
      <c r="AR131" s="185">
        <v>0</v>
      </c>
      <c r="AS131" s="34">
        <v>0</v>
      </c>
      <c r="AT131" s="185">
        <v>0</v>
      </c>
      <c r="AU131" s="185">
        <v>0</v>
      </c>
      <c r="AV131" s="185">
        <v>0</v>
      </c>
      <c r="AW131" s="185">
        <v>0</v>
      </c>
      <c r="AX131" s="185">
        <v>0</v>
      </c>
      <c r="AY131" s="185">
        <v>0</v>
      </c>
      <c r="AZ131" s="185">
        <v>0</v>
      </c>
      <c r="BA131" s="185">
        <v>0</v>
      </c>
      <c r="BB131" s="185">
        <v>0</v>
      </c>
      <c r="BC131" s="34">
        <v>0</v>
      </c>
      <c r="BD131" s="185">
        <v>0</v>
      </c>
      <c r="BE131" s="185">
        <v>0</v>
      </c>
      <c r="BF131" s="185">
        <v>0</v>
      </c>
      <c r="BG131" s="185">
        <v>0</v>
      </c>
      <c r="BH131" s="185">
        <v>0</v>
      </c>
      <c r="BI131" s="185">
        <v>0</v>
      </c>
      <c r="BJ131" s="185">
        <v>0</v>
      </c>
      <c r="BK131" s="185">
        <v>0</v>
      </c>
      <c r="BL131" s="185">
        <v>0</v>
      </c>
      <c r="BM131" s="185">
        <v>0</v>
      </c>
      <c r="BN131" s="185">
        <v>0</v>
      </c>
      <c r="BO131" s="185">
        <v>0</v>
      </c>
      <c r="BP131" s="185">
        <v>0</v>
      </c>
      <c r="BQ131" s="235">
        <v>61731.49596</v>
      </c>
      <c r="BR131" s="234" t="s">
        <v>2158</v>
      </c>
      <c r="BS131" s="418">
        <v>0</v>
      </c>
      <c r="BT131" s="235">
        <v>61731.49596</v>
      </c>
      <c r="BU131" s="183" t="s">
        <v>1957</v>
      </c>
      <c r="BV131" s="234" t="s">
        <v>3053</v>
      </c>
      <c r="BW131" s="183" t="s">
        <v>2896</v>
      </c>
      <c r="BX131" s="184" t="s">
        <v>80</v>
      </c>
      <c r="BY131" s="184" t="s">
        <v>2562</v>
      </c>
    </row>
    <row r="132" spans="1:77" s="346" customFormat="1" ht="72" outlineLevel="1">
      <c r="A132" s="770"/>
      <c r="B132" s="66" t="s">
        <v>2185</v>
      </c>
      <c r="C132" s="385" t="s">
        <v>80</v>
      </c>
      <c r="D132" s="27" t="s">
        <v>194</v>
      </c>
      <c r="E132" s="27" t="s">
        <v>1065</v>
      </c>
      <c r="F132" s="10" t="s">
        <v>80</v>
      </c>
      <c r="G132" s="10" t="s">
        <v>3076</v>
      </c>
      <c r="H132" s="27" t="s">
        <v>324</v>
      </c>
      <c r="I132" s="27"/>
      <c r="J132" s="35">
        <v>10993.61601</v>
      </c>
      <c r="K132" s="35">
        <v>10993.61601</v>
      </c>
      <c r="L132" s="35">
        <v>0</v>
      </c>
      <c r="M132" s="35">
        <v>0</v>
      </c>
      <c r="N132" s="35">
        <v>10993.61601</v>
      </c>
      <c r="O132" s="35">
        <v>0</v>
      </c>
      <c r="P132" s="37" t="s">
        <v>80</v>
      </c>
      <c r="Q132" s="389">
        <v>45019</v>
      </c>
      <c r="R132" s="37" t="s">
        <v>693</v>
      </c>
      <c r="S132" s="35"/>
      <c r="T132" s="35"/>
      <c r="U132" s="35">
        <v>0</v>
      </c>
      <c r="V132" s="35">
        <v>37.03</v>
      </c>
      <c r="W132" s="35">
        <v>0</v>
      </c>
      <c r="X132" s="35">
        <v>37.03</v>
      </c>
      <c r="Y132" s="35">
        <v>0</v>
      </c>
      <c r="Z132" s="35">
        <v>0</v>
      </c>
      <c r="AA132" s="35">
        <v>38</v>
      </c>
      <c r="AB132" s="35">
        <v>0</v>
      </c>
      <c r="AC132" s="518">
        <v>38</v>
      </c>
      <c r="AD132" s="35">
        <v>0</v>
      </c>
      <c r="AE132" s="35">
        <v>0</v>
      </c>
      <c r="AF132" s="35">
        <v>0</v>
      </c>
      <c r="AG132" s="35">
        <v>0</v>
      </c>
      <c r="AH132" s="35">
        <v>0</v>
      </c>
      <c r="AI132" s="35">
        <v>0</v>
      </c>
      <c r="AJ132" s="34">
        <v>0</v>
      </c>
      <c r="AK132" s="34">
        <v>3.8000000000000003</v>
      </c>
      <c r="AL132" s="34">
        <v>0</v>
      </c>
      <c r="AM132" s="34">
        <v>3.8000000000000003</v>
      </c>
      <c r="AN132" s="185">
        <v>0</v>
      </c>
      <c r="AO132" s="34">
        <v>0</v>
      </c>
      <c r="AP132" s="34">
        <v>5.7</v>
      </c>
      <c r="AQ132" s="34">
        <v>0</v>
      </c>
      <c r="AR132" s="34">
        <v>5.7</v>
      </c>
      <c r="AS132" s="34">
        <v>0</v>
      </c>
      <c r="AT132" s="34">
        <v>0</v>
      </c>
      <c r="AU132" s="34">
        <v>9.5</v>
      </c>
      <c r="AV132" s="34">
        <v>0</v>
      </c>
      <c r="AW132" s="34">
        <v>9.5</v>
      </c>
      <c r="AX132" s="185">
        <v>0</v>
      </c>
      <c r="AY132" s="34">
        <v>0</v>
      </c>
      <c r="AZ132" s="34">
        <v>19</v>
      </c>
      <c r="BA132" s="34">
        <v>0</v>
      </c>
      <c r="BB132" s="34">
        <v>19</v>
      </c>
      <c r="BC132" s="34">
        <v>0</v>
      </c>
      <c r="BD132" s="34">
        <v>0</v>
      </c>
      <c r="BE132" s="34">
        <v>0</v>
      </c>
      <c r="BF132" s="34">
        <v>0</v>
      </c>
      <c r="BG132" s="34">
        <v>0</v>
      </c>
      <c r="BH132" s="34">
        <v>0</v>
      </c>
      <c r="BI132" s="34">
        <v>0</v>
      </c>
      <c r="BJ132" s="34">
        <v>0</v>
      </c>
      <c r="BK132" s="34">
        <v>0</v>
      </c>
      <c r="BL132" s="34">
        <v>0</v>
      </c>
      <c r="BM132" s="34">
        <v>0</v>
      </c>
      <c r="BN132" s="34">
        <v>0</v>
      </c>
      <c r="BO132" s="34">
        <v>0</v>
      </c>
      <c r="BP132" s="34">
        <v>0</v>
      </c>
      <c r="BQ132" s="35">
        <v>10993.61601</v>
      </c>
      <c r="BR132" s="37" t="s">
        <v>2158</v>
      </c>
      <c r="BS132" s="410">
        <v>0</v>
      </c>
      <c r="BT132" s="410">
        <v>10846.25641</v>
      </c>
      <c r="BU132" s="27" t="s">
        <v>1957</v>
      </c>
      <c r="BV132" s="37" t="s">
        <v>3053</v>
      </c>
      <c r="BW132" s="27" t="s">
        <v>2013</v>
      </c>
      <c r="BX132" s="10" t="s">
        <v>80</v>
      </c>
      <c r="BY132" s="10" t="s">
        <v>2562</v>
      </c>
    </row>
    <row r="133" spans="1:77" s="346" customFormat="1" ht="72" outlineLevel="1">
      <c r="A133" s="770"/>
      <c r="B133" s="66" t="s">
        <v>2186</v>
      </c>
      <c r="C133" s="385" t="s">
        <v>80</v>
      </c>
      <c r="D133" s="27" t="s">
        <v>194</v>
      </c>
      <c r="E133" s="27" t="s">
        <v>1065</v>
      </c>
      <c r="F133" s="10" t="s">
        <v>80</v>
      </c>
      <c r="G133" s="10" t="s">
        <v>80</v>
      </c>
      <c r="H133" s="27" t="s">
        <v>324</v>
      </c>
      <c r="I133" s="27"/>
      <c r="J133" s="35">
        <v>100000</v>
      </c>
      <c r="K133" s="35">
        <v>100000</v>
      </c>
      <c r="L133" s="35">
        <v>0</v>
      </c>
      <c r="M133" s="35">
        <v>0</v>
      </c>
      <c r="N133" s="35">
        <v>100000</v>
      </c>
      <c r="O133" s="35">
        <v>0</v>
      </c>
      <c r="P133" s="37" t="s">
        <v>80</v>
      </c>
      <c r="Q133" s="389">
        <v>45078</v>
      </c>
      <c r="R133" s="37" t="s">
        <v>1666</v>
      </c>
      <c r="S133" s="35"/>
      <c r="T133" s="35"/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518">
        <v>0</v>
      </c>
      <c r="AD133" s="35">
        <v>0</v>
      </c>
      <c r="AE133" s="35">
        <v>0</v>
      </c>
      <c r="AF133" s="35">
        <v>0</v>
      </c>
      <c r="AG133" s="35">
        <v>0</v>
      </c>
      <c r="AH133" s="35">
        <v>0</v>
      </c>
      <c r="AI133" s="35">
        <v>0</v>
      </c>
      <c r="AJ133" s="34">
        <v>0</v>
      </c>
      <c r="AK133" s="34">
        <v>0</v>
      </c>
      <c r="AL133" s="34">
        <v>0</v>
      </c>
      <c r="AM133" s="34">
        <v>0</v>
      </c>
      <c r="AN133" s="185">
        <v>0</v>
      </c>
      <c r="AO133" s="34">
        <v>0</v>
      </c>
      <c r="AP133" s="34">
        <v>0</v>
      </c>
      <c r="AQ133" s="34">
        <v>0</v>
      </c>
      <c r="AR133" s="34">
        <v>0</v>
      </c>
      <c r="AS133" s="34">
        <v>0</v>
      </c>
      <c r="AT133" s="34">
        <v>0</v>
      </c>
      <c r="AU133" s="34">
        <v>0</v>
      </c>
      <c r="AV133" s="34">
        <v>0</v>
      </c>
      <c r="AW133" s="34">
        <v>0</v>
      </c>
      <c r="AX133" s="185">
        <v>0</v>
      </c>
      <c r="AY133" s="34">
        <v>0</v>
      </c>
      <c r="AZ133" s="34">
        <v>0</v>
      </c>
      <c r="BA133" s="34">
        <v>0</v>
      </c>
      <c r="BB133" s="34">
        <v>0</v>
      </c>
      <c r="BC133" s="34">
        <v>0</v>
      </c>
      <c r="BD133" s="34">
        <v>0</v>
      </c>
      <c r="BE133" s="34">
        <v>0</v>
      </c>
      <c r="BF133" s="34">
        <v>0</v>
      </c>
      <c r="BG133" s="34">
        <v>0</v>
      </c>
      <c r="BH133" s="34">
        <v>0</v>
      </c>
      <c r="BI133" s="34">
        <v>0</v>
      </c>
      <c r="BJ133" s="34">
        <v>0</v>
      </c>
      <c r="BK133" s="34">
        <v>0</v>
      </c>
      <c r="BL133" s="34">
        <v>0</v>
      </c>
      <c r="BM133" s="34">
        <v>0</v>
      </c>
      <c r="BN133" s="34">
        <v>0</v>
      </c>
      <c r="BO133" s="34">
        <v>0</v>
      </c>
      <c r="BP133" s="34">
        <v>0</v>
      </c>
      <c r="BQ133" s="35">
        <v>100000</v>
      </c>
      <c r="BR133" s="37" t="s">
        <v>2187</v>
      </c>
      <c r="BS133" s="410">
        <v>0</v>
      </c>
      <c r="BT133" s="410">
        <v>45557.044320000001</v>
      </c>
      <c r="BU133" s="27" t="s">
        <v>1957</v>
      </c>
      <c r="BV133" s="37" t="s">
        <v>3077</v>
      </c>
      <c r="BW133" s="27" t="s">
        <v>2010</v>
      </c>
      <c r="BX133" s="184" t="s">
        <v>80</v>
      </c>
      <c r="BY133" s="10" t="s">
        <v>2562</v>
      </c>
    </row>
    <row r="134" spans="1:77" s="346" customFormat="1" ht="108" outlineLevel="1">
      <c r="A134" s="770"/>
      <c r="B134" s="408" t="s">
        <v>2188</v>
      </c>
      <c r="C134" s="620" t="s">
        <v>80</v>
      </c>
      <c r="D134" s="183" t="s">
        <v>194</v>
      </c>
      <c r="E134" s="183" t="s">
        <v>1065</v>
      </c>
      <c r="F134" s="184" t="s">
        <v>80</v>
      </c>
      <c r="G134" s="184" t="s">
        <v>80</v>
      </c>
      <c r="H134" s="183" t="s">
        <v>324</v>
      </c>
      <c r="I134" s="183"/>
      <c r="J134" s="235">
        <v>10500</v>
      </c>
      <c r="K134" s="235">
        <v>10500</v>
      </c>
      <c r="L134" s="235">
        <v>0</v>
      </c>
      <c r="M134" s="235">
        <v>0</v>
      </c>
      <c r="N134" s="235">
        <v>10500</v>
      </c>
      <c r="O134" s="235">
        <v>0</v>
      </c>
      <c r="P134" s="234" t="s">
        <v>80</v>
      </c>
      <c r="Q134" s="417">
        <v>44622</v>
      </c>
      <c r="R134" s="234" t="s">
        <v>496</v>
      </c>
      <c r="S134" s="235"/>
      <c r="T134" s="235"/>
      <c r="U134" s="235">
        <v>0</v>
      </c>
      <c r="V134" s="235">
        <v>0</v>
      </c>
      <c r="W134" s="235">
        <v>0</v>
      </c>
      <c r="X134" s="235">
        <v>0</v>
      </c>
      <c r="Y134" s="235">
        <v>0</v>
      </c>
      <c r="Z134" s="235">
        <v>0</v>
      </c>
      <c r="AA134" s="235">
        <v>0</v>
      </c>
      <c r="AB134" s="235">
        <v>0</v>
      </c>
      <c r="AC134" s="517">
        <v>0</v>
      </c>
      <c r="AD134" s="235">
        <v>0</v>
      </c>
      <c r="AE134" s="235">
        <v>0</v>
      </c>
      <c r="AF134" s="235">
        <v>0</v>
      </c>
      <c r="AG134" s="235">
        <v>0</v>
      </c>
      <c r="AH134" s="235">
        <v>0</v>
      </c>
      <c r="AI134" s="235">
        <v>0</v>
      </c>
      <c r="AJ134" s="185">
        <v>0</v>
      </c>
      <c r="AK134" s="185">
        <v>0</v>
      </c>
      <c r="AL134" s="185">
        <v>0</v>
      </c>
      <c r="AM134" s="185">
        <v>0</v>
      </c>
      <c r="AN134" s="185">
        <v>0</v>
      </c>
      <c r="AO134" s="185">
        <v>0</v>
      </c>
      <c r="AP134" s="185">
        <v>0</v>
      </c>
      <c r="AQ134" s="185">
        <v>0</v>
      </c>
      <c r="AR134" s="185">
        <v>0</v>
      </c>
      <c r="AS134" s="34">
        <v>0</v>
      </c>
      <c r="AT134" s="185">
        <v>0</v>
      </c>
      <c r="AU134" s="185">
        <v>0</v>
      </c>
      <c r="AV134" s="185">
        <v>0</v>
      </c>
      <c r="AW134" s="185">
        <v>0</v>
      </c>
      <c r="AX134" s="185">
        <v>0</v>
      </c>
      <c r="AY134" s="185">
        <v>0</v>
      </c>
      <c r="AZ134" s="185">
        <v>0</v>
      </c>
      <c r="BA134" s="185">
        <v>0</v>
      </c>
      <c r="BB134" s="185">
        <v>0</v>
      </c>
      <c r="BC134" s="34">
        <v>0</v>
      </c>
      <c r="BD134" s="185">
        <v>0</v>
      </c>
      <c r="BE134" s="185">
        <v>0</v>
      </c>
      <c r="BF134" s="185">
        <v>0</v>
      </c>
      <c r="BG134" s="185">
        <v>0</v>
      </c>
      <c r="BH134" s="185">
        <v>0</v>
      </c>
      <c r="BI134" s="185">
        <v>0</v>
      </c>
      <c r="BJ134" s="185">
        <v>0</v>
      </c>
      <c r="BK134" s="185">
        <v>0</v>
      </c>
      <c r="BL134" s="185">
        <v>0</v>
      </c>
      <c r="BM134" s="185">
        <v>0</v>
      </c>
      <c r="BN134" s="185">
        <v>0</v>
      </c>
      <c r="BO134" s="185">
        <v>0</v>
      </c>
      <c r="BP134" s="185">
        <v>0</v>
      </c>
      <c r="BQ134" s="235">
        <v>10500</v>
      </c>
      <c r="BR134" s="234" t="s">
        <v>2187</v>
      </c>
      <c r="BS134" s="418">
        <v>0</v>
      </c>
      <c r="BT134" s="418">
        <v>10150.885259999999</v>
      </c>
      <c r="BU134" s="183" t="s">
        <v>1957</v>
      </c>
      <c r="BV134" s="234" t="s">
        <v>3054</v>
      </c>
      <c r="BW134" s="183" t="s">
        <v>1994</v>
      </c>
      <c r="BX134" s="184" t="s">
        <v>80</v>
      </c>
      <c r="BY134" s="184" t="s">
        <v>2562</v>
      </c>
    </row>
    <row r="135" spans="1:77" s="351" customFormat="1" ht="108" outlineLevel="1">
      <c r="A135" s="770"/>
      <c r="B135" s="408" t="s">
        <v>2189</v>
      </c>
      <c r="C135" s="620" t="s">
        <v>80</v>
      </c>
      <c r="D135" s="183" t="s">
        <v>194</v>
      </c>
      <c r="E135" s="183" t="s">
        <v>1065</v>
      </c>
      <c r="F135" s="184" t="s">
        <v>80</v>
      </c>
      <c r="G135" s="184" t="s">
        <v>80</v>
      </c>
      <c r="H135" s="183" t="s">
        <v>324</v>
      </c>
      <c r="I135" s="183"/>
      <c r="J135" s="235">
        <v>10000</v>
      </c>
      <c r="K135" s="235">
        <v>10000</v>
      </c>
      <c r="L135" s="235">
        <v>0</v>
      </c>
      <c r="M135" s="235">
        <v>0</v>
      </c>
      <c r="N135" s="235">
        <v>10000</v>
      </c>
      <c r="O135" s="235">
        <v>0</v>
      </c>
      <c r="P135" s="234" t="s">
        <v>80</v>
      </c>
      <c r="Q135" s="417">
        <v>44810</v>
      </c>
      <c r="R135" s="234" t="s">
        <v>496</v>
      </c>
      <c r="S135" s="235"/>
      <c r="T135" s="235"/>
      <c r="U135" s="235">
        <v>0</v>
      </c>
      <c r="V135" s="235">
        <v>0</v>
      </c>
      <c r="W135" s="235">
        <v>0</v>
      </c>
      <c r="X135" s="235">
        <v>0</v>
      </c>
      <c r="Y135" s="235">
        <v>0</v>
      </c>
      <c r="Z135" s="235">
        <v>0</v>
      </c>
      <c r="AA135" s="235">
        <v>0</v>
      </c>
      <c r="AB135" s="235">
        <v>0</v>
      </c>
      <c r="AC135" s="517">
        <v>0</v>
      </c>
      <c r="AD135" s="235">
        <v>0</v>
      </c>
      <c r="AE135" s="235">
        <v>0</v>
      </c>
      <c r="AF135" s="235">
        <v>0</v>
      </c>
      <c r="AG135" s="235">
        <v>0</v>
      </c>
      <c r="AH135" s="235">
        <v>0</v>
      </c>
      <c r="AI135" s="235">
        <v>0</v>
      </c>
      <c r="AJ135" s="185">
        <v>0</v>
      </c>
      <c r="AK135" s="185">
        <v>0</v>
      </c>
      <c r="AL135" s="185">
        <v>0</v>
      </c>
      <c r="AM135" s="185">
        <v>0</v>
      </c>
      <c r="AN135" s="185">
        <v>0</v>
      </c>
      <c r="AO135" s="185">
        <v>0</v>
      </c>
      <c r="AP135" s="185">
        <v>0</v>
      </c>
      <c r="AQ135" s="185">
        <v>0</v>
      </c>
      <c r="AR135" s="185">
        <v>0</v>
      </c>
      <c r="AS135" s="34">
        <v>0</v>
      </c>
      <c r="AT135" s="185">
        <v>0</v>
      </c>
      <c r="AU135" s="185">
        <v>0</v>
      </c>
      <c r="AV135" s="185">
        <v>0</v>
      </c>
      <c r="AW135" s="185">
        <v>0</v>
      </c>
      <c r="AX135" s="185">
        <v>0</v>
      </c>
      <c r="AY135" s="185">
        <v>0</v>
      </c>
      <c r="AZ135" s="185">
        <v>0</v>
      </c>
      <c r="BA135" s="185">
        <v>0</v>
      </c>
      <c r="BB135" s="185">
        <v>0</v>
      </c>
      <c r="BC135" s="34">
        <v>0</v>
      </c>
      <c r="BD135" s="185">
        <v>0</v>
      </c>
      <c r="BE135" s="185">
        <v>0</v>
      </c>
      <c r="BF135" s="185">
        <v>0</v>
      </c>
      <c r="BG135" s="185">
        <v>0</v>
      </c>
      <c r="BH135" s="185">
        <v>0</v>
      </c>
      <c r="BI135" s="185">
        <v>0</v>
      </c>
      <c r="BJ135" s="185">
        <v>0</v>
      </c>
      <c r="BK135" s="185">
        <v>0</v>
      </c>
      <c r="BL135" s="185">
        <v>0</v>
      </c>
      <c r="BM135" s="185">
        <v>0</v>
      </c>
      <c r="BN135" s="185">
        <v>0</v>
      </c>
      <c r="BO135" s="185">
        <v>0</v>
      </c>
      <c r="BP135" s="185">
        <v>0</v>
      </c>
      <c r="BQ135" s="235">
        <v>10000</v>
      </c>
      <c r="BR135" s="234" t="s">
        <v>2187</v>
      </c>
      <c r="BS135" s="418">
        <v>0</v>
      </c>
      <c r="BT135" s="418">
        <v>9080.7541399999991</v>
      </c>
      <c r="BU135" s="183" t="s">
        <v>1957</v>
      </c>
      <c r="BV135" s="234" t="s">
        <v>3054</v>
      </c>
      <c r="BW135" s="183" t="s">
        <v>1996</v>
      </c>
      <c r="BX135" s="184" t="s">
        <v>80</v>
      </c>
      <c r="BY135" s="184" t="s">
        <v>2562</v>
      </c>
    </row>
    <row r="136" spans="1:77" s="346" customFormat="1" ht="108" outlineLevel="1">
      <c r="A136" s="770"/>
      <c r="B136" s="408" t="s">
        <v>2190</v>
      </c>
      <c r="C136" s="620" t="s">
        <v>80</v>
      </c>
      <c r="D136" s="183" t="s">
        <v>194</v>
      </c>
      <c r="E136" s="183" t="s">
        <v>1065</v>
      </c>
      <c r="F136" s="184" t="s">
        <v>80</v>
      </c>
      <c r="G136" s="184" t="s">
        <v>80</v>
      </c>
      <c r="H136" s="183" t="s">
        <v>324</v>
      </c>
      <c r="I136" s="183"/>
      <c r="J136" s="235">
        <v>6000</v>
      </c>
      <c r="K136" s="235">
        <v>6000</v>
      </c>
      <c r="L136" s="235">
        <v>0</v>
      </c>
      <c r="M136" s="235">
        <v>0</v>
      </c>
      <c r="N136" s="235">
        <v>6000</v>
      </c>
      <c r="O136" s="235">
        <v>0</v>
      </c>
      <c r="P136" s="234" t="s">
        <v>80</v>
      </c>
      <c r="Q136" s="417">
        <v>45082</v>
      </c>
      <c r="R136" s="234" t="s">
        <v>496</v>
      </c>
      <c r="S136" s="235"/>
      <c r="T136" s="235"/>
      <c r="U136" s="235">
        <v>0</v>
      </c>
      <c r="V136" s="235">
        <v>0</v>
      </c>
      <c r="W136" s="235">
        <v>0</v>
      </c>
      <c r="X136" s="235">
        <v>0</v>
      </c>
      <c r="Y136" s="235">
        <v>0</v>
      </c>
      <c r="Z136" s="235">
        <v>0</v>
      </c>
      <c r="AA136" s="235">
        <v>0</v>
      </c>
      <c r="AB136" s="235">
        <v>0</v>
      </c>
      <c r="AC136" s="517">
        <v>0</v>
      </c>
      <c r="AD136" s="235">
        <v>0</v>
      </c>
      <c r="AE136" s="235">
        <v>0</v>
      </c>
      <c r="AF136" s="235">
        <v>0</v>
      </c>
      <c r="AG136" s="235">
        <v>0</v>
      </c>
      <c r="AH136" s="235">
        <v>0</v>
      </c>
      <c r="AI136" s="235">
        <v>0</v>
      </c>
      <c r="AJ136" s="185">
        <v>0</v>
      </c>
      <c r="AK136" s="185">
        <v>0</v>
      </c>
      <c r="AL136" s="185">
        <v>0</v>
      </c>
      <c r="AM136" s="185">
        <v>0</v>
      </c>
      <c r="AN136" s="185">
        <v>0</v>
      </c>
      <c r="AO136" s="185">
        <v>0</v>
      </c>
      <c r="AP136" s="185">
        <v>0</v>
      </c>
      <c r="AQ136" s="185">
        <v>0</v>
      </c>
      <c r="AR136" s="185">
        <v>0</v>
      </c>
      <c r="AS136" s="34">
        <v>0</v>
      </c>
      <c r="AT136" s="185">
        <v>0</v>
      </c>
      <c r="AU136" s="185">
        <v>0</v>
      </c>
      <c r="AV136" s="185">
        <v>0</v>
      </c>
      <c r="AW136" s="185">
        <v>0</v>
      </c>
      <c r="AX136" s="185">
        <v>0</v>
      </c>
      <c r="AY136" s="185">
        <v>0</v>
      </c>
      <c r="AZ136" s="185">
        <v>0</v>
      </c>
      <c r="BA136" s="185">
        <v>0</v>
      </c>
      <c r="BB136" s="185">
        <v>0</v>
      </c>
      <c r="BC136" s="34">
        <v>0</v>
      </c>
      <c r="BD136" s="185">
        <v>0</v>
      </c>
      <c r="BE136" s="185">
        <v>0</v>
      </c>
      <c r="BF136" s="185">
        <v>0</v>
      </c>
      <c r="BG136" s="185">
        <v>0</v>
      </c>
      <c r="BH136" s="185">
        <v>0</v>
      </c>
      <c r="BI136" s="185">
        <v>0</v>
      </c>
      <c r="BJ136" s="185">
        <v>0</v>
      </c>
      <c r="BK136" s="185">
        <v>0</v>
      </c>
      <c r="BL136" s="185">
        <v>0</v>
      </c>
      <c r="BM136" s="185">
        <v>0</v>
      </c>
      <c r="BN136" s="185">
        <v>0</v>
      </c>
      <c r="BO136" s="185">
        <v>0</v>
      </c>
      <c r="BP136" s="185">
        <v>0</v>
      </c>
      <c r="BQ136" s="235">
        <v>6000</v>
      </c>
      <c r="BR136" s="234" t="s">
        <v>2187</v>
      </c>
      <c r="BS136" s="418">
        <v>0</v>
      </c>
      <c r="BT136" s="418">
        <v>6780.4978499999997</v>
      </c>
      <c r="BU136" s="183" t="s">
        <v>1957</v>
      </c>
      <c r="BV136" s="234" t="s">
        <v>3054</v>
      </c>
      <c r="BW136" s="183" t="s">
        <v>2000</v>
      </c>
      <c r="BX136" s="10" t="s">
        <v>80</v>
      </c>
      <c r="BY136" s="184" t="s">
        <v>2559</v>
      </c>
    </row>
    <row r="137" spans="1:77" s="346" customFormat="1" ht="108" outlineLevel="1">
      <c r="A137" s="770"/>
      <c r="B137" s="408" t="s">
        <v>2191</v>
      </c>
      <c r="C137" s="620" t="s">
        <v>80</v>
      </c>
      <c r="D137" s="183" t="s">
        <v>194</v>
      </c>
      <c r="E137" s="183" t="s">
        <v>1065</v>
      </c>
      <c r="F137" s="184" t="s">
        <v>80</v>
      </c>
      <c r="G137" s="184" t="s">
        <v>80</v>
      </c>
      <c r="H137" s="183" t="s">
        <v>324</v>
      </c>
      <c r="I137" s="183"/>
      <c r="J137" s="235">
        <v>9132.9481899999992</v>
      </c>
      <c r="K137" s="235">
        <v>9132.9481899999992</v>
      </c>
      <c r="L137" s="235">
        <v>0</v>
      </c>
      <c r="M137" s="235">
        <v>0</v>
      </c>
      <c r="N137" s="235">
        <v>9132.9481899999992</v>
      </c>
      <c r="O137" s="235">
        <v>0</v>
      </c>
      <c r="P137" s="234" t="s">
        <v>80</v>
      </c>
      <c r="Q137" s="417">
        <v>45111</v>
      </c>
      <c r="R137" s="234" t="s">
        <v>496</v>
      </c>
      <c r="S137" s="235"/>
      <c r="T137" s="235"/>
      <c r="U137" s="235">
        <v>0</v>
      </c>
      <c r="V137" s="235">
        <v>0</v>
      </c>
      <c r="W137" s="235">
        <v>0</v>
      </c>
      <c r="X137" s="235">
        <v>0</v>
      </c>
      <c r="Y137" s="235">
        <v>0</v>
      </c>
      <c r="Z137" s="235">
        <v>0</v>
      </c>
      <c r="AA137" s="235">
        <v>0</v>
      </c>
      <c r="AB137" s="235">
        <v>0</v>
      </c>
      <c r="AC137" s="517">
        <v>0</v>
      </c>
      <c r="AD137" s="235">
        <v>0</v>
      </c>
      <c r="AE137" s="235">
        <v>0</v>
      </c>
      <c r="AF137" s="235">
        <v>0</v>
      </c>
      <c r="AG137" s="235">
        <v>0</v>
      </c>
      <c r="AH137" s="235">
        <v>0</v>
      </c>
      <c r="AI137" s="235">
        <v>0</v>
      </c>
      <c r="AJ137" s="185">
        <v>0</v>
      </c>
      <c r="AK137" s="185">
        <v>0</v>
      </c>
      <c r="AL137" s="185">
        <v>0</v>
      </c>
      <c r="AM137" s="185">
        <v>0</v>
      </c>
      <c r="AN137" s="185">
        <v>0</v>
      </c>
      <c r="AO137" s="185">
        <v>0</v>
      </c>
      <c r="AP137" s="185">
        <v>0</v>
      </c>
      <c r="AQ137" s="185">
        <v>0</v>
      </c>
      <c r="AR137" s="185">
        <v>0</v>
      </c>
      <c r="AS137" s="34">
        <v>0</v>
      </c>
      <c r="AT137" s="185">
        <v>0</v>
      </c>
      <c r="AU137" s="185">
        <v>0</v>
      </c>
      <c r="AV137" s="185">
        <v>0</v>
      </c>
      <c r="AW137" s="185">
        <v>0</v>
      </c>
      <c r="AX137" s="185">
        <v>0</v>
      </c>
      <c r="AY137" s="185">
        <v>0</v>
      </c>
      <c r="AZ137" s="185">
        <v>0</v>
      </c>
      <c r="BA137" s="185">
        <v>0</v>
      </c>
      <c r="BB137" s="185">
        <v>0</v>
      </c>
      <c r="BC137" s="34">
        <v>0</v>
      </c>
      <c r="BD137" s="185">
        <v>0</v>
      </c>
      <c r="BE137" s="185">
        <v>0</v>
      </c>
      <c r="BF137" s="185">
        <v>0</v>
      </c>
      <c r="BG137" s="185">
        <v>0</v>
      </c>
      <c r="BH137" s="185">
        <v>0</v>
      </c>
      <c r="BI137" s="185">
        <v>0</v>
      </c>
      <c r="BJ137" s="185">
        <v>0</v>
      </c>
      <c r="BK137" s="185">
        <v>0</v>
      </c>
      <c r="BL137" s="185">
        <v>0</v>
      </c>
      <c r="BM137" s="185">
        <v>0</v>
      </c>
      <c r="BN137" s="185">
        <v>0</v>
      </c>
      <c r="BO137" s="185">
        <v>0</v>
      </c>
      <c r="BP137" s="185">
        <v>0</v>
      </c>
      <c r="BQ137" s="235">
        <v>9132.9481899999992</v>
      </c>
      <c r="BR137" s="234" t="s">
        <v>2187</v>
      </c>
      <c r="BS137" s="418">
        <v>0</v>
      </c>
      <c r="BT137" s="418">
        <v>10240.92928</v>
      </c>
      <c r="BU137" s="183" t="s">
        <v>1957</v>
      </c>
      <c r="BV137" s="234" t="s">
        <v>3054</v>
      </c>
      <c r="BW137" s="183" t="s">
        <v>2000</v>
      </c>
      <c r="BX137" s="184" t="s">
        <v>80</v>
      </c>
      <c r="BY137" s="184" t="s">
        <v>2559</v>
      </c>
    </row>
    <row r="138" spans="1:77" s="346" customFormat="1" ht="108" outlineLevel="1">
      <c r="A138" s="770"/>
      <c r="B138" s="408" t="s">
        <v>2192</v>
      </c>
      <c r="C138" s="620" t="s">
        <v>80</v>
      </c>
      <c r="D138" s="183" t="s">
        <v>194</v>
      </c>
      <c r="E138" s="183" t="s">
        <v>1065</v>
      </c>
      <c r="F138" s="184" t="s">
        <v>80</v>
      </c>
      <c r="G138" s="184" t="s">
        <v>80</v>
      </c>
      <c r="H138" s="183" t="s">
        <v>324</v>
      </c>
      <c r="I138" s="183"/>
      <c r="J138" s="235">
        <v>7000</v>
      </c>
      <c r="K138" s="235">
        <v>7000</v>
      </c>
      <c r="L138" s="235">
        <v>0</v>
      </c>
      <c r="M138" s="235">
        <v>0</v>
      </c>
      <c r="N138" s="235">
        <v>7000</v>
      </c>
      <c r="O138" s="235">
        <v>0</v>
      </c>
      <c r="P138" s="234" t="s">
        <v>80</v>
      </c>
      <c r="Q138" s="417">
        <v>44742</v>
      </c>
      <c r="R138" s="234" t="s">
        <v>496</v>
      </c>
      <c r="S138" s="235"/>
      <c r="T138" s="235"/>
      <c r="U138" s="235">
        <v>0</v>
      </c>
      <c r="V138" s="235">
        <v>0</v>
      </c>
      <c r="W138" s="235">
        <v>0</v>
      </c>
      <c r="X138" s="235">
        <v>0</v>
      </c>
      <c r="Y138" s="235">
        <v>0</v>
      </c>
      <c r="Z138" s="235">
        <v>0</v>
      </c>
      <c r="AA138" s="235">
        <v>0</v>
      </c>
      <c r="AB138" s="235">
        <v>0</v>
      </c>
      <c r="AC138" s="517">
        <v>0</v>
      </c>
      <c r="AD138" s="235">
        <v>0</v>
      </c>
      <c r="AE138" s="235">
        <v>0</v>
      </c>
      <c r="AF138" s="235">
        <v>0</v>
      </c>
      <c r="AG138" s="235">
        <v>0</v>
      </c>
      <c r="AH138" s="235">
        <v>0</v>
      </c>
      <c r="AI138" s="235">
        <v>0</v>
      </c>
      <c r="AJ138" s="185">
        <v>0</v>
      </c>
      <c r="AK138" s="185">
        <v>0</v>
      </c>
      <c r="AL138" s="185">
        <v>0</v>
      </c>
      <c r="AM138" s="185">
        <v>0</v>
      </c>
      <c r="AN138" s="185">
        <v>0</v>
      </c>
      <c r="AO138" s="185">
        <v>0</v>
      </c>
      <c r="AP138" s="185">
        <v>0</v>
      </c>
      <c r="AQ138" s="185">
        <v>0</v>
      </c>
      <c r="AR138" s="185">
        <v>0</v>
      </c>
      <c r="AS138" s="34">
        <v>0</v>
      </c>
      <c r="AT138" s="185">
        <v>0</v>
      </c>
      <c r="AU138" s="185">
        <v>0</v>
      </c>
      <c r="AV138" s="185">
        <v>0</v>
      </c>
      <c r="AW138" s="185">
        <v>0</v>
      </c>
      <c r="AX138" s="185">
        <v>0</v>
      </c>
      <c r="AY138" s="185">
        <v>0</v>
      </c>
      <c r="AZ138" s="185">
        <v>0</v>
      </c>
      <c r="BA138" s="185">
        <v>0</v>
      </c>
      <c r="BB138" s="185">
        <v>0</v>
      </c>
      <c r="BC138" s="34">
        <v>0</v>
      </c>
      <c r="BD138" s="185">
        <v>0</v>
      </c>
      <c r="BE138" s="185">
        <v>0</v>
      </c>
      <c r="BF138" s="185">
        <v>0</v>
      </c>
      <c r="BG138" s="185">
        <v>0</v>
      </c>
      <c r="BH138" s="185">
        <v>0</v>
      </c>
      <c r="BI138" s="185">
        <v>0</v>
      </c>
      <c r="BJ138" s="185">
        <v>0</v>
      </c>
      <c r="BK138" s="185">
        <v>0</v>
      </c>
      <c r="BL138" s="185">
        <v>0</v>
      </c>
      <c r="BM138" s="185">
        <v>0</v>
      </c>
      <c r="BN138" s="185">
        <v>0</v>
      </c>
      <c r="BO138" s="185">
        <v>0</v>
      </c>
      <c r="BP138" s="185">
        <v>0</v>
      </c>
      <c r="BQ138" s="235">
        <v>7000</v>
      </c>
      <c r="BR138" s="234" t="s">
        <v>2187</v>
      </c>
      <c r="BS138" s="418">
        <v>0</v>
      </c>
      <c r="BT138" s="418">
        <v>6684.1810699999996</v>
      </c>
      <c r="BU138" s="183" t="s">
        <v>1957</v>
      </c>
      <c r="BV138" s="234" t="s">
        <v>3054</v>
      </c>
      <c r="BW138" s="183" t="s">
        <v>1995</v>
      </c>
      <c r="BX138" s="184" t="s">
        <v>80</v>
      </c>
      <c r="BY138" s="184" t="s">
        <v>2559</v>
      </c>
    </row>
    <row r="139" spans="1:77" s="346" customFormat="1" ht="108" outlineLevel="1">
      <c r="A139" s="770"/>
      <c r="B139" s="408" t="s">
        <v>2193</v>
      </c>
      <c r="C139" s="620" t="s">
        <v>80</v>
      </c>
      <c r="D139" s="183" t="s">
        <v>194</v>
      </c>
      <c r="E139" s="183" t="s">
        <v>1065</v>
      </c>
      <c r="F139" s="184" t="s">
        <v>80</v>
      </c>
      <c r="G139" s="184" t="s">
        <v>80</v>
      </c>
      <c r="H139" s="183" t="s">
        <v>324</v>
      </c>
      <c r="I139" s="183"/>
      <c r="J139" s="235">
        <v>8000</v>
      </c>
      <c r="K139" s="235">
        <v>8000</v>
      </c>
      <c r="L139" s="235">
        <v>0</v>
      </c>
      <c r="M139" s="235">
        <v>0</v>
      </c>
      <c r="N139" s="235">
        <v>8000</v>
      </c>
      <c r="O139" s="235">
        <v>0</v>
      </c>
      <c r="P139" s="234" t="s">
        <v>80</v>
      </c>
      <c r="Q139" s="417">
        <v>44785</v>
      </c>
      <c r="R139" s="234" t="s">
        <v>496</v>
      </c>
      <c r="S139" s="235"/>
      <c r="T139" s="235"/>
      <c r="U139" s="235">
        <v>0</v>
      </c>
      <c r="V139" s="235">
        <v>0</v>
      </c>
      <c r="W139" s="235">
        <v>0</v>
      </c>
      <c r="X139" s="235">
        <v>0</v>
      </c>
      <c r="Y139" s="235">
        <v>0</v>
      </c>
      <c r="Z139" s="235">
        <v>0</v>
      </c>
      <c r="AA139" s="235">
        <v>0</v>
      </c>
      <c r="AB139" s="235">
        <v>0</v>
      </c>
      <c r="AC139" s="517">
        <v>0</v>
      </c>
      <c r="AD139" s="235">
        <v>0</v>
      </c>
      <c r="AE139" s="235">
        <v>0</v>
      </c>
      <c r="AF139" s="235">
        <v>0</v>
      </c>
      <c r="AG139" s="235">
        <v>0</v>
      </c>
      <c r="AH139" s="235">
        <v>0</v>
      </c>
      <c r="AI139" s="235">
        <v>0</v>
      </c>
      <c r="AJ139" s="185">
        <v>0</v>
      </c>
      <c r="AK139" s="185">
        <v>0</v>
      </c>
      <c r="AL139" s="185">
        <v>0</v>
      </c>
      <c r="AM139" s="185">
        <v>0</v>
      </c>
      <c r="AN139" s="185">
        <v>0</v>
      </c>
      <c r="AO139" s="185">
        <v>0</v>
      </c>
      <c r="AP139" s="185">
        <v>0</v>
      </c>
      <c r="AQ139" s="185">
        <v>0</v>
      </c>
      <c r="AR139" s="185">
        <v>0</v>
      </c>
      <c r="AS139" s="34">
        <v>0</v>
      </c>
      <c r="AT139" s="185">
        <v>0</v>
      </c>
      <c r="AU139" s="185">
        <v>0</v>
      </c>
      <c r="AV139" s="185">
        <v>0</v>
      </c>
      <c r="AW139" s="185">
        <v>0</v>
      </c>
      <c r="AX139" s="185">
        <v>0</v>
      </c>
      <c r="AY139" s="185">
        <v>0</v>
      </c>
      <c r="AZ139" s="185">
        <v>0</v>
      </c>
      <c r="BA139" s="185">
        <v>0</v>
      </c>
      <c r="BB139" s="185">
        <v>0</v>
      </c>
      <c r="BC139" s="34">
        <v>0</v>
      </c>
      <c r="BD139" s="185">
        <v>0</v>
      </c>
      <c r="BE139" s="185">
        <v>0</v>
      </c>
      <c r="BF139" s="185">
        <v>0</v>
      </c>
      <c r="BG139" s="185">
        <v>0</v>
      </c>
      <c r="BH139" s="185">
        <v>0</v>
      </c>
      <c r="BI139" s="185">
        <v>0</v>
      </c>
      <c r="BJ139" s="185">
        <v>0</v>
      </c>
      <c r="BK139" s="185">
        <v>0</v>
      </c>
      <c r="BL139" s="185">
        <v>0</v>
      </c>
      <c r="BM139" s="185">
        <v>0</v>
      </c>
      <c r="BN139" s="185">
        <v>0</v>
      </c>
      <c r="BO139" s="185">
        <v>0</v>
      </c>
      <c r="BP139" s="185">
        <v>0</v>
      </c>
      <c r="BQ139" s="235">
        <v>8000</v>
      </c>
      <c r="BR139" s="234" t="s">
        <v>2187</v>
      </c>
      <c r="BS139" s="418">
        <v>0</v>
      </c>
      <c r="BT139" s="418">
        <v>7684.00731</v>
      </c>
      <c r="BU139" s="183" t="s">
        <v>1957</v>
      </c>
      <c r="BV139" s="234" t="s">
        <v>3054</v>
      </c>
      <c r="BW139" s="183" t="s">
        <v>2001</v>
      </c>
      <c r="BX139" s="184" t="s">
        <v>80</v>
      </c>
      <c r="BY139" s="184" t="s">
        <v>2562</v>
      </c>
    </row>
    <row r="140" spans="1:77" s="346" customFormat="1" ht="108" outlineLevel="1">
      <c r="A140" s="770"/>
      <c r="B140" s="408" t="s">
        <v>2194</v>
      </c>
      <c r="C140" s="620" t="s">
        <v>80</v>
      </c>
      <c r="D140" s="183" t="s">
        <v>194</v>
      </c>
      <c r="E140" s="183" t="s">
        <v>1065</v>
      </c>
      <c r="F140" s="184" t="s">
        <v>80</v>
      </c>
      <c r="G140" s="184" t="s">
        <v>80</v>
      </c>
      <c r="H140" s="183" t="s">
        <v>324</v>
      </c>
      <c r="I140" s="183"/>
      <c r="J140" s="235">
        <v>9000</v>
      </c>
      <c r="K140" s="235">
        <v>9000</v>
      </c>
      <c r="L140" s="235">
        <v>0</v>
      </c>
      <c r="M140" s="235">
        <v>0</v>
      </c>
      <c r="N140" s="235">
        <v>9000</v>
      </c>
      <c r="O140" s="235">
        <v>0</v>
      </c>
      <c r="P140" s="234" t="s">
        <v>80</v>
      </c>
      <c r="Q140" s="417">
        <v>45068</v>
      </c>
      <c r="R140" s="234" t="s">
        <v>496</v>
      </c>
      <c r="S140" s="235"/>
      <c r="T140" s="235"/>
      <c r="U140" s="235">
        <v>0</v>
      </c>
      <c r="V140" s="235">
        <v>0</v>
      </c>
      <c r="W140" s="235">
        <v>0</v>
      </c>
      <c r="X140" s="235">
        <v>0</v>
      </c>
      <c r="Y140" s="235">
        <v>0</v>
      </c>
      <c r="Z140" s="235">
        <v>0</v>
      </c>
      <c r="AA140" s="235">
        <v>0</v>
      </c>
      <c r="AB140" s="235">
        <v>0</v>
      </c>
      <c r="AC140" s="517">
        <v>0</v>
      </c>
      <c r="AD140" s="235">
        <v>0</v>
      </c>
      <c r="AE140" s="235">
        <v>0</v>
      </c>
      <c r="AF140" s="235">
        <v>0</v>
      </c>
      <c r="AG140" s="235">
        <v>0</v>
      </c>
      <c r="AH140" s="235">
        <v>0</v>
      </c>
      <c r="AI140" s="235">
        <v>0</v>
      </c>
      <c r="AJ140" s="185">
        <v>0</v>
      </c>
      <c r="AK140" s="185">
        <v>0</v>
      </c>
      <c r="AL140" s="185">
        <v>0</v>
      </c>
      <c r="AM140" s="185">
        <v>0</v>
      </c>
      <c r="AN140" s="185">
        <v>0</v>
      </c>
      <c r="AO140" s="185">
        <v>0</v>
      </c>
      <c r="AP140" s="185">
        <v>0</v>
      </c>
      <c r="AQ140" s="185">
        <v>0</v>
      </c>
      <c r="AR140" s="185">
        <v>0</v>
      </c>
      <c r="AS140" s="34">
        <v>0</v>
      </c>
      <c r="AT140" s="185">
        <v>0</v>
      </c>
      <c r="AU140" s="185">
        <v>0</v>
      </c>
      <c r="AV140" s="185">
        <v>0</v>
      </c>
      <c r="AW140" s="185">
        <v>0</v>
      </c>
      <c r="AX140" s="185">
        <v>0</v>
      </c>
      <c r="AY140" s="185">
        <v>0</v>
      </c>
      <c r="AZ140" s="185">
        <v>0</v>
      </c>
      <c r="BA140" s="185">
        <v>0</v>
      </c>
      <c r="BB140" s="185">
        <v>0</v>
      </c>
      <c r="BC140" s="34">
        <v>0</v>
      </c>
      <c r="BD140" s="185">
        <v>0</v>
      </c>
      <c r="BE140" s="185">
        <v>0</v>
      </c>
      <c r="BF140" s="185">
        <v>0</v>
      </c>
      <c r="BG140" s="185">
        <v>0</v>
      </c>
      <c r="BH140" s="185">
        <v>0</v>
      </c>
      <c r="BI140" s="185">
        <v>0</v>
      </c>
      <c r="BJ140" s="185">
        <v>0</v>
      </c>
      <c r="BK140" s="185">
        <v>0</v>
      </c>
      <c r="BL140" s="185">
        <v>0</v>
      </c>
      <c r="BM140" s="185">
        <v>0</v>
      </c>
      <c r="BN140" s="185">
        <v>0</v>
      </c>
      <c r="BO140" s="185">
        <v>0</v>
      </c>
      <c r="BP140" s="185">
        <v>0</v>
      </c>
      <c r="BQ140" s="235">
        <v>9000</v>
      </c>
      <c r="BR140" s="234" t="s">
        <v>2187</v>
      </c>
      <c r="BS140" s="418">
        <v>0</v>
      </c>
      <c r="BT140" s="418">
        <v>9514.3084299999991</v>
      </c>
      <c r="BU140" s="183" t="s">
        <v>1957</v>
      </c>
      <c r="BV140" s="234" t="s">
        <v>3054</v>
      </c>
      <c r="BW140" s="183" t="s">
        <v>2011</v>
      </c>
      <c r="BX140" s="10" t="s">
        <v>80</v>
      </c>
      <c r="BY140" s="184" t="s">
        <v>2562</v>
      </c>
    </row>
    <row r="141" spans="1:77" s="346" customFormat="1" ht="108" outlineLevel="1">
      <c r="A141" s="770"/>
      <c r="B141" s="408" t="s">
        <v>2195</v>
      </c>
      <c r="C141" s="620" t="s">
        <v>80</v>
      </c>
      <c r="D141" s="183" t="s">
        <v>194</v>
      </c>
      <c r="E141" s="183" t="s">
        <v>1065</v>
      </c>
      <c r="F141" s="184" t="s">
        <v>80</v>
      </c>
      <c r="G141" s="184" t="s">
        <v>80</v>
      </c>
      <c r="H141" s="183" t="s">
        <v>324</v>
      </c>
      <c r="I141" s="183"/>
      <c r="J141" s="235">
        <v>15719.67038</v>
      </c>
      <c r="K141" s="235">
        <v>15719.67038</v>
      </c>
      <c r="L141" s="235">
        <v>0</v>
      </c>
      <c r="M141" s="235">
        <v>0</v>
      </c>
      <c r="N141" s="235">
        <v>15719.67038</v>
      </c>
      <c r="O141" s="235">
        <v>0</v>
      </c>
      <c r="P141" s="234" t="s">
        <v>80</v>
      </c>
      <c r="Q141" s="417">
        <v>44831</v>
      </c>
      <c r="R141" s="234" t="s">
        <v>496</v>
      </c>
      <c r="S141" s="235"/>
      <c r="T141" s="235"/>
      <c r="U141" s="235">
        <v>0</v>
      </c>
      <c r="V141" s="235">
        <v>0</v>
      </c>
      <c r="W141" s="235">
        <v>0</v>
      </c>
      <c r="X141" s="235">
        <v>0</v>
      </c>
      <c r="Y141" s="235">
        <v>0</v>
      </c>
      <c r="Z141" s="235">
        <v>0</v>
      </c>
      <c r="AA141" s="235">
        <v>0</v>
      </c>
      <c r="AB141" s="235">
        <v>0</v>
      </c>
      <c r="AC141" s="517">
        <v>0</v>
      </c>
      <c r="AD141" s="235">
        <v>0</v>
      </c>
      <c r="AE141" s="235">
        <v>0</v>
      </c>
      <c r="AF141" s="235">
        <v>0</v>
      </c>
      <c r="AG141" s="235">
        <v>0</v>
      </c>
      <c r="AH141" s="235">
        <v>0</v>
      </c>
      <c r="AI141" s="235">
        <v>0</v>
      </c>
      <c r="AJ141" s="185">
        <v>0</v>
      </c>
      <c r="AK141" s="185">
        <v>0</v>
      </c>
      <c r="AL141" s="185">
        <v>0</v>
      </c>
      <c r="AM141" s="185">
        <v>0</v>
      </c>
      <c r="AN141" s="185">
        <v>0</v>
      </c>
      <c r="AO141" s="185">
        <v>0</v>
      </c>
      <c r="AP141" s="185">
        <v>0</v>
      </c>
      <c r="AQ141" s="185">
        <v>0</v>
      </c>
      <c r="AR141" s="185">
        <v>0</v>
      </c>
      <c r="AS141" s="34">
        <v>0</v>
      </c>
      <c r="AT141" s="185">
        <v>0</v>
      </c>
      <c r="AU141" s="185">
        <v>0</v>
      </c>
      <c r="AV141" s="185">
        <v>0</v>
      </c>
      <c r="AW141" s="185">
        <v>0</v>
      </c>
      <c r="AX141" s="185">
        <v>0</v>
      </c>
      <c r="AY141" s="185">
        <v>0</v>
      </c>
      <c r="AZ141" s="185">
        <v>0</v>
      </c>
      <c r="BA141" s="185">
        <v>0</v>
      </c>
      <c r="BB141" s="185">
        <v>0</v>
      </c>
      <c r="BC141" s="34">
        <v>0</v>
      </c>
      <c r="BD141" s="185">
        <v>0</v>
      </c>
      <c r="BE141" s="185">
        <v>0</v>
      </c>
      <c r="BF141" s="185">
        <v>0</v>
      </c>
      <c r="BG141" s="185">
        <v>0</v>
      </c>
      <c r="BH141" s="185">
        <v>0</v>
      </c>
      <c r="BI141" s="185">
        <v>0</v>
      </c>
      <c r="BJ141" s="185">
        <v>0</v>
      </c>
      <c r="BK141" s="185">
        <v>0</v>
      </c>
      <c r="BL141" s="185">
        <v>0</v>
      </c>
      <c r="BM141" s="185">
        <v>0</v>
      </c>
      <c r="BN141" s="185">
        <v>0</v>
      </c>
      <c r="BO141" s="185">
        <v>0</v>
      </c>
      <c r="BP141" s="185">
        <v>0</v>
      </c>
      <c r="BQ141" s="235">
        <v>15719.67038</v>
      </c>
      <c r="BR141" s="234" t="s">
        <v>2187</v>
      </c>
      <c r="BS141" s="418">
        <v>0</v>
      </c>
      <c r="BT141" s="418">
        <v>20397.682949999999</v>
      </c>
      <c r="BU141" s="183" t="s">
        <v>1957</v>
      </c>
      <c r="BV141" s="234" t="s">
        <v>3054</v>
      </c>
      <c r="BW141" s="183" t="s">
        <v>2007</v>
      </c>
      <c r="BX141" s="184" t="s">
        <v>80</v>
      </c>
      <c r="BY141" s="184" t="s">
        <v>2562</v>
      </c>
    </row>
    <row r="142" spans="1:77" s="351" customFormat="1" ht="108" outlineLevel="1">
      <c r="A142" s="770"/>
      <c r="B142" s="408" t="s">
        <v>2196</v>
      </c>
      <c r="C142" s="620" t="s">
        <v>80</v>
      </c>
      <c r="D142" s="183" t="s">
        <v>194</v>
      </c>
      <c r="E142" s="183" t="s">
        <v>1065</v>
      </c>
      <c r="F142" s="184" t="s">
        <v>80</v>
      </c>
      <c r="G142" s="184" t="s">
        <v>80</v>
      </c>
      <c r="H142" s="183" t="s">
        <v>324</v>
      </c>
      <c r="I142" s="183"/>
      <c r="J142" s="235">
        <v>8069</v>
      </c>
      <c r="K142" s="235">
        <v>8069</v>
      </c>
      <c r="L142" s="235">
        <v>0</v>
      </c>
      <c r="M142" s="235">
        <v>0</v>
      </c>
      <c r="N142" s="235">
        <v>8069</v>
      </c>
      <c r="O142" s="235">
        <v>0</v>
      </c>
      <c r="P142" s="234" t="s">
        <v>80</v>
      </c>
      <c r="Q142" s="417">
        <v>44732</v>
      </c>
      <c r="R142" s="234" t="s">
        <v>496</v>
      </c>
      <c r="S142" s="235"/>
      <c r="T142" s="235"/>
      <c r="U142" s="235">
        <v>0</v>
      </c>
      <c r="V142" s="235">
        <v>0</v>
      </c>
      <c r="W142" s="235">
        <v>0</v>
      </c>
      <c r="X142" s="235">
        <v>0</v>
      </c>
      <c r="Y142" s="235">
        <v>0</v>
      </c>
      <c r="Z142" s="235">
        <v>0</v>
      </c>
      <c r="AA142" s="235">
        <v>0</v>
      </c>
      <c r="AB142" s="235">
        <v>0</v>
      </c>
      <c r="AC142" s="517">
        <v>0</v>
      </c>
      <c r="AD142" s="235">
        <v>0</v>
      </c>
      <c r="AE142" s="235">
        <v>0</v>
      </c>
      <c r="AF142" s="235">
        <v>0</v>
      </c>
      <c r="AG142" s="235">
        <v>0</v>
      </c>
      <c r="AH142" s="235">
        <v>0</v>
      </c>
      <c r="AI142" s="235">
        <v>0</v>
      </c>
      <c r="AJ142" s="185">
        <v>0</v>
      </c>
      <c r="AK142" s="185">
        <v>0</v>
      </c>
      <c r="AL142" s="185">
        <v>0</v>
      </c>
      <c r="AM142" s="185">
        <v>0</v>
      </c>
      <c r="AN142" s="185">
        <v>0</v>
      </c>
      <c r="AO142" s="185">
        <v>0</v>
      </c>
      <c r="AP142" s="185">
        <v>0</v>
      </c>
      <c r="AQ142" s="185">
        <v>0</v>
      </c>
      <c r="AR142" s="185">
        <v>0</v>
      </c>
      <c r="AS142" s="34">
        <v>0</v>
      </c>
      <c r="AT142" s="185">
        <v>0</v>
      </c>
      <c r="AU142" s="185">
        <v>0</v>
      </c>
      <c r="AV142" s="185">
        <v>0</v>
      </c>
      <c r="AW142" s="185">
        <v>0</v>
      </c>
      <c r="AX142" s="185">
        <v>0</v>
      </c>
      <c r="AY142" s="185">
        <v>0</v>
      </c>
      <c r="AZ142" s="185">
        <v>0</v>
      </c>
      <c r="BA142" s="185">
        <v>0</v>
      </c>
      <c r="BB142" s="185">
        <v>0</v>
      </c>
      <c r="BC142" s="34">
        <v>0</v>
      </c>
      <c r="BD142" s="185">
        <v>0</v>
      </c>
      <c r="BE142" s="185">
        <v>0</v>
      </c>
      <c r="BF142" s="185">
        <v>0</v>
      </c>
      <c r="BG142" s="185">
        <v>0</v>
      </c>
      <c r="BH142" s="185">
        <v>0</v>
      </c>
      <c r="BI142" s="185">
        <v>0</v>
      </c>
      <c r="BJ142" s="185">
        <v>0</v>
      </c>
      <c r="BK142" s="185">
        <v>0</v>
      </c>
      <c r="BL142" s="185">
        <v>0</v>
      </c>
      <c r="BM142" s="185">
        <v>0</v>
      </c>
      <c r="BN142" s="185">
        <v>0</v>
      </c>
      <c r="BO142" s="185">
        <v>0</v>
      </c>
      <c r="BP142" s="185">
        <v>0</v>
      </c>
      <c r="BQ142" s="235">
        <v>8069</v>
      </c>
      <c r="BR142" s="234" t="s">
        <v>2187</v>
      </c>
      <c r="BS142" s="418">
        <v>0</v>
      </c>
      <c r="BT142" s="418">
        <v>7936.0267999999996</v>
      </c>
      <c r="BU142" s="183" t="s">
        <v>1957</v>
      </c>
      <c r="BV142" s="234" t="s">
        <v>3054</v>
      </c>
      <c r="BW142" s="183" t="s">
        <v>2001</v>
      </c>
      <c r="BX142" s="184" t="s">
        <v>80</v>
      </c>
      <c r="BY142" s="184" t="s">
        <v>2562</v>
      </c>
    </row>
    <row r="143" spans="1:77" s="346" customFormat="1" ht="108" outlineLevel="1">
      <c r="A143" s="770"/>
      <c r="B143" s="408" t="s">
        <v>2197</v>
      </c>
      <c r="C143" s="620" t="s">
        <v>80</v>
      </c>
      <c r="D143" s="183" t="s">
        <v>194</v>
      </c>
      <c r="E143" s="183" t="s">
        <v>1065</v>
      </c>
      <c r="F143" s="184" t="s">
        <v>80</v>
      </c>
      <c r="G143" s="184" t="s">
        <v>80</v>
      </c>
      <c r="H143" s="183" t="s">
        <v>324</v>
      </c>
      <c r="I143" s="183"/>
      <c r="J143" s="235">
        <v>30198</v>
      </c>
      <c r="K143" s="235">
        <v>30198</v>
      </c>
      <c r="L143" s="235">
        <v>0</v>
      </c>
      <c r="M143" s="235">
        <v>0</v>
      </c>
      <c r="N143" s="235">
        <v>30198</v>
      </c>
      <c r="O143" s="235">
        <v>0</v>
      </c>
      <c r="P143" s="234" t="s">
        <v>80</v>
      </c>
      <c r="Q143" s="417">
        <v>44867</v>
      </c>
      <c r="R143" s="234" t="s">
        <v>496</v>
      </c>
      <c r="S143" s="235"/>
      <c r="T143" s="235"/>
      <c r="U143" s="235">
        <v>0</v>
      </c>
      <c r="V143" s="235">
        <v>0</v>
      </c>
      <c r="W143" s="235">
        <v>0</v>
      </c>
      <c r="X143" s="235">
        <v>0</v>
      </c>
      <c r="Y143" s="235">
        <v>0</v>
      </c>
      <c r="Z143" s="235">
        <v>0</v>
      </c>
      <c r="AA143" s="235">
        <v>0</v>
      </c>
      <c r="AB143" s="235">
        <v>0</v>
      </c>
      <c r="AC143" s="517">
        <v>0</v>
      </c>
      <c r="AD143" s="235">
        <v>0</v>
      </c>
      <c r="AE143" s="235">
        <v>0</v>
      </c>
      <c r="AF143" s="235">
        <v>0</v>
      </c>
      <c r="AG143" s="235">
        <v>0</v>
      </c>
      <c r="AH143" s="235">
        <v>0</v>
      </c>
      <c r="AI143" s="235">
        <v>0</v>
      </c>
      <c r="AJ143" s="185">
        <v>0</v>
      </c>
      <c r="AK143" s="185">
        <v>0</v>
      </c>
      <c r="AL143" s="185">
        <v>0</v>
      </c>
      <c r="AM143" s="185">
        <v>0</v>
      </c>
      <c r="AN143" s="185">
        <v>0</v>
      </c>
      <c r="AO143" s="185">
        <v>0</v>
      </c>
      <c r="AP143" s="185">
        <v>0</v>
      </c>
      <c r="AQ143" s="185">
        <v>0</v>
      </c>
      <c r="AR143" s="185">
        <v>0</v>
      </c>
      <c r="AS143" s="34">
        <v>0</v>
      </c>
      <c r="AT143" s="185">
        <v>0</v>
      </c>
      <c r="AU143" s="185">
        <v>0</v>
      </c>
      <c r="AV143" s="185">
        <v>0</v>
      </c>
      <c r="AW143" s="185">
        <v>0</v>
      </c>
      <c r="AX143" s="185">
        <v>0</v>
      </c>
      <c r="AY143" s="185">
        <v>0</v>
      </c>
      <c r="AZ143" s="185">
        <v>0</v>
      </c>
      <c r="BA143" s="185">
        <v>0</v>
      </c>
      <c r="BB143" s="185">
        <v>0</v>
      </c>
      <c r="BC143" s="34">
        <v>0</v>
      </c>
      <c r="BD143" s="185">
        <v>0</v>
      </c>
      <c r="BE143" s="185">
        <v>0</v>
      </c>
      <c r="BF143" s="185">
        <v>0</v>
      </c>
      <c r="BG143" s="185">
        <v>0</v>
      </c>
      <c r="BH143" s="185">
        <v>0</v>
      </c>
      <c r="BI143" s="185">
        <v>0</v>
      </c>
      <c r="BJ143" s="185">
        <v>0</v>
      </c>
      <c r="BK143" s="185">
        <v>0</v>
      </c>
      <c r="BL143" s="185">
        <v>0</v>
      </c>
      <c r="BM143" s="185">
        <v>0</v>
      </c>
      <c r="BN143" s="185">
        <v>0</v>
      </c>
      <c r="BO143" s="185">
        <v>0</v>
      </c>
      <c r="BP143" s="185">
        <v>0</v>
      </c>
      <c r="BQ143" s="235">
        <v>30198</v>
      </c>
      <c r="BR143" s="234" t="s">
        <v>2187</v>
      </c>
      <c r="BS143" s="418">
        <v>0</v>
      </c>
      <c r="BT143" s="418">
        <v>34153.360710000001</v>
      </c>
      <c r="BU143" s="183" t="s">
        <v>1957</v>
      </c>
      <c r="BV143" s="234" t="s">
        <v>3054</v>
      </c>
      <c r="BW143" s="183" t="s">
        <v>2007</v>
      </c>
      <c r="BX143" s="184" t="s">
        <v>80</v>
      </c>
      <c r="BY143" s="184" t="s">
        <v>2562</v>
      </c>
    </row>
    <row r="144" spans="1:77" s="346" customFormat="1" ht="108" outlineLevel="1">
      <c r="A144" s="770"/>
      <c r="B144" s="66" t="s">
        <v>2198</v>
      </c>
      <c r="C144" s="385" t="s">
        <v>80</v>
      </c>
      <c r="D144" s="27" t="s">
        <v>194</v>
      </c>
      <c r="E144" s="27" t="s">
        <v>1065</v>
      </c>
      <c r="F144" s="10" t="s">
        <v>80</v>
      </c>
      <c r="G144" s="10" t="s">
        <v>80</v>
      </c>
      <c r="H144" s="27" t="s">
        <v>324</v>
      </c>
      <c r="I144" s="27"/>
      <c r="J144" s="35">
        <v>20318</v>
      </c>
      <c r="K144" s="35">
        <v>20318</v>
      </c>
      <c r="L144" s="35">
        <v>0</v>
      </c>
      <c r="M144" s="35">
        <v>0</v>
      </c>
      <c r="N144" s="35">
        <v>20318</v>
      </c>
      <c r="O144" s="35">
        <v>0</v>
      </c>
      <c r="P144" s="37" t="s">
        <v>80</v>
      </c>
      <c r="Q144" s="389">
        <v>44844</v>
      </c>
      <c r="R144" s="37" t="s">
        <v>693</v>
      </c>
      <c r="S144" s="35"/>
      <c r="T144" s="35"/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518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4">
        <v>0</v>
      </c>
      <c r="AK144" s="34">
        <v>0</v>
      </c>
      <c r="AL144" s="34">
        <v>0</v>
      </c>
      <c r="AM144" s="34">
        <v>0</v>
      </c>
      <c r="AN144" s="185">
        <v>0</v>
      </c>
      <c r="AO144" s="34">
        <v>0</v>
      </c>
      <c r="AP144" s="34">
        <v>0</v>
      </c>
      <c r="AQ144" s="34">
        <v>0</v>
      </c>
      <c r="AR144" s="34">
        <v>0</v>
      </c>
      <c r="AS144" s="34">
        <v>0</v>
      </c>
      <c r="AT144" s="34">
        <v>0</v>
      </c>
      <c r="AU144" s="34">
        <v>0</v>
      </c>
      <c r="AV144" s="34">
        <v>0</v>
      </c>
      <c r="AW144" s="34">
        <v>0</v>
      </c>
      <c r="AX144" s="185">
        <v>0</v>
      </c>
      <c r="AY144" s="34">
        <v>0</v>
      </c>
      <c r="AZ144" s="34">
        <v>0</v>
      </c>
      <c r="BA144" s="34">
        <v>0</v>
      </c>
      <c r="BB144" s="34">
        <v>0</v>
      </c>
      <c r="BC144" s="34">
        <v>0</v>
      </c>
      <c r="BD144" s="34">
        <v>0</v>
      </c>
      <c r="BE144" s="34">
        <v>0</v>
      </c>
      <c r="BF144" s="34">
        <v>0</v>
      </c>
      <c r="BG144" s="34">
        <v>0</v>
      </c>
      <c r="BH144" s="34">
        <v>0</v>
      </c>
      <c r="BI144" s="34">
        <v>0</v>
      </c>
      <c r="BJ144" s="34">
        <v>0</v>
      </c>
      <c r="BK144" s="34">
        <v>0</v>
      </c>
      <c r="BL144" s="34">
        <v>0</v>
      </c>
      <c r="BM144" s="34">
        <v>0</v>
      </c>
      <c r="BN144" s="34">
        <v>0</v>
      </c>
      <c r="BO144" s="34">
        <v>0</v>
      </c>
      <c r="BP144" s="34">
        <v>0</v>
      </c>
      <c r="BQ144" s="35">
        <v>20318</v>
      </c>
      <c r="BR144" s="37" t="s">
        <v>2187</v>
      </c>
      <c r="BS144" s="410">
        <v>0</v>
      </c>
      <c r="BT144" s="410">
        <v>19367.292099999999</v>
      </c>
      <c r="BU144" s="27" t="s">
        <v>1957</v>
      </c>
      <c r="BV144" s="37" t="s">
        <v>3054</v>
      </c>
      <c r="BW144" s="27" t="s">
        <v>2004</v>
      </c>
      <c r="BX144" s="10" t="s">
        <v>80</v>
      </c>
      <c r="BY144" s="10" t="s">
        <v>2559</v>
      </c>
    </row>
    <row r="145" spans="1:77" s="346" customFormat="1" ht="108" outlineLevel="1">
      <c r="A145" s="770"/>
      <c r="B145" s="408" t="s">
        <v>2199</v>
      </c>
      <c r="C145" s="620" t="s">
        <v>80</v>
      </c>
      <c r="D145" s="183" t="s">
        <v>194</v>
      </c>
      <c r="E145" s="183" t="s">
        <v>1065</v>
      </c>
      <c r="F145" s="184" t="s">
        <v>80</v>
      </c>
      <c r="G145" s="184" t="s">
        <v>80</v>
      </c>
      <c r="H145" s="183" t="s">
        <v>324</v>
      </c>
      <c r="I145" s="183"/>
      <c r="J145" s="235">
        <v>18306.334719999999</v>
      </c>
      <c r="K145" s="235">
        <v>18306.334719999999</v>
      </c>
      <c r="L145" s="235">
        <v>0</v>
      </c>
      <c r="M145" s="235">
        <v>0</v>
      </c>
      <c r="N145" s="235">
        <v>18306.334719999999</v>
      </c>
      <c r="O145" s="235">
        <v>0</v>
      </c>
      <c r="P145" s="234" t="s">
        <v>80</v>
      </c>
      <c r="Q145" s="417">
        <v>44817</v>
      </c>
      <c r="R145" s="234" t="s">
        <v>496</v>
      </c>
      <c r="S145" s="235"/>
      <c r="T145" s="235"/>
      <c r="U145" s="235">
        <v>0</v>
      </c>
      <c r="V145" s="235">
        <v>0</v>
      </c>
      <c r="W145" s="235">
        <v>0</v>
      </c>
      <c r="X145" s="235">
        <v>0</v>
      </c>
      <c r="Y145" s="235">
        <v>0</v>
      </c>
      <c r="Z145" s="235">
        <v>0</v>
      </c>
      <c r="AA145" s="235">
        <v>0</v>
      </c>
      <c r="AB145" s="235">
        <v>0</v>
      </c>
      <c r="AC145" s="517">
        <v>0</v>
      </c>
      <c r="AD145" s="235">
        <v>0</v>
      </c>
      <c r="AE145" s="235">
        <v>0</v>
      </c>
      <c r="AF145" s="235">
        <v>0</v>
      </c>
      <c r="AG145" s="235">
        <v>0</v>
      </c>
      <c r="AH145" s="235">
        <v>0</v>
      </c>
      <c r="AI145" s="235">
        <v>0</v>
      </c>
      <c r="AJ145" s="185">
        <v>0</v>
      </c>
      <c r="AK145" s="185">
        <v>0</v>
      </c>
      <c r="AL145" s="185">
        <v>0</v>
      </c>
      <c r="AM145" s="185">
        <v>0</v>
      </c>
      <c r="AN145" s="185">
        <v>0</v>
      </c>
      <c r="AO145" s="185">
        <v>0</v>
      </c>
      <c r="AP145" s="185">
        <v>0</v>
      </c>
      <c r="AQ145" s="185">
        <v>0</v>
      </c>
      <c r="AR145" s="185">
        <v>0</v>
      </c>
      <c r="AS145" s="34">
        <v>0</v>
      </c>
      <c r="AT145" s="185">
        <v>0</v>
      </c>
      <c r="AU145" s="185">
        <v>0</v>
      </c>
      <c r="AV145" s="185">
        <v>0</v>
      </c>
      <c r="AW145" s="185">
        <v>0</v>
      </c>
      <c r="AX145" s="185">
        <v>0</v>
      </c>
      <c r="AY145" s="185">
        <v>0</v>
      </c>
      <c r="AZ145" s="185">
        <v>0</v>
      </c>
      <c r="BA145" s="185">
        <v>0</v>
      </c>
      <c r="BB145" s="185">
        <v>0</v>
      </c>
      <c r="BC145" s="34">
        <v>0</v>
      </c>
      <c r="BD145" s="185">
        <v>0</v>
      </c>
      <c r="BE145" s="185">
        <v>0</v>
      </c>
      <c r="BF145" s="185">
        <v>0</v>
      </c>
      <c r="BG145" s="185">
        <v>0</v>
      </c>
      <c r="BH145" s="185">
        <v>0</v>
      </c>
      <c r="BI145" s="185">
        <v>0</v>
      </c>
      <c r="BJ145" s="185">
        <v>0</v>
      </c>
      <c r="BK145" s="185">
        <v>0</v>
      </c>
      <c r="BL145" s="185">
        <v>0</v>
      </c>
      <c r="BM145" s="185">
        <v>0</v>
      </c>
      <c r="BN145" s="185">
        <v>0</v>
      </c>
      <c r="BO145" s="185">
        <v>0</v>
      </c>
      <c r="BP145" s="185">
        <v>0</v>
      </c>
      <c r="BQ145" s="235">
        <v>18306.334719999999</v>
      </c>
      <c r="BR145" s="234" t="s">
        <v>2187</v>
      </c>
      <c r="BS145" s="418">
        <v>0</v>
      </c>
      <c r="BT145" s="418">
        <v>18306.334719999999</v>
      </c>
      <c r="BU145" s="183" t="s">
        <v>1957</v>
      </c>
      <c r="BV145" s="234" t="s">
        <v>3054</v>
      </c>
      <c r="BW145" s="183" t="s">
        <v>2005</v>
      </c>
      <c r="BX145" s="184" t="s">
        <v>80</v>
      </c>
      <c r="BY145" s="184" t="s">
        <v>2559</v>
      </c>
    </row>
    <row r="146" spans="1:77" s="346" customFormat="1" ht="108" outlineLevel="1">
      <c r="A146" s="770"/>
      <c r="B146" s="408" t="s">
        <v>2200</v>
      </c>
      <c r="C146" s="620" t="s">
        <v>80</v>
      </c>
      <c r="D146" s="183" t="s">
        <v>194</v>
      </c>
      <c r="E146" s="183" t="s">
        <v>1065</v>
      </c>
      <c r="F146" s="184" t="s">
        <v>80</v>
      </c>
      <c r="G146" s="184" t="s">
        <v>80</v>
      </c>
      <c r="H146" s="183" t="s">
        <v>324</v>
      </c>
      <c r="I146" s="183"/>
      <c r="J146" s="235">
        <v>12800</v>
      </c>
      <c r="K146" s="235">
        <v>12800</v>
      </c>
      <c r="L146" s="235">
        <v>0</v>
      </c>
      <c r="M146" s="235">
        <v>0</v>
      </c>
      <c r="N146" s="235">
        <v>12800</v>
      </c>
      <c r="O146" s="235">
        <v>0</v>
      </c>
      <c r="P146" s="234" t="s">
        <v>80</v>
      </c>
      <c r="Q146" s="417">
        <v>44749</v>
      </c>
      <c r="R146" s="234" t="s">
        <v>496</v>
      </c>
      <c r="S146" s="235"/>
      <c r="T146" s="235"/>
      <c r="U146" s="235">
        <v>0</v>
      </c>
      <c r="V146" s="235">
        <v>0</v>
      </c>
      <c r="W146" s="235">
        <v>0</v>
      </c>
      <c r="X146" s="235">
        <v>0</v>
      </c>
      <c r="Y146" s="235">
        <v>0</v>
      </c>
      <c r="Z146" s="235">
        <v>0</v>
      </c>
      <c r="AA146" s="235">
        <v>0</v>
      </c>
      <c r="AB146" s="235">
        <v>0</v>
      </c>
      <c r="AC146" s="517">
        <v>0</v>
      </c>
      <c r="AD146" s="235">
        <v>0</v>
      </c>
      <c r="AE146" s="235">
        <v>0</v>
      </c>
      <c r="AF146" s="235">
        <v>0</v>
      </c>
      <c r="AG146" s="235">
        <v>0</v>
      </c>
      <c r="AH146" s="235">
        <v>0</v>
      </c>
      <c r="AI146" s="235">
        <v>0</v>
      </c>
      <c r="AJ146" s="185">
        <v>0</v>
      </c>
      <c r="AK146" s="185">
        <v>0</v>
      </c>
      <c r="AL146" s="185">
        <v>0</v>
      </c>
      <c r="AM146" s="185">
        <v>0</v>
      </c>
      <c r="AN146" s="185">
        <v>0</v>
      </c>
      <c r="AO146" s="185">
        <v>0</v>
      </c>
      <c r="AP146" s="185">
        <v>0</v>
      </c>
      <c r="AQ146" s="185">
        <v>0</v>
      </c>
      <c r="AR146" s="185">
        <v>0</v>
      </c>
      <c r="AS146" s="34">
        <v>0</v>
      </c>
      <c r="AT146" s="185">
        <v>0</v>
      </c>
      <c r="AU146" s="185">
        <v>0</v>
      </c>
      <c r="AV146" s="185">
        <v>0</v>
      </c>
      <c r="AW146" s="185">
        <v>0</v>
      </c>
      <c r="AX146" s="185">
        <v>0</v>
      </c>
      <c r="AY146" s="185">
        <v>0</v>
      </c>
      <c r="AZ146" s="185">
        <v>0</v>
      </c>
      <c r="BA146" s="185">
        <v>0</v>
      </c>
      <c r="BB146" s="185">
        <v>0</v>
      </c>
      <c r="BC146" s="34">
        <v>0</v>
      </c>
      <c r="BD146" s="185">
        <v>0</v>
      </c>
      <c r="BE146" s="185">
        <v>0</v>
      </c>
      <c r="BF146" s="185">
        <v>0</v>
      </c>
      <c r="BG146" s="185">
        <v>0</v>
      </c>
      <c r="BH146" s="185">
        <v>0</v>
      </c>
      <c r="BI146" s="185">
        <v>0</v>
      </c>
      <c r="BJ146" s="185">
        <v>0</v>
      </c>
      <c r="BK146" s="185">
        <v>0</v>
      </c>
      <c r="BL146" s="185">
        <v>0</v>
      </c>
      <c r="BM146" s="185">
        <v>0</v>
      </c>
      <c r="BN146" s="185">
        <v>0</v>
      </c>
      <c r="BO146" s="185">
        <v>0</v>
      </c>
      <c r="BP146" s="185">
        <v>0</v>
      </c>
      <c r="BQ146" s="235">
        <v>12800</v>
      </c>
      <c r="BR146" s="234" t="s">
        <v>2187</v>
      </c>
      <c r="BS146" s="418">
        <v>0</v>
      </c>
      <c r="BT146" s="418">
        <v>10273.80753</v>
      </c>
      <c r="BU146" s="183" t="s">
        <v>1957</v>
      </c>
      <c r="BV146" s="234" t="s">
        <v>3054</v>
      </c>
      <c r="BW146" s="183" t="s">
        <v>2550</v>
      </c>
      <c r="BX146" s="184" t="s">
        <v>80</v>
      </c>
      <c r="BY146" s="184" t="s">
        <v>2562</v>
      </c>
    </row>
    <row r="147" spans="1:77" s="346" customFormat="1" ht="108" outlineLevel="1">
      <c r="A147" s="770"/>
      <c r="B147" s="408" t="s">
        <v>2201</v>
      </c>
      <c r="C147" s="620" t="s">
        <v>80</v>
      </c>
      <c r="D147" s="183" t="s">
        <v>194</v>
      </c>
      <c r="E147" s="183" t="s">
        <v>1065</v>
      </c>
      <c r="F147" s="184" t="s">
        <v>80</v>
      </c>
      <c r="G147" s="184" t="s">
        <v>80</v>
      </c>
      <c r="H147" s="183" t="s">
        <v>324</v>
      </c>
      <c r="I147" s="183"/>
      <c r="J147" s="235">
        <v>23321.683540000002</v>
      </c>
      <c r="K147" s="235">
        <v>23321.683540000002</v>
      </c>
      <c r="L147" s="235">
        <v>0</v>
      </c>
      <c r="M147" s="235">
        <v>0</v>
      </c>
      <c r="N147" s="235">
        <v>23321.683540000002</v>
      </c>
      <c r="O147" s="235">
        <v>0</v>
      </c>
      <c r="P147" s="234" t="s">
        <v>80</v>
      </c>
      <c r="Q147" s="417">
        <v>44788</v>
      </c>
      <c r="R147" s="234" t="s">
        <v>496</v>
      </c>
      <c r="S147" s="235"/>
      <c r="T147" s="235"/>
      <c r="U147" s="235">
        <v>0</v>
      </c>
      <c r="V147" s="235">
        <v>0</v>
      </c>
      <c r="W147" s="235">
        <v>0</v>
      </c>
      <c r="X147" s="235">
        <v>0</v>
      </c>
      <c r="Y147" s="235">
        <v>0</v>
      </c>
      <c r="Z147" s="235">
        <v>0</v>
      </c>
      <c r="AA147" s="235">
        <v>0</v>
      </c>
      <c r="AB147" s="235">
        <v>0</v>
      </c>
      <c r="AC147" s="517">
        <v>0</v>
      </c>
      <c r="AD147" s="235">
        <v>0</v>
      </c>
      <c r="AE147" s="235">
        <v>0</v>
      </c>
      <c r="AF147" s="235">
        <v>0</v>
      </c>
      <c r="AG147" s="235">
        <v>0</v>
      </c>
      <c r="AH147" s="235">
        <v>0</v>
      </c>
      <c r="AI147" s="235">
        <v>0</v>
      </c>
      <c r="AJ147" s="185">
        <v>0</v>
      </c>
      <c r="AK147" s="185">
        <v>0</v>
      </c>
      <c r="AL147" s="185">
        <v>0</v>
      </c>
      <c r="AM147" s="185">
        <v>0</v>
      </c>
      <c r="AN147" s="185">
        <v>0</v>
      </c>
      <c r="AO147" s="185">
        <v>0</v>
      </c>
      <c r="AP147" s="185">
        <v>0</v>
      </c>
      <c r="AQ147" s="185">
        <v>0</v>
      </c>
      <c r="AR147" s="185">
        <v>0</v>
      </c>
      <c r="AS147" s="34">
        <v>0</v>
      </c>
      <c r="AT147" s="185">
        <v>0</v>
      </c>
      <c r="AU147" s="185">
        <v>0</v>
      </c>
      <c r="AV147" s="185">
        <v>0</v>
      </c>
      <c r="AW147" s="185">
        <v>0</v>
      </c>
      <c r="AX147" s="185">
        <v>0</v>
      </c>
      <c r="AY147" s="185">
        <v>0</v>
      </c>
      <c r="AZ147" s="185">
        <v>0</v>
      </c>
      <c r="BA147" s="185">
        <v>0</v>
      </c>
      <c r="BB147" s="185">
        <v>0</v>
      </c>
      <c r="BC147" s="34">
        <v>0</v>
      </c>
      <c r="BD147" s="185">
        <v>0</v>
      </c>
      <c r="BE147" s="185">
        <v>0</v>
      </c>
      <c r="BF147" s="185">
        <v>0</v>
      </c>
      <c r="BG147" s="185">
        <v>0</v>
      </c>
      <c r="BH147" s="185">
        <v>0</v>
      </c>
      <c r="BI147" s="185">
        <v>0</v>
      </c>
      <c r="BJ147" s="185">
        <v>0</v>
      </c>
      <c r="BK147" s="185">
        <v>0</v>
      </c>
      <c r="BL147" s="185">
        <v>0</v>
      </c>
      <c r="BM147" s="185">
        <v>0</v>
      </c>
      <c r="BN147" s="185">
        <v>0</v>
      </c>
      <c r="BO147" s="185">
        <v>0</v>
      </c>
      <c r="BP147" s="185">
        <v>0</v>
      </c>
      <c r="BQ147" s="235">
        <v>23321.683540000002</v>
      </c>
      <c r="BR147" s="234" t="s">
        <v>2187</v>
      </c>
      <c r="BS147" s="418">
        <v>0</v>
      </c>
      <c r="BT147" s="418">
        <v>23356.622289999999</v>
      </c>
      <c r="BU147" s="183" t="s">
        <v>1957</v>
      </c>
      <c r="BV147" s="234" t="s">
        <v>3054</v>
      </c>
      <c r="BW147" s="183" t="s">
        <v>1996</v>
      </c>
      <c r="BX147" s="184" t="s">
        <v>80</v>
      </c>
      <c r="BY147" s="184" t="s">
        <v>2562</v>
      </c>
    </row>
    <row r="148" spans="1:77" s="346" customFormat="1" ht="108" outlineLevel="1">
      <c r="A148" s="770"/>
      <c r="B148" s="66" t="s">
        <v>2202</v>
      </c>
      <c r="C148" s="385" t="s">
        <v>80</v>
      </c>
      <c r="D148" s="27" t="s">
        <v>194</v>
      </c>
      <c r="E148" s="27" t="s">
        <v>1065</v>
      </c>
      <c r="F148" s="10" t="s">
        <v>80</v>
      </c>
      <c r="G148" s="10" t="s">
        <v>3078</v>
      </c>
      <c r="H148" s="27" t="s">
        <v>324</v>
      </c>
      <c r="I148" s="27"/>
      <c r="J148" s="35">
        <v>15110</v>
      </c>
      <c r="K148" s="35">
        <v>13410</v>
      </c>
      <c r="L148" s="35">
        <v>1700</v>
      </c>
      <c r="M148" s="35">
        <v>0</v>
      </c>
      <c r="N148" s="35">
        <v>13410</v>
      </c>
      <c r="O148" s="35">
        <v>0</v>
      </c>
      <c r="P148" s="37" t="s">
        <v>80</v>
      </c>
      <c r="Q148" s="389">
        <v>44756</v>
      </c>
      <c r="R148" s="37" t="s">
        <v>693</v>
      </c>
      <c r="S148" s="35"/>
      <c r="T148" s="35"/>
      <c r="U148" s="35">
        <v>0</v>
      </c>
      <c r="V148" s="35">
        <v>1656.94</v>
      </c>
      <c r="W148" s="35">
        <v>0</v>
      </c>
      <c r="X148" s="35">
        <v>1656.94</v>
      </c>
      <c r="Y148" s="35">
        <v>0</v>
      </c>
      <c r="Z148" s="35">
        <v>0</v>
      </c>
      <c r="AA148" s="35">
        <v>1657</v>
      </c>
      <c r="AB148" s="35">
        <v>0</v>
      </c>
      <c r="AC148" s="518">
        <v>1657</v>
      </c>
      <c r="AD148" s="35">
        <v>0</v>
      </c>
      <c r="AE148" s="35">
        <v>0</v>
      </c>
      <c r="AF148" s="35">
        <v>0</v>
      </c>
      <c r="AG148" s="35">
        <v>0</v>
      </c>
      <c r="AH148" s="35">
        <v>0</v>
      </c>
      <c r="AI148" s="35">
        <v>0</v>
      </c>
      <c r="AJ148" s="34">
        <v>0</v>
      </c>
      <c r="AK148" s="34">
        <v>165.70000000000002</v>
      </c>
      <c r="AL148" s="34">
        <v>0</v>
      </c>
      <c r="AM148" s="34">
        <v>165.70000000000002</v>
      </c>
      <c r="AN148" s="185">
        <v>0</v>
      </c>
      <c r="AO148" s="34">
        <v>0</v>
      </c>
      <c r="AP148" s="34">
        <v>248.54999999999998</v>
      </c>
      <c r="AQ148" s="34">
        <v>0</v>
      </c>
      <c r="AR148" s="34">
        <v>248.54999999999998</v>
      </c>
      <c r="AS148" s="34">
        <v>0</v>
      </c>
      <c r="AT148" s="34">
        <v>0</v>
      </c>
      <c r="AU148" s="34">
        <v>414.25</v>
      </c>
      <c r="AV148" s="34">
        <v>0</v>
      </c>
      <c r="AW148" s="34">
        <v>414.25</v>
      </c>
      <c r="AX148" s="185">
        <v>0</v>
      </c>
      <c r="AY148" s="34">
        <v>0</v>
      </c>
      <c r="AZ148" s="34">
        <v>828.5</v>
      </c>
      <c r="BA148" s="34">
        <v>0</v>
      </c>
      <c r="BB148" s="34">
        <v>828.5</v>
      </c>
      <c r="BC148" s="34">
        <v>0</v>
      </c>
      <c r="BD148" s="34">
        <v>0</v>
      </c>
      <c r="BE148" s="34">
        <v>0</v>
      </c>
      <c r="BF148" s="34">
        <v>0</v>
      </c>
      <c r="BG148" s="34">
        <v>0</v>
      </c>
      <c r="BH148" s="34">
        <v>0</v>
      </c>
      <c r="BI148" s="34">
        <v>0</v>
      </c>
      <c r="BJ148" s="34">
        <v>0</v>
      </c>
      <c r="BK148" s="34">
        <v>0</v>
      </c>
      <c r="BL148" s="34">
        <v>0</v>
      </c>
      <c r="BM148" s="34">
        <v>0</v>
      </c>
      <c r="BN148" s="34">
        <v>0</v>
      </c>
      <c r="BO148" s="34">
        <v>0</v>
      </c>
      <c r="BP148" s="34">
        <v>0</v>
      </c>
      <c r="BQ148" s="35">
        <v>13410</v>
      </c>
      <c r="BR148" s="37" t="s">
        <v>2187</v>
      </c>
      <c r="BS148" s="410">
        <v>0</v>
      </c>
      <c r="BT148" s="410">
        <v>11656.694369999999</v>
      </c>
      <c r="BU148" s="27" t="s">
        <v>1957</v>
      </c>
      <c r="BV148" s="37" t="s">
        <v>3054</v>
      </c>
      <c r="BW148" s="27" t="s">
        <v>2000</v>
      </c>
      <c r="BX148" s="10" t="s">
        <v>80</v>
      </c>
      <c r="BY148" s="10" t="s">
        <v>2562</v>
      </c>
    </row>
    <row r="149" spans="1:77" s="346" customFormat="1" ht="108" outlineLevel="1">
      <c r="A149" s="770"/>
      <c r="B149" s="408" t="s">
        <v>2203</v>
      </c>
      <c r="C149" s="620" t="s">
        <v>80</v>
      </c>
      <c r="D149" s="183" t="s">
        <v>194</v>
      </c>
      <c r="E149" s="183" t="s">
        <v>1065</v>
      </c>
      <c r="F149" s="184" t="s">
        <v>80</v>
      </c>
      <c r="G149" s="184" t="s">
        <v>80</v>
      </c>
      <c r="H149" s="183" t="s">
        <v>324</v>
      </c>
      <c r="I149" s="183"/>
      <c r="J149" s="235">
        <v>22269</v>
      </c>
      <c r="K149" s="235">
        <v>22269</v>
      </c>
      <c r="L149" s="235">
        <v>0</v>
      </c>
      <c r="M149" s="235">
        <v>0</v>
      </c>
      <c r="N149" s="235">
        <v>22269</v>
      </c>
      <c r="O149" s="235">
        <v>0</v>
      </c>
      <c r="P149" s="234" t="s">
        <v>80</v>
      </c>
      <c r="Q149" s="417">
        <v>44732</v>
      </c>
      <c r="R149" s="234" t="s">
        <v>496</v>
      </c>
      <c r="S149" s="235"/>
      <c r="T149" s="235"/>
      <c r="U149" s="235">
        <v>0</v>
      </c>
      <c r="V149" s="235">
        <v>0</v>
      </c>
      <c r="W149" s="235">
        <v>0</v>
      </c>
      <c r="X149" s="235">
        <v>0</v>
      </c>
      <c r="Y149" s="235">
        <v>0</v>
      </c>
      <c r="Z149" s="235">
        <v>0</v>
      </c>
      <c r="AA149" s="235">
        <v>0</v>
      </c>
      <c r="AB149" s="235">
        <v>0</v>
      </c>
      <c r="AC149" s="517">
        <v>0</v>
      </c>
      <c r="AD149" s="235">
        <v>0</v>
      </c>
      <c r="AE149" s="235">
        <v>0</v>
      </c>
      <c r="AF149" s="235">
        <v>0</v>
      </c>
      <c r="AG149" s="235">
        <v>0</v>
      </c>
      <c r="AH149" s="235">
        <v>0</v>
      </c>
      <c r="AI149" s="235">
        <v>0</v>
      </c>
      <c r="AJ149" s="185">
        <v>0</v>
      </c>
      <c r="AK149" s="185">
        <v>0</v>
      </c>
      <c r="AL149" s="185">
        <v>0</v>
      </c>
      <c r="AM149" s="185">
        <v>0</v>
      </c>
      <c r="AN149" s="185">
        <v>0</v>
      </c>
      <c r="AO149" s="185">
        <v>0</v>
      </c>
      <c r="AP149" s="185">
        <v>0</v>
      </c>
      <c r="AQ149" s="185">
        <v>0</v>
      </c>
      <c r="AR149" s="185">
        <v>0</v>
      </c>
      <c r="AS149" s="34">
        <v>0</v>
      </c>
      <c r="AT149" s="185">
        <v>0</v>
      </c>
      <c r="AU149" s="185">
        <v>0</v>
      </c>
      <c r="AV149" s="185">
        <v>0</v>
      </c>
      <c r="AW149" s="185">
        <v>0</v>
      </c>
      <c r="AX149" s="185">
        <v>0</v>
      </c>
      <c r="AY149" s="185">
        <v>0</v>
      </c>
      <c r="AZ149" s="185">
        <v>0</v>
      </c>
      <c r="BA149" s="185">
        <v>0</v>
      </c>
      <c r="BB149" s="185">
        <v>0</v>
      </c>
      <c r="BC149" s="34">
        <v>0</v>
      </c>
      <c r="BD149" s="185">
        <v>0</v>
      </c>
      <c r="BE149" s="185">
        <v>0</v>
      </c>
      <c r="BF149" s="185">
        <v>0</v>
      </c>
      <c r="BG149" s="185">
        <v>0</v>
      </c>
      <c r="BH149" s="185">
        <v>0</v>
      </c>
      <c r="BI149" s="185">
        <v>0</v>
      </c>
      <c r="BJ149" s="185">
        <v>0</v>
      </c>
      <c r="BK149" s="185">
        <v>0</v>
      </c>
      <c r="BL149" s="185">
        <v>0</v>
      </c>
      <c r="BM149" s="185">
        <v>0</v>
      </c>
      <c r="BN149" s="185">
        <v>0</v>
      </c>
      <c r="BO149" s="185">
        <v>0</v>
      </c>
      <c r="BP149" s="185">
        <v>0</v>
      </c>
      <c r="BQ149" s="235">
        <v>22269</v>
      </c>
      <c r="BR149" s="234" t="s">
        <v>2187</v>
      </c>
      <c r="BS149" s="418">
        <v>0</v>
      </c>
      <c r="BT149" s="418">
        <v>22230.360809999998</v>
      </c>
      <c r="BU149" s="183" t="s">
        <v>1957</v>
      </c>
      <c r="BV149" s="234" t="s">
        <v>3054</v>
      </c>
      <c r="BW149" s="183" t="s">
        <v>2017</v>
      </c>
      <c r="BX149" s="184" t="s">
        <v>80</v>
      </c>
      <c r="BY149" s="184" t="s">
        <v>2562</v>
      </c>
    </row>
    <row r="150" spans="1:77" s="346" customFormat="1" ht="108" outlineLevel="1">
      <c r="A150" s="770"/>
      <c r="B150" s="408" t="s">
        <v>2204</v>
      </c>
      <c r="C150" s="620" t="s">
        <v>80</v>
      </c>
      <c r="D150" s="183" t="s">
        <v>194</v>
      </c>
      <c r="E150" s="183" t="s">
        <v>1065</v>
      </c>
      <c r="F150" s="184" t="s">
        <v>80</v>
      </c>
      <c r="G150" s="184" t="s">
        <v>80</v>
      </c>
      <c r="H150" s="183" t="s">
        <v>324</v>
      </c>
      <c r="I150" s="183"/>
      <c r="J150" s="235">
        <v>51000</v>
      </c>
      <c r="K150" s="235">
        <v>51000</v>
      </c>
      <c r="L150" s="235">
        <v>0</v>
      </c>
      <c r="M150" s="235">
        <v>0</v>
      </c>
      <c r="N150" s="235">
        <v>51000</v>
      </c>
      <c r="O150" s="235">
        <v>0</v>
      </c>
      <c r="P150" s="234" t="s">
        <v>80</v>
      </c>
      <c r="Q150" s="417">
        <v>44998</v>
      </c>
      <c r="R150" s="234" t="s">
        <v>496</v>
      </c>
      <c r="S150" s="235"/>
      <c r="T150" s="235"/>
      <c r="U150" s="235">
        <v>0</v>
      </c>
      <c r="V150" s="235">
        <v>0</v>
      </c>
      <c r="W150" s="235">
        <v>0</v>
      </c>
      <c r="X150" s="235">
        <v>0</v>
      </c>
      <c r="Y150" s="235">
        <v>0</v>
      </c>
      <c r="Z150" s="235">
        <v>0</v>
      </c>
      <c r="AA150" s="235">
        <v>0</v>
      </c>
      <c r="AB150" s="235">
        <v>0</v>
      </c>
      <c r="AC150" s="517">
        <v>0</v>
      </c>
      <c r="AD150" s="235">
        <v>0</v>
      </c>
      <c r="AE150" s="235">
        <v>0</v>
      </c>
      <c r="AF150" s="235">
        <v>0</v>
      </c>
      <c r="AG150" s="235">
        <v>0</v>
      </c>
      <c r="AH150" s="235">
        <v>0</v>
      </c>
      <c r="AI150" s="235">
        <v>0</v>
      </c>
      <c r="AJ150" s="185">
        <v>0</v>
      </c>
      <c r="AK150" s="185">
        <v>0</v>
      </c>
      <c r="AL150" s="185">
        <v>0</v>
      </c>
      <c r="AM150" s="185">
        <v>0</v>
      </c>
      <c r="AN150" s="185">
        <v>0</v>
      </c>
      <c r="AO150" s="185">
        <v>0</v>
      </c>
      <c r="AP150" s="185">
        <v>0</v>
      </c>
      <c r="AQ150" s="185">
        <v>0</v>
      </c>
      <c r="AR150" s="185">
        <v>0</v>
      </c>
      <c r="AS150" s="34">
        <v>0</v>
      </c>
      <c r="AT150" s="185">
        <v>0</v>
      </c>
      <c r="AU150" s="185">
        <v>0</v>
      </c>
      <c r="AV150" s="185">
        <v>0</v>
      </c>
      <c r="AW150" s="185">
        <v>0</v>
      </c>
      <c r="AX150" s="185">
        <v>0</v>
      </c>
      <c r="AY150" s="185">
        <v>0</v>
      </c>
      <c r="AZ150" s="185">
        <v>0</v>
      </c>
      <c r="BA150" s="185">
        <v>0</v>
      </c>
      <c r="BB150" s="185">
        <v>0</v>
      </c>
      <c r="BC150" s="34">
        <v>0</v>
      </c>
      <c r="BD150" s="185">
        <v>0</v>
      </c>
      <c r="BE150" s="185">
        <v>0</v>
      </c>
      <c r="BF150" s="185">
        <v>0</v>
      </c>
      <c r="BG150" s="185">
        <v>0</v>
      </c>
      <c r="BH150" s="185">
        <v>0</v>
      </c>
      <c r="BI150" s="185">
        <v>0</v>
      </c>
      <c r="BJ150" s="185">
        <v>0</v>
      </c>
      <c r="BK150" s="185">
        <v>0</v>
      </c>
      <c r="BL150" s="185">
        <v>0</v>
      </c>
      <c r="BM150" s="185">
        <v>0</v>
      </c>
      <c r="BN150" s="185">
        <v>0</v>
      </c>
      <c r="BO150" s="185">
        <v>0</v>
      </c>
      <c r="BP150" s="185">
        <v>0</v>
      </c>
      <c r="BQ150" s="235">
        <v>51000</v>
      </c>
      <c r="BR150" s="234" t="s">
        <v>2187</v>
      </c>
      <c r="BS150" s="418">
        <v>0</v>
      </c>
      <c r="BT150" s="418">
        <v>43720.749250000001</v>
      </c>
      <c r="BU150" s="183" t="s">
        <v>1957</v>
      </c>
      <c r="BV150" s="234" t="s">
        <v>3054</v>
      </c>
      <c r="BW150" s="183" t="s">
        <v>2010</v>
      </c>
      <c r="BX150" s="184" t="s">
        <v>80</v>
      </c>
      <c r="BY150" s="184" t="s">
        <v>2562</v>
      </c>
    </row>
    <row r="151" spans="1:77" s="346" customFormat="1" ht="108" outlineLevel="1">
      <c r="A151" s="770"/>
      <c r="B151" s="66" t="s">
        <v>2205</v>
      </c>
      <c r="C151" s="385" t="s">
        <v>80</v>
      </c>
      <c r="D151" s="27" t="s">
        <v>194</v>
      </c>
      <c r="E151" s="27" t="s">
        <v>1065</v>
      </c>
      <c r="F151" s="10" t="s">
        <v>80</v>
      </c>
      <c r="G151" s="10" t="s">
        <v>80</v>
      </c>
      <c r="H151" s="27" t="s">
        <v>324</v>
      </c>
      <c r="I151" s="27"/>
      <c r="J151" s="35">
        <v>21908</v>
      </c>
      <c r="K151" s="35">
        <v>21908</v>
      </c>
      <c r="L151" s="35">
        <v>0</v>
      </c>
      <c r="M151" s="35">
        <v>0</v>
      </c>
      <c r="N151" s="35">
        <v>21908</v>
      </c>
      <c r="O151" s="35">
        <v>0</v>
      </c>
      <c r="P151" s="37" t="s">
        <v>80</v>
      </c>
      <c r="Q151" s="389">
        <v>45019</v>
      </c>
      <c r="R151" s="37" t="s">
        <v>693</v>
      </c>
      <c r="S151" s="35"/>
      <c r="T151" s="35"/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0</v>
      </c>
      <c r="AC151" s="518">
        <v>0</v>
      </c>
      <c r="AD151" s="35">
        <v>0</v>
      </c>
      <c r="AE151" s="35">
        <v>0</v>
      </c>
      <c r="AF151" s="35">
        <v>0</v>
      </c>
      <c r="AG151" s="35">
        <v>0</v>
      </c>
      <c r="AH151" s="35">
        <v>0</v>
      </c>
      <c r="AI151" s="35">
        <v>0</v>
      </c>
      <c r="AJ151" s="34">
        <v>0</v>
      </c>
      <c r="AK151" s="34">
        <v>0</v>
      </c>
      <c r="AL151" s="34">
        <v>0</v>
      </c>
      <c r="AM151" s="34">
        <v>0</v>
      </c>
      <c r="AN151" s="185">
        <v>0</v>
      </c>
      <c r="AO151" s="34">
        <v>0</v>
      </c>
      <c r="AP151" s="34">
        <v>0</v>
      </c>
      <c r="AQ151" s="34">
        <v>0</v>
      </c>
      <c r="AR151" s="34">
        <v>0</v>
      </c>
      <c r="AS151" s="34">
        <v>0</v>
      </c>
      <c r="AT151" s="34">
        <v>0</v>
      </c>
      <c r="AU151" s="34">
        <v>0</v>
      </c>
      <c r="AV151" s="34">
        <v>0</v>
      </c>
      <c r="AW151" s="34">
        <v>0</v>
      </c>
      <c r="AX151" s="185">
        <v>0</v>
      </c>
      <c r="AY151" s="34">
        <v>0</v>
      </c>
      <c r="AZ151" s="34">
        <v>0</v>
      </c>
      <c r="BA151" s="34">
        <v>0</v>
      </c>
      <c r="BB151" s="34">
        <v>0</v>
      </c>
      <c r="BC151" s="34">
        <v>0</v>
      </c>
      <c r="BD151" s="34">
        <v>0</v>
      </c>
      <c r="BE151" s="34">
        <v>0</v>
      </c>
      <c r="BF151" s="34">
        <v>0</v>
      </c>
      <c r="BG151" s="34">
        <v>0</v>
      </c>
      <c r="BH151" s="34">
        <v>0</v>
      </c>
      <c r="BI151" s="34">
        <v>0</v>
      </c>
      <c r="BJ151" s="34">
        <v>0</v>
      </c>
      <c r="BK151" s="34">
        <v>0</v>
      </c>
      <c r="BL151" s="34">
        <v>0</v>
      </c>
      <c r="BM151" s="34">
        <v>0</v>
      </c>
      <c r="BN151" s="34">
        <v>0</v>
      </c>
      <c r="BO151" s="34">
        <v>0</v>
      </c>
      <c r="BP151" s="34">
        <v>0</v>
      </c>
      <c r="BQ151" s="35">
        <v>21908</v>
      </c>
      <c r="BR151" s="37" t="s">
        <v>2187</v>
      </c>
      <c r="BS151" s="410">
        <v>0</v>
      </c>
      <c r="BT151" s="410">
        <v>21061.037349999999</v>
      </c>
      <c r="BU151" s="27" t="s">
        <v>1957</v>
      </c>
      <c r="BV151" s="37" t="s">
        <v>3054</v>
      </c>
      <c r="BW151" s="27" t="s">
        <v>1996</v>
      </c>
      <c r="BX151" s="184" t="s">
        <v>80</v>
      </c>
      <c r="BY151" s="10" t="s">
        <v>2562</v>
      </c>
    </row>
    <row r="152" spans="1:77" s="346" customFormat="1" ht="108" outlineLevel="1">
      <c r="A152" s="770"/>
      <c r="B152" s="66" t="s">
        <v>2206</v>
      </c>
      <c r="C152" s="385" t="s">
        <v>80</v>
      </c>
      <c r="D152" s="27" t="s">
        <v>194</v>
      </c>
      <c r="E152" s="27" t="s">
        <v>1065</v>
      </c>
      <c r="F152" s="10" t="s">
        <v>80</v>
      </c>
      <c r="G152" s="10" t="s">
        <v>80</v>
      </c>
      <c r="H152" s="27" t="s">
        <v>324</v>
      </c>
      <c r="I152" s="27"/>
      <c r="J152" s="35">
        <v>55783</v>
      </c>
      <c r="K152" s="35">
        <v>55783</v>
      </c>
      <c r="L152" s="35">
        <v>0</v>
      </c>
      <c r="M152" s="35">
        <v>0</v>
      </c>
      <c r="N152" s="35">
        <v>55783</v>
      </c>
      <c r="O152" s="35">
        <v>0</v>
      </c>
      <c r="P152" s="37" t="s">
        <v>80</v>
      </c>
      <c r="Q152" s="389">
        <v>45040</v>
      </c>
      <c r="R152" s="37" t="s">
        <v>1666</v>
      </c>
      <c r="S152" s="35"/>
      <c r="T152" s="35"/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0</v>
      </c>
      <c r="AC152" s="518">
        <v>0</v>
      </c>
      <c r="AD152" s="35">
        <v>0</v>
      </c>
      <c r="AE152" s="35">
        <v>0</v>
      </c>
      <c r="AF152" s="35">
        <v>0</v>
      </c>
      <c r="AG152" s="35">
        <v>0</v>
      </c>
      <c r="AH152" s="35">
        <v>0</v>
      </c>
      <c r="AI152" s="35">
        <v>0</v>
      </c>
      <c r="AJ152" s="34">
        <v>0</v>
      </c>
      <c r="AK152" s="34">
        <v>0</v>
      </c>
      <c r="AL152" s="34">
        <v>0</v>
      </c>
      <c r="AM152" s="34">
        <v>0</v>
      </c>
      <c r="AN152" s="185">
        <v>0</v>
      </c>
      <c r="AO152" s="34">
        <v>0</v>
      </c>
      <c r="AP152" s="34">
        <v>0</v>
      </c>
      <c r="AQ152" s="34">
        <v>0</v>
      </c>
      <c r="AR152" s="34">
        <v>0</v>
      </c>
      <c r="AS152" s="34">
        <v>0</v>
      </c>
      <c r="AT152" s="34">
        <v>0</v>
      </c>
      <c r="AU152" s="34">
        <v>0</v>
      </c>
      <c r="AV152" s="34">
        <v>0</v>
      </c>
      <c r="AW152" s="34">
        <v>0</v>
      </c>
      <c r="AX152" s="185">
        <v>0</v>
      </c>
      <c r="AY152" s="34">
        <v>0</v>
      </c>
      <c r="AZ152" s="34">
        <v>0</v>
      </c>
      <c r="BA152" s="34">
        <v>0</v>
      </c>
      <c r="BB152" s="34">
        <v>0</v>
      </c>
      <c r="BC152" s="34">
        <v>0</v>
      </c>
      <c r="BD152" s="34">
        <v>0</v>
      </c>
      <c r="BE152" s="34">
        <v>0</v>
      </c>
      <c r="BF152" s="34">
        <v>0</v>
      </c>
      <c r="BG152" s="34">
        <v>0</v>
      </c>
      <c r="BH152" s="34">
        <v>0</v>
      </c>
      <c r="BI152" s="34">
        <v>0</v>
      </c>
      <c r="BJ152" s="34">
        <v>0</v>
      </c>
      <c r="BK152" s="34">
        <v>0</v>
      </c>
      <c r="BL152" s="34">
        <v>0</v>
      </c>
      <c r="BM152" s="34">
        <v>0</v>
      </c>
      <c r="BN152" s="34">
        <v>0</v>
      </c>
      <c r="BO152" s="34">
        <v>0</v>
      </c>
      <c r="BP152" s="34">
        <v>0</v>
      </c>
      <c r="BQ152" s="35">
        <v>55783</v>
      </c>
      <c r="BR152" s="37" t="s">
        <v>2187</v>
      </c>
      <c r="BS152" s="410">
        <v>0</v>
      </c>
      <c r="BT152" s="410">
        <v>48614.805099999998</v>
      </c>
      <c r="BU152" s="27" t="s">
        <v>1957</v>
      </c>
      <c r="BV152" s="37" t="s">
        <v>3054</v>
      </c>
      <c r="BW152" s="27" t="s">
        <v>1993</v>
      </c>
      <c r="BX152" s="10" t="s">
        <v>80</v>
      </c>
      <c r="BY152" s="10" t="s">
        <v>2562</v>
      </c>
    </row>
    <row r="153" spans="1:77" s="351" customFormat="1" ht="108" outlineLevel="1">
      <c r="A153" s="770"/>
      <c r="B153" s="408" t="s">
        <v>2207</v>
      </c>
      <c r="C153" s="620" t="s">
        <v>80</v>
      </c>
      <c r="D153" s="183" t="s">
        <v>194</v>
      </c>
      <c r="E153" s="183" t="s">
        <v>1065</v>
      </c>
      <c r="F153" s="184" t="s">
        <v>80</v>
      </c>
      <c r="G153" s="184" t="s">
        <v>80</v>
      </c>
      <c r="H153" s="183" t="s">
        <v>324</v>
      </c>
      <c r="I153" s="183"/>
      <c r="J153" s="235">
        <v>140000</v>
      </c>
      <c r="K153" s="235">
        <v>140000</v>
      </c>
      <c r="L153" s="235">
        <v>0</v>
      </c>
      <c r="M153" s="235">
        <v>0</v>
      </c>
      <c r="N153" s="235">
        <v>140000</v>
      </c>
      <c r="O153" s="235">
        <v>0</v>
      </c>
      <c r="P153" s="234" t="s">
        <v>80</v>
      </c>
      <c r="Q153" s="417">
        <v>45021</v>
      </c>
      <c r="R153" s="234" t="s">
        <v>496</v>
      </c>
      <c r="S153" s="235"/>
      <c r="T153" s="235"/>
      <c r="U153" s="235">
        <v>0</v>
      </c>
      <c r="V153" s="235">
        <v>0</v>
      </c>
      <c r="W153" s="235">
        <v>0</v>
      </c>
      <c r="X153" s="235">
        <v>0</v>
      </c>
      <c r="Y153" s="235">
        <v>0</v>
      </c>
      <c r="Z153" s="235">
        <v>0</v>
      </c>
      <c r="AA153" s="235">
        <v>0</v>
      </c>
      <c r="AB153" s="235">
        <v>0</v>
      </c>
      <c r="AC153" s="517">
        <v>0</v>
      </c>
      <c r="AD153" s="235">
        <v>0</v>
      </c>
      <c r="AE153" s="235">
        <v>0</v>
      </c>
      <c r="AF153" s="235">
        <v>0</v>
      </c>
      <c r="AG153" s="235">
        <v>0</v>
      </c>
      <c r="AH153" s="235">
        <v>0</v>
      </c>
      <c r="AI153" s="235">
        <v>0</v>
      </c>
      <c r="AJ153" s="185">
        <v>0</v>
      </c>
      <c r="AK153" s="185">
        <v>0</v>
      </c>
      <c r="AL153" s="185">
        <v>0</v>
      </c>
      <c r="AM153" s="185">
        <v>0</v>
      </c>
      <c r="AN153" s="185">
        <v>0</v>
      </c>
      <c r="AO153" s="185">
        <v>0</v>
      </c>
      <c r="AP153" s="185">
        <v>0</v>
      </c>
      <c r="AQ153" s="185">
        <v>0</v>
      </c>
      <c r="AR153" s="185">
        <v>0</v>
      </c>
      <c r="AS153" s="34">
        <v>0</v>
      </c>
      <c r="AT153" s="185">
        <v>0</v>
      </c>
      <c r="AU153" s="185">
        <v>0</v>
      </c>
      <c r="AV153" s="185">
        <v>0</v>
      </c>
      <c r="AW153" s="185">
        <v>0</v>
      </c>
      <c r="AX153" s="185">
        <v>0</v>
      </c>
      <c r="AY153" s="185">
        <v>0</v>
      </c>
      <c r="AZ153" s="185">
        <v>0</v>
      </c>
      <c r="BA153" s="185">
        <v>0</v>
      </c>
      <c r="BB153" s="185">
        <v>0</v>
      </c>
      <c r="BC153" s="34">
        <v>0</v>
      </c>
      <c r="BD153" s="185">
        <v>0</v>
      </c>
      <c r="BE153" s="185">
        <v>0</v>
      </c>
      <c r="BF153" s="185">
        <v>0</v>
      </c>
      <c r="BG153" s="185">
        <v>0</v>
      </c>
      <c r="BH153" s="185">
        <v>0</v>
      </c>
      <c r="BI153" s="185">
        <v>0</v>
      </c>
      <c r="BJ153" s="185">
        <v>0</v>
      </c>
      <c r="BK153" s="185">
        <v>0</v>
      </c>
      <c r="BL153" s="185">
        <v>0</v>
      </c>
      <c r="BM153" s="185">
        <v>0</v>
      </c>
      <c r="BN153" s="185">
        <v>0</v>
      </c>
      <c r="BO153" s="185">
        <v>0</v>
      </c>
      <c r="BP153" s="185">
        <v>0</v>
      </c>
      <c r="BQ153" s="235">
        <v>140000</v>
      </c>
      <c r="BR153" s="234" t="s">
        <v>2187</v>
      </c>
      <c r="BS153" s="418">
        <v>0</v>
      </c>
      <c r="BT153" s="418">
        <v>58268.38708</v>
      </c>
      <c r="BU153" s="183" t="s">
        <v>1957</v>
      </c>
      <c r="BV153" s="234" t="s">
        <v>3054</v>
      </c>
      <c r="BW153" s="183" t="s">
        <v>2004</v>
      </c>
      <c r="BX153" s="184" t="s">
        <v>80</v>
      </c>
      <c r="BY153" s="184" t="s">
        <v>2562</v>
      </c>
    </row>
    <row r="154" spans="1:77" s="346" customFormat="1" ht="108" outlineLevel="1">
      <c r="A154" s="770"/>
      <c r="B154" s="66" t="s">
        <v>2208</v>
      </c>
      <c r="C154" s="385" t="s">
        <v>80</v>
      </c>
      <c r="D154" s="27" t="s">
        <v>194</v>
      </c>
      <c r="E154" s="27" t="s">
        <v>1065</v>
      </c>
      <c r="F154" s="10" t="s">
        <v>80</v>
      </c>
      <c r="G154" s="10" t="s">
        <v>80</v>
      </c>
      <c r="H154" s="27" t="s">
        <v>324</v>
      </c>
      <c r="I154" s="27"/>
      <c r="J154" s="35">
        <v>84000</v>
      </c>
      <c r="K154" s="35">
        <v>84000</v>
      </c>
      <c r="L154" s="35">
        <v>0</v>
      </c>
      <c r="M154" s="35">
        <v>0</v>
      </c>
      <c r="N154" s="35">
        <v>84000</v>
      </c>
      <c r="O154" s="35">
        <v>0</v>
      </c>
      <c r="P154" s="37" t="s">
        <v>80</v>
      </c>
      <c r="Q154" s="389">
        <v>45140</v>
      </c>
      <c r="R154" s="37" t="s">
        <v>693</v>
      </c>
      <c r="S154" s="35"/>
      <c r="T154" s="35"/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0</v>
      </c>
      <c r="AC154" s="518">
        <v>0</v>
      </c>
      <c r="AD154" s="35">
        <v>0</v>
      </c>
      <c r="AE154" s="35">
        <v>0</v>
      </c>
      <c r="AF154" s="35">
        <v>0</v>
      </c>
      <c r="AG154" s="35">
        <v>0</v>
      </c>
      <c r="AH154" s="35">
        <v>0</v>
      </c>
      <c r="AI154" s="35">
        <v>0</v>
      </c>
      <c r="AJ154" s="34">
        <v>0</v>
      </c>
      <c r="AK154" s="34">
        <v>0</v>
      </c>
      <c r="AL154" s="34">
        <v>0</v>
      </c>
      <c r="AM154" s="34">
        <v>0</v>
      </c>
      <c r="AN154" s="185">
        <v>0</v>
      </c>
      <c r="AO154" s="34">
        <v>0</v>
      </c>
      <c r="AP154" s="34">
        <v>0</v>
      </c>
      <c r="AQ154" s="34">
        <v>0</v>
      </c>
      <c r="AR154" s="34">
        <v>0</v>
      </c>
      <c r="AS154" s="34">
        <v>0</v>
      </c>
      <c r="AT154" s="34">
        <v>0</v>
      </c>
      <c r="AU154" s="34">
        <v>0</v>
      </c>
      <c r="AV154" s="34">
        <v>0</v>
      </c>
      <c r="AW154" s="34">
        <v>0</v>
      </c>
      <c r="AX154" s="185">
        <v>0</v>
      </c>
      <c r="AY154" s="34">
        <v>0</v>
      </c>
      <c r="AZ154" s="34">
        <v>0</v>
      </c>
      <c r="BA154" s="34">
        <v>0</v>
      </c>
      <c r="BB154" s="34">
        <v>0</v>
      </c>
      <c r="BC154" s="34">
        <v>0</v>
      </c>
      <c r="BD154" s="34">
        <v>0</v>
      </c>
      <c r="BE154" s="34">
        <v>0</v>
      </c>
      <c r="BF154" s="34">
        <v>0</v>
      </c>
      <c r="BG154" s="34">
        <v>0</v>
      </c>
      <c r="BH154" s="34">
        <v>0</v>
      </c>
      <c r="BI154" s="34">
        <v>0</v>
      </c>
      <c r="BJ154" s="34">
        <v>0</v>
      </c>
      <c r="BK154" s="34">
        <v>0</v>
      </c>
      <c r="BL154" s="34">
        <v>0</v>
      </c>
      <c r="BM154" s="34">
        <v>0</v>
      </c>
      <c r="BN154" s="34">
        <v>0</v>
      </c>
      <c r="BO154" s="34">
        <v>0</v>
      </c>
      <c r="BP154" s="34">
        <v>0</v>
      </c>
      <c r="BQ154" s="35">
        <v>84000</v>
      </c>
      <c r="BR154" s="37" t="s">
        <v>2187</v>
      </c>
      <c r="BS154" s="410">
        <v>0</v>
      </c>
      <c r="BT154" s="410">
        <v>35255.010520000003</v>
      </c>
      <c r="BU154" s="27" t="s">
        <v>1957</v>
      </c>
      <c r="BV154" s="37" t="s">
        <v>3054</v>
      </c>
      <c r="BW154" s="27" t="s">
        <v>2001</v>
      </c>
      <c r="BX154" s="184" t="s">
        <v>80</v>
      </c>
      <c r="BY154" s="10" t="s">
        <v>2562</v>
      </c>
    </row>
    <row r="155" spans="1:77" s="346" customFormat="1" ht="198" outlineLevel="1">
      <c r="A155" s="770"/>
      <c r="B155" s="66" t="s">
        <v>2209</v>
      </c>
      <c r="C155" s="385" t="s">
        <v>80</v>
      </c>
      <c r="D155" s="27" t="s">
        <v>194</v>
      </c>
      <c r="E155" s="27" t="s">
        <v>1065</v>
      </c>
      <c r="F155" s="10" t="s">
        <v>80</v>
      </c>
      <c r="G155" s="10" t="s">
        <v>2675</v>
      </c>
      <c r="H155" s="27" t="s">
        <v>324</v>
      </c>
      <c r="I155" s="27"/>
      <c r="J155" s="35">
        <v>62000</v>
      </c>
      <c r="K155" s="35">
        <v>61348.100330000001</v>
      </c>
      <c r="L155" s="35">
        <v>651.89967000000001</v>
      </c>
      <c r="M155" s="35">
        <v>0</v>
      </c>
      <c r="N155" s="35">
        <v>62000</v>
      </c>
      <c r="O155" s="35">
        <v>0</v>
      </c>
      <c r="P155" s="37" t="s">
        <v>80</v>
      </c>
      <c r="Q155" s="389">
        <v>44888</v>
      </c>
      <c r="R155" s="37" t="s">
        <v>1666</v>
      </c>
      <c r="S155" s="35"/>
      <c r="T155" s="35"/>
      <c r="U155" s="35">
        <v>0</v>
      </c>
      <c r="V155" s="35">
        <v>651.89967000000001</v>
      </c>
      <c r="W155" s="35">
        <v>0</v>
      </c>
      <c r="X155" s="35">
        <v>651.89967000000001</v>
      </c>
      <c r="Y155" s="35">
        <v>0</v>
      </c>
      <c r="Z155" s="35">
        <v>0</v>
      </c>
      <c r="AA155" s="35">
        <v>652</v>
      </c>
      <c r="AB155" s="35">
        <v>0</v>
      </c>
      <c r="AC155" s="518">
        <v>652</v>
      </c>
      <c r="AD155" s="35">
        <v>0</v>
      </c>
      <c r="AE155" s="35">
        <v>0</v>
      </c>
      <c r="AF155" s="35">
        <v>967</v>
      </c>
      <c r="AG155" s="35">
        <v>0</v>
      </c>
      <c r="AH155" s="35">
        <v>967</v>
      </c>
      <c r="AI155" s="35">
        <v>0</v>
      </c>
      <c r="AJ155" s="34">
        <v>0</v>
      </c>
      <c r="AK155" s="34">
        <v>65.2</v>
      </c>
      <c r="AL155" s="34">
        <v>0</v>
      </c>
      <c r="AM155" s="34">
        <v>65.2</v>
      </c>
      <c r="AN155" s="185">
        <v>0</v>
      </c>
      <c r="AO155" s="34">
        <v>0</v>
      </c>
      <c r="AP155" s="34">
        <v>97.8</v>
      </c>
      <c r="AQ155" s="34">
        <v>0</v>
      </c>
      <c r="AR155" s="34">
        <v>97.8</v>
      </c>
      <c r="AS155" s="34">
        <v>0</v>
      </c>
      <c r="AT155" s="34">
        <v>0</v>
      </c>
      <c r="AU155" s="34">
        <v>163</v>
      </c>
      <c r="AV155" s="34">
        <v>0</v>
      </c>
      <c r="AW155" s="34">
        <v>163</v>
      </c>
      <c r="AX155" s="185">
        <v>0</v>
      </c>
      <c r="AY155" s="34">
        <v>0</v>
      </c>
      <c r="AZ155" s="34">
        <v>326</v>
      </c>
      <c r="BA155" s="34">
        <v>0</v>
      </c>
      <c r="BB155" s="34">
        <v>326</v>
      </c>
      <c r="BC155" s="34">
        <v>0</v>
      </c>
      <c r="BD155" s="34">
        <v>0</v>
      </c>
      <c r="BE155" s="34">
        <v>241.75</v>
      </c>
      <c r="BF155" s="34">
        <v>0</v>
      </c>
      <c r="BG155" s="34">
        <v>241.75</v>
      </c>
      <c r="BH155" s="34">
        <v>0</v>
      </c>
      <c r="BI155" s="34">
        <v>0</v>
      </c>
      <c r="BJ155" s="34">
        <v>725.25</v>
      </c>
      <c r="BK155" s="34">
        <v>0</v>
      </c>
      <c r="BL155" s="34">
        <v>725.25</v>
      </c>
      <c r="BM155" s="34">
        <v>0</v>
      </c>
      <c r="BN155" s="34">
        <v>0</v>
      </c>
      <c r="BO155" s="34">
        <v>0</v>
      </c>
      <c r="BP155" s="34">
        <v>0</v>
      </c>
      <c r="BQ155" s="35">
        <v>62000</v>
      </c>
      <c r="BR155" s="37" t="s">
        <v>2187</v>
      </c>
      <c r="BS155" s="410">
        <v>0</v>
      </c>
      <c r="BT155" s="410">
        <v>50.335999999999999</v>
      </c>
      <c r="BU155" s="27" t="s">
        <v>1957</v>
      </c>
      <c r="BV155" s="37" t="s">
        <v>3079</v>
      </c>
      <c r="BW155" s="27" t="s">
        <v>2896</v>
      </c>
      <c r="BX155" s="184" t="s">
        <v>80</v>
      </c>
      <c r="BY155" s="10" t="s">
        <v>2559</v>
      </c>
    </row>
    <row r="156" spans="1:77" s="346" customFormat="1" ht="144" outlineLevel="1">
      <c r="A156" s="770"/>
      <c r="B156" s="408" t="s">
        <v>2210</v>
      </c>
      <c r="C156" s="620" t="s">
        <v>80</v>
      </c>
      <c r="D156" s="183" t="s">
        <v>194</v>
      </c>
      <c r="E156" s="183" t="s">
        <v>1065</v>
      </c>
      <c r="F156" s="184" t="s">
        <v>80</v>
      </c>
      <c r="G156" s="184" t="s">
        <v>80</v>
      </c>
      <c r="H156" s="183" t="s">
        <v>324</v>
      </c>
      <c r="I156" s="183"/>
      <c r="J156" s="235">
        <v>9155</v>
      </c>
      <c r="K156" s="235">
        <v>9155</v>
      </c>
      <c r="L156" s="235">
        <v>0</v>
      </c>
      <c r="M156" s="235">
        <v>0</v>
      </c>
      <c r="N156" s="235">
        <v>9155</v>
      </c>
      <c r="O156" s="235">
        <v>0</v>
      </c>
      <c r="P156" s="234" t="s">
        <v>80</v>
      </c>
      <c r="Q156" s="417">
        <v>44872</v>
      </c>
      <c r="R156" s="234" t="s">
        <v>496</v>
      </c>
      <c r="S156" s="235"/>
      <c r="T156" s="235"/>
      <c r="U156" s="235">
        <v>0</v>
      </c>
      <c r="V156" s="235">
        <v>0</v>
      </c>
      <c r="W156" s="235">
        <v>0</v>
      </c>
      <c r="X156" s="235">
        <v>0</v>
      </c>
      <c r="Y156" s="235">
        <v>0</v>
      </c>
      <c r="Z156" s="235">
        <v>0</v>
      </c>
      <c r="AA156" s="235">
        <v>0</v>
      </c>
      <c r="AB156" s="235">
        <v>0</v>
      </c>
      <c r="AC156" s="517">
        <v>0</v>
      </c>
      <c r="AD156" s="235">
        <v>0</v>
      </c>
      <c r="AE156" s="235">
        <v>0</v>
      </c>
      <c r="AF156" s="235">
        <v>0</v>
      </c>
      <c r="AG156" s="235">
        <v>0</v>
      </c>
      <c r="AH156" s="235">
        <v>0</v>
      </c>
      <c r="AI156" s="235">
        <v>0</v>
      </c>
      <c r="AJ156" s="185">
        <v>0</v>
      </c>
      <c r="AK156" s="185">
        <v>0</v>
      </c>
      <c r="AL156" s="185">
        <v>0</v>
      </c>
      <c r="AM156" s="185">
        <v>0</v>
      </c>
      <c r="AN156" s="185">
        <v>0</v>
      </c>
      <c r="AO156" s="185">
        <v>0</v>
      </c>
      <c r="AP156" s="185">
        <v>0</v>
      </c>
      <c r="AQ156" s="185">
        <v>0</v>
      </c>
      <c r="AR156" s="185">
        <v>0</v>
      </c>
      <c r="AS156" s="34">
        <v>0</v>
      </c>
      <c r="AT156" s="185">
        <v>0</v>
      </c>
      <c r="AU156" s="185">
        <v>0</v>
      </c>
      <c r="AV156" s="185">
        <v>0</v>
      </c>
      <c r="AW156" s="185">
        <v>0</v>
      </c>
      <c r="AX156" s="185">
        <v>0</v>
      </c>
      <c r="AY156" s="185">
        <v>0</v>
      </c>
      <c r="AZ156" s="185">
        <v>0</v>
      </c>
      <c r="BA156" s="185">
        <v>0</v>
      </c>
      <c r="BB156" s="185">
        <v>0</v>
      </c>
      <c r="BC156" s="34">
        <v>0</v>
      </c>
      <c r="BD156" s="185">
        <v>0</v>
      </c>
      <c r="BE156" s="185">
        <v>0</v>
      </c>
      <c r="BF156" s="185">
        <v>0</v>
      </c>
      <c r="BG156" s="185">
        <v>0</v>
      </c>
      <c r="BH156" s="185">
        <v>0</v>
      </c>
      <c r="BI156" s="185">
        <v>0</v>
      </c>
      <c r="BJ156" s="185">
        <v>0</v>
      </c>
      <c r="BK156" s="185">
        <v>0</v>
      </c>
      <c r="BL156" s="185">
        <v>0</v>
      </c>
      <c r="BM156" s="185">
        <v>0</v>
      </c>
      <c r="BN156" s="185">
        <v>0</v>
      </c>
      <c r="BO156" s="185">
        <v>0</v>
      </c>
      <c r="BP156" s="185">
        <v>0</v>
      </c>
      <c r="BQ156" s="235">
        <v>9155</v>
      </c>
      <c r="BR156" s="234" t="s">
        <v>2187</v>
      </c>
      <c r="BS156" s="418">
        <v>0</v>
      </c>
      <c r="BT156" s="418">
        <v>8923.0955400000003</v>
      </c>
      <c r="BU156" s="183" t="s">
        <v>1957</v>
      </c>
      <c r="BV156" s="234" t="s">
        <v>3057</v>
      </c>
      <c r="BW156" s="183" t="s">
        <v>2896</v>
      </c>
      <c r="BX156" s="10" t="s">
        <v>80</v>
      </c>
      <c r="BY156" s="184" t="s">
        <v>2559</v>
      </c>
    </row>
    <row r="157" spans="1:77" s="346" customFormat="1" ht="144" outlineLevel="1">
      <c r="A157" s="770"/>
      <c r="B157" s="408" t="s">
        <v>2211</v>
      </c>
      <c r="C157" s="620" t="s">
        <v>80</v>
      </c>
      <c r="D157" s="183" t="s">
        <v>194</v>
      </c>
      <c r="E157" s="183" t="s">
        <v>1065</v>
      </c>
      <c r="F157" s="184" t="s">
        <v>80</v>
      </c>
      <c r="G157" s="184" t="s">
        <v>80</v>
      </c>
      <c r="H157" s="183" t="s">
        <v>324</v>
      </c>
      <c r="I157" s="183"/>
      <c r="J157" s="235">
        <v>8659.3912799999998</v>
      </c>
      <c r="K157" s="235">
        <v>8659.3912799999998</v>
      </c>
      <c r="L157" s="235">
        <v>0</v>
      </c>
      <c r="M157" s="235">
        <v>0</v>
      </c>
      <c r="N157" s="235">
        <v>8659.3912799999998</v>
      </c>
      <c r="O157" s="235">
        <v>0</v>
      </c>
      <c r="P157" s="234" t="s">
        <v>80</v>
      </c>
      <c r="Q157" s="417">
        <v>45019</v>
      </c>
      <c r="R157" s="234" t="s">
        <v>496</v>
      </c>
      <c r="S157" s="235"/>
      <c r="T157" s="235"/>
      <c r="U157" s="235">
        <v>0</v>
      </c>
      <c r="V157" s="235">
        <v>0</v>
      </c>
      <c r="W157" s="235">
        <v>0</v>
      </c>
      <c r="X157" s="235">
        <v>0</v>
      </c>
      <c r="Y157" s="235">
        <v>0</v>
      </c>
      <c r="Z157" s="235">
        <v>0</v>
      </c>
      <c r="AA157" s="235">
        <v>0</v>
      </c>
      <c r="AB157" s="235">
        <v>0</v>
      </c>
      <c r="AC157" s="517">
        <v>0</v>
      </c>
      <c r="AD157" s="235">
        <v>0</v>
      </c>
      <c r="AE157" s="235">
        <v>0</v>
      </c>
      <c r="AF157" s="235">
        <v>0</v>
      </c>
      <c r="AG157" s="235">
        <v>0</v>
      </c>
      <c r="AH157" s="235">
        <v>0</v>
      </c>
      <c r="AI157" s="235">
        <v>0</v>
      </c>
      <c r="AJ157" s="185">
        <v>0</v>
      </c>
      <c r="AK157" s="185">
        <v>0</v>
      </c>
      <c r="AL157" s="185">
        <v>0</v>
      </c>
      <c r="AM157" s="185">
        <v>0</v>
      </c>
      <c r="AN157" s="185">
        <v>0</v>
      </c>
      <c r="AO157" s="185">
        <v>0</v>
      </c>
      <c r="AP157" s="185">
        <v>0</v>
      </c>
      <c r="AQ157" s="185">
        <v>0</v>
      </c>
      <c r="AR157" s="185">
        <v>0</v>
      </c>
      <c r="AS157" s="34">
        <v>0</v>
      </c>
      <c r="AT157" s="185">
        <v>0</v>
      </c>
      <c r="AU157" s="185">
        <v>0</v>
      </c>
      <c r="AV157" s="185">
        <v>0</v>
      </c>
      <c r="AW157" s="185">
        <v>0</v>
      </c>
      <c r="AX157" s="185">
        <v>0</v>
      </c>
      <c r="AY157" s="185">
        <v>0</v>
      </c>
      <c r="AZ157" s="185">
        <v>0</v>
      </c>
      <c r="BA157" s="185">
        <v>0</v>
      </c>
      <c r="BB157" s="185">
        <v>0</v>
      </c>
      <c r="BC157" s="34">
        <v>0</v>
      </c>
      <c r="BD157" s="185">
        <v>0</v>
      </c>
      <c r="BE157" s="185">
        <v>0</v>
      </c>
      <c r="BF157" s="185">
        <v>0</v>
      </c>
      <c r="BG157" s="185">
        <v>0</v>
      </c>
      <c r="BH157" s="185">
        <v>0</v>
      </c>
      <c r="BI157" s="185">
        <v>0</v>
      </c>
      <c r="BJ157" s="185">
        <v>0</v>
      </c>
      <c r="BK157" s="185">
        <v>0</v>
      </c>
      <c r="BL157" s="185">
        <v>0</v>
      </c>
      <c r="BM157" s="185">
        <v>0</v>
      </c>
      <c r="BN157" s="185">
        <v>0</v>
      </c>
      <c r="BO157" s="185">
        <v>0</v>
      </c>
      <c r="BP157" s="185">
        <v>0</v>
      </c>
      <c r="BQ157" s="235">
        <v>8659.3912799999998</v>
      </c>
      <c r="BR157" s="234" t="s">
        <v>2187</v>
      </c>
      <c r="BS157" s="418">
        <v>0</v>
      </c>
      <c r="BT157" s="418">
        <v>8683.5912800000006</v>
      </c>
      <c r="BU157" s="183" t="s">
        <v>1957</v>
      </c>
      <c r="BV157" s="234" t="s">
        <v>3057</v>
      </c>
      <c r="BW157" s="183" t="s">
        <v>2896</v>
      </c>
      <c r="BX157" s="184" t="s">
        <v>80</v>
      </c>
      <c r="BY157" s="184" t="s">
        <v>2559</v>
      </c>
    </row>
    <row r="158" spans="1:77" s="346" customFormat="1" ht="144" outlineLevel="1">
      <c r="A158" s="770"/>
      <c r="B158" s="408" t="s">
        <v>2212</v>
      </c>
      <c r="C158" s="620" t="s">
        <v>80</v>
      </c>
      <c r="D158" s="183" t="s">
        <v>194</v>
      </c>
      <c r="E158" s="183" t="s">
        <v>1065</v>
      </c>
      <c r="F158" s="184" t="s">
        <v>80</v>
      </c>
      <c r="G158" s="184" t="s">
        <v>80</v>
      </c>
      <c r="H158" s="183" t="s">
        <v>324</v>
      </c>
      <c r="I158" s="183"/>
      <c r="J158" s="235">
        <v>30920</v>
      </c>
      <c r="K158" s="235">
        <v>30920</v>
      </c>
      <c r="L158" s="235">
        <v>0</v>
      </c>
      <c r="M158" s="235">
        <v>0</v>
      </c>
      <c r="N158" s="235">
        <v>30920</v>
      </c>
      <c r="O158" s="235">
        <v>0</v>
      </c>
      <c r="P158" s="234" t="s">
        <v>80</v>
      </c>
      <c r="Q158" s="417">
        <v>44809</v>
      </c>
      <c r="R158" s="234" t="s">
        <v>496</v>
      </c>
      <c r="S158" s="235"/>
      <c r="T158" s="235"/>
      <c r="U158" s="235">
        <v>0</v>
      </c>
      <c r="V158" s="235">
        <v>0</v>
      </c>
      <c r="W158" s="235">
        <v>0</v>
      </c>
      <c r="X158" s="235">
        <v>0</v>
      </c>
      <c r="Y158" s="235">
        <v>0</v>
      </c>
      <c r="Z158" s="235">
        <v>0</v>
      </c>
      <c r="AA158" s="235">
        <v>0</v>
      </c>
      <c r="AB158" s="235">
        <v>0</v>
      </c>
      <c r="AC158" s="517">
        <v>0</v>
      </c>
      <c r="AD158" s="235">
        <v>0</v>
      </c>
      <c r="AE158" s="235">
        <v>0</v>
      </c>
      <c r="AF158" s="235">
        <v>0</v>
      </c>
      <c r="AG158" s="235">
        <v>0</v>
      </c>
      <c r="AH158" s="235">
        <v>0</v>
      </c>
      <c r="AI158" s="235">
        <v>0</v>
      </c>
      <c r="AJ158" s="185">
        <v>0</v>
      </c>
      <c r="AK158" s="185">
        <v>0</v>
      </c>
      <c r="AL158" s="185">
        <v>0</v>
      </c>
      <c r="AM158" s="185">
        <v>0</v>
      </c>
      <c r="AN158" s="185">
        <v>0</v>
      </c>
      <c r="AO158" s="185">
        <v>0</v>
      </c>
      <c r="AP158" s="185">
        <v>0</v>
      </c>
      <c r="AQ158" s="185">
        <v>0</v>
      </c>
      <c r="AR158" s="185">
        <v>0</v>
      </c>
      <c r="AS158" s="34">
        <v>0</v>
      </c>
      <c r="AT158" s="185">
        <v>0</v>
      </c>
      <c r="AU158" s="185">
        <v>0</v>
      </c>
      <c r="AV158" s="185">
        <v>0</v>
      </c>
      <c r="AW158" s="185">
        <v>0</v>
      </c>
      <c r="AX158" s="185">
        <v>0</v>
      </c>
      <c r="AY158" s="185">
        <v>0</v>
      </c>
      <c r="AZ158" s="185">
        <v>0</v>
      </c>
      <c r="BA158" s="185">
        <v>0</v>
      </c>
      <c r="BB158" s="185">
        <v>0</v>
      </c>
      <c r="BC158" s="34">
        <v>0</v>
      </c>
      <c r="BD158" s="185">
        <v>0</v>
      </c>
      <c r="BE158" s="185">
        <v>0</v>
      </c>
      <c r="BF158" s="185">
        <v>0</v>
      </c>
      <c r="BG158" s="185">
        <v>0</v>
      </c>
      <c r="BH158" s="185">
        <v>0</v>
      </c>
      <c r="BI158" s="185">
        <v>0</v>
      </c>
      <c r="BJ158" s="185">
        <v>0</v>
      </c>
      <c r="BK158" s="185">
        <v>0</v>
      </c>
      <c r="BL158" s="185">
        <v>0</v>
      </c>
      <c r="BM158" s="185">
        <v>0</v>
      </c>
      <c r="BN158" s="185">
        <v>0</v>
      </c>
      <c r="BO158" s="185">
        <v>0</v>
      </c>
      <c r="BP158" s="185">
        <v>0</v>
      </c>
      <c r="BQ158" s="235">
        <v>30920</v>
      </c>
      <c r="BR158" s="234" t="s">
        <v>2187</v>
      </c>
      <c r="BS158" s="418">
        <v>0</v>
      </c>
      <c r="BT158" s="418">
        <v>34770.876579999996</v>
      </c>
      <c r="BU158" s="183" t="s">
        <v>1957</v>
      </c>
      <c r="BV158" s="234" t="s">
        <v>3057</v>
      </c>
      <c r="BW158" s="183" t="s">
        <v>1993</v>
      </c>
      <c r="BX158" s="184" t="s">
        <v>80</v>
      </c>
      <c r="BY158" s="184" t="s">
        <v>2559</v>
      </c>
    </row>
    <row r="159" spans="1:77" s="346" customFormat="1" ht="144" outlineLevel="1">
      <c r="A159" s="770"/>
      <c r="B159" s="408" t="s">
        <v>2213</v>
      </c>
      <c r="C159" s="620" t="s">
        <v>80</v>
      </c>
      <c r="D159" s="183" t="s">
        <v>194</v>
      </c>
      <c r="E159" s="183" t="s">
        <v>1065</v>
      </c>
      <c r="F159" s="184" t="s">
        <v>80</v>
      </c>
      <c r="G159" s="184" t="s">
        <v>80</v>
      </c>
      <c r="H159" s="183" t="s">
        <v>324</v>
      </c>
      <c r="I159" s="183"/>
      <c r="J159" s="235">
        <v>2279.7667999999999</v>
      </c>
      <c r="K159" s="235">
        <v>2279.7667999999999</v>
      </c>
      <c r="L159" s="235">
        <v>0</v>
      </c>
      <c r="M159" s="235">
        <v>0</v>
      </c>
      <c r="N159" s="235">
        <v>2279.7667999999999</v>
      </c>
      <c r="O159" s="235">
        <v>0</v>
      </c>
      <c r="P159" s="234" t="s">
        <v>80</v>
      </c>
      <c r="Q159" s="417">
        <v>44853</v>
      </c>
      <c r="R159" s="234" t="s">
        <v>496</v>
      </c>
      <c r="S159" s="235"/>
      <c r="T159" s="235"/>
      <c r="U159" s="235">
        <v>0</v>
      </c>
      <c r="V159" s="235">
        <v>0</v>
      </c>
      <c r="W159" s="235">
        <v>0</v>
      </c>
      <c r="X159" s="235">
        <v>0</v>
      </c>
      <c r="Y159" s="235">
        <v>0</v>
      </c>
      <c r="Z159" s="235">
        <v>0</v>
      </c>
      <c r="AA159" s="235">
        <v>0</v>
      </c>
      <c r="AB159" s="235">
        <v>0</v>
      </c>
      <c r="AC159" s="517">
        <v>0</v>
      </c>
      <c r="AD159" s="235">
        <v>0</v>
      </c>
      <c r="AE159" s="235">
        <v>0</v>
      </c>
      <c r="AF159" s="235">
        <v>0</v>
      </c>
      <c r="AG159" s="235">
        <v>0</v>
      </c>
      <c r="AH159" s="235">
        <v>0</v>
      </c>
      <c r="AI159" s="235">
        <v>0</v>
      </c>
      <c r="AJ159" s="185">
        <v>0</v>
      </c>
      <c r="AK159" s="185">
        <v>0</v>
      </c>
      <c r="AL159" s="185">
        <v>0</v>
      </c>
      <c r="AM159" s="185">
        <v>0</v>
      </c>
      <c r="AN159" s="185">
        <v>0</v>
      </c>
      <c r="AO159" s="185">
        <v>0</v>
      </c>
      <c r="AP159" s="185">
        <v>0</v>
      </c>
      <c r="AQ159" s="185">
        <v>0</v>
      </c>
      <c r="AR159" s="185">
        <v>0</v>
      </c>
      <c r="AS159" s="34">
        <v>0</v>
      </c>
      <c r="AT159" s="185">
        <v>0</v>
      </c>
      <c r="AU159" s="185">
        <v>0</v>
      </c>
      <c r="AV159" s="185">
        <v>0</v>
      </c>
      <c r="AW159" s="185">
        <v>0</v>
      </c>
      <c r="AX159" s="185">
        <v>0</v>
      </c>
      <c r="AY159" s="185">
        <v>0</v>
      </c>
      <c r="AZ159" s="185">
        <v>0</v>
      </c>
      <c r="BA159" s="185">
        <v>0</v>
      </c>
      <c r="BB159" s="185">
        <v>0</v>
      </c>
      <c r="BC159" s="34">
        <v>0</v>
      </c>
      <c r="BD159" s="185">
        <v>0</v>
      </c>
      <c r="BE159" s="185">
        <v>0</v>
      </c>
      <c r="BF159" s="185">
        <v>0</v>
      </c>
      <c r="BG159" s="185">
        <v>0</v>
      </c>
      <c r="BH159" s="185">
        <v>0</v>
      </c>
      <c r="BI159" s="185">
        <v>0</v>
      </c>
      <c r="BJ159" s="185">
        <v>0</v>
      </c>
      <c r="BK159" s="185">
        <v>0</v>
      </c>
      <c r="BL159" s="185">
        <v>0</v>
      </c>
      <c r="BM159" s="185">
        <v>0</v>
      </c>
      <c r="BN159" s="185">
        <v>0</v>
      </c>
      <c r="BO159" s="185">
        <v>0</v>
      </c>
      <c r="BP159" s="185">
        <v>0</v>
      </c>
      <c r="BQ159" s="235">
        <v>2279.7667999999999</v>
      </c>
      <c r="BR159" s="234" t="s">
        <v>2187</v>
      </c>
      <c r="BS159" s="418">
        <v>0</v>
      </c>
      <c r="BT159" s="235">
        <v>2279.7667999999999</v>
      </c>
      <c r="BU159" s="183" t="s">
        <v>1957</v>
      </c>
      <c r="BV159" s="234" t="s">
        <v>3057</v>
      </c>
      <c r="BW159" s="183" t="s">
        <v>2004</v>
      </c>
      <c r="BX159" s="184" t="s">
        <v>80</v>
      </c>
      <c r="BY159" s="184" t="s">
        <v>2559</v>
      </c>
    </row>
    <row r="160" spans="1:77" s="351" customFormat="1" ht="144" outlineLevel="1">
      <c r="A160" s="770"/>
      <c r="B160" s="408" t="s">
        <v>2214</v>
      </c>
      <c r="C160" s="620" t="s">
        <v>80</v>
      </c>
      <c r="D160" s="183" t="s">
        <v>194</v>
      </c>
      <c r="E160" s="183" t="s">
        <v>1065</v>
      </c>
      <c r="F160" s="184" t="s">
        <v>80</v>
      </c>
      <c r="G160" s="184" t="s">
        <v>80</v>
      </c>
      <c r="H160" s="183" t="s">
        <v>324</v>
      </c>
      <c r="I160" s="183"/>
      <c r="J160" s="235">
        <v>8602</v>
      </c>
      <c r="K160" s="235">
        <v>8602</v>
      </c>
      <c r="L160" s="235">
        <v>0</v>
      </c>
      <c r="M160" s="235">
        <v>0</v>
      </c>
      <c r="N160" s="235">
        <v>0</v>
      </c>
      <c r="O160" s="235">
        <v>0</v>
      </c>
      <c r="P160" s="234" t="s">
        <v>80</v>
      </c>
      <c r="Q160" s="417">
        <v>45048</v>
      </c>
      <c r="R160" s="234" t="s">
        <v>496</v>
      </c>
      <c r="S160" s="235"/>
      <c r="T160" s="235"/>
      <c r="U160" s="235">
        <v>0</v>
      </c>
      <c r="V160" s="235">
        <v>0</v>
      </c>
      <c r="W160" s="235">
        <v>0</v>
      </c>
      <c r="X160" s="235">
        <v>0</v>
      </c>
      <c r="Y160" s="235">
        <v>0</v>
      </c>
      <c r="Z160" s="235">
        <v>0</v>
      </c>
      <c r="AA160" s="235">
        <v>0</v>
      </c>
      <c r="AB160" s="235">
        <v>0</v>
      </c>
      <c r="AC160" s="517">
        <v>0</v>
      </c>
      <c r="AD160" s="235">
        <v>0</v>
      </c>
      <c r="AE160" s="235">
        <v>0</v>
      </c>
      <c r="AF160" s="235">
        <v>0</v>
      </c>
      <c r="AG160" s="235">
        <v>0</v>
      </c>
      <c r="AH160" s="235">
        <v>0</v>
      </c>
      <c r="AI160" s="235">
        <v>0</v>
      </c>
      <c r="AJ160" s="185">
        <v>0</v>
      </c>
      <c r="AK160" s="185">
        <v>0</v>
      </c>
      <c r="AL160" s="185">
        <v>0</v>
      </c>
      <c r="AM160" s="185">
        <v>0</v>
      </c>
      <c r="AN160" s="185">
        <v>0</v>
      </c>
      <c r="AO160" s="185">
        <v>0</v>
      </c>
      <c r="AP160" s="185">
        <v>0</v>
      </c>
      <c r="AQ160" s="185">
        <v>0</v>
      </c>
      <c r="AR160" s="185">
        <v>0</v>
      </c>
      <c r="AS160" s="34">
        <v>0</v>
      </c>
      <c r="AT160" s="185">
        <v>0</v>
      </c>
      <c r="AU160" s="185">
        <v>0</v>
      </c>
      <c r="AV160" s="185">
        <v>0</v>
      </c>
      <c r="AW160" s="185">
        <v>0</v>
      </c>
      <c r="AX160" s="185">
        <v>0</v>
      </c>
      <c r="AY160" s="185">
        <v>0</v>
      </c>
      <c r="AZ160" s="185">
        <v>0</v>
      </c>
      <c r="BA160" s="185">
        <v>0</v>
      </c>
      <c r="BB160" s="185">
        <v>0</v>
      </c>
      <c r="BC160" s="34">
        <v>0</v>
      </c>
      <c r="BD160" s="185">
        <v>0</v>
      </c>
      <c r="BE160" s="185">
        <v>0</v>
      </c>
      <c r="BF160" s="185">
        <v>0</v>
      </c>
      <c r="BG160" s="185">
        <v>0</v>
      </c>
      <c r="BH160" s="185">
        <v>0</v>
      </c>
      <c r="BI160" s="185">
        <v>0</v>
      </c>
      <c r="BJ160" s="185">
        <v>0</v>
      </c>
      <c r="BK160" s="185">
        <v>0</v>
      </c>
      <c r="BL160" s="185">
        <v>0</v>
      </c>
      <c r="BM160" s="185">
        <v>0</v>
      </c>
      <c r="BN160" s="185">
        <v>0</v>
      </c>
      <c r="BO160" s="185">
        <v>0</v>
      </c>
      <c r="BP160" s="185">
        <v>0</v>
      </c>
      <c r="BQ160" s="235">
        <v>8602</v>
      </c>
      <c r="BR160" s="234" t="s">
        <v>2187</v>
      </c>
      <c r="BS160" s="418">
        <v>0</v>
      </c>
      <c r="BT160" s="418">
        <v>5598.4763999999996</v>
      </c>
      <c r="BU160" s="183" t="s">
        <v>1957</v>
      </c>
      <c r="BV160" s="234" t="s">
        <v>3057</v>
      </c>
      <c r="BW160" s="183" t="s">
        <v>1996</v>
      </c>
      <c r="BX160" s="10" t="s">
        <v>80</v>
      </c>
      <c r="BY160" s="184" t="s">
        <v>2562</v>
      </c>
    </row>
    <row r="161" spans="1:77" s="346" customFormat="1" ht="72" outlineLevel="1">
      <c r="A161" s="770"/>
      <c r="B161" s="66" t="s">
        <v>2252</v>
      </c>
      <c r="C161" s="385" t="s">
        <v>80</v>
      </c>
      <c r="D161" s="27" t="s">
        <v>194</v>
      </c>
      <c r="E161" s="27" t="s">
        <v>1065</v>
      </c>
      <c r="F161" s="10" t="s">
        <v>80</v>
      </c>
      <c r="G161" s="10" t="s">
        <v>80</v>
      </c>
      <c r="H161" s="27" t="s">
        <v>324</v>
      </c>
      <c r="I161" s="27"/>
      <c r="J161" s="35">
        <v>17969.596590000001</v>
      </c>
      <c r="K161" s="35">
        <v>17969.596590000001</v>
      </c>
      <c r="L161" s="35">
        <v>0</v>
      </c>
      <c r="M161" s="35">
        <v>0</v>
      </c>
      <c r="N161" s="35">
        <v>17969.596590000001</v>
      </c>
      <c r="O161" s="35">
        <v>0</v>
      </c>
      <c r="P161" s="37" t="s">
        <v>80</v>
      </c>
      <c r="Q161" s="389">
        <v>45259</v>
      </c>
      <c r="R161" s="37" t="s">
        <v>1666</v>
      </c>
      <c r="S161" s="35"/>
      <c r="T161" s="35"/>
      <c r="U161" s="35">
        <v>0</v>
      </c>
      <c r="V161" s="35">
        <v>0</v>
      </c>
      <c r="W161" s="35">
        <v>0</v>
      </c>
      <c r="X161" s="35">
        <v>0</v>
      </c>
      <c r="Y161" s="35">
        <v>0</v>
      </c>
      <c r="Z161" s="35">
        <v>0</v>
      </c>
      <c r="AA161" s="35">
        <v>0</v>
      </c>
      <c r="AB161" s="35">
        <v>0</v>
      </c>
      <c r="AC161" s="518">
        <v>0</v>
      </c>
      <c r="AD161" s="35">
        <v>0</v>
      </c>
      <c r="AE161" s="35">
        <v>0</v>
      </c>
      <c r="AF161" s="35">
        <v>0</v>
      </c>
      <c r="AG161" s="35">
        <v>0</v>
      </c>
      <c r="AH161" s="35">
        <v>0</v>
      </c>
      <c r="AI161" s="35">
        <v>0</v>
      </c>
      <c r="AJ161" s="34">
        <v>0</v>
      </c>
      <c r="AK161" s="34">
        <v>0</v>
      </c>
      <c r="AL161" s="34">
        <v>0</v>
      </c>
      <c r="AM161" s="34">
        <v>0</v>
      </c>
      <c r="AN161" s="185">
        <v>0</v>
      </c>
      <c r="AO161" s="34">
        <v>0</v>
      </c>
      <c r="AP161" s="34">
        <v>0</v>
      </c>
      <c r="AQ161" s="34">
        <v>0</v>
      </c>
      <c r="AR161" s="34">
        <v>0</v>
      </c>
      <c r="AS161" s="34">
        <v>0</v>
      </c>
      <c r="AT161" s="34">
        <v>0</v>
      </c>
      <c r="AU161" s="34">
        <v>0</v>
      </c>
      <c r="AV161" s="34">
        <v>0</v>
      </c>
      <c r="AW161" s="34">
        <v>0</v>
      </c>
      <c r="AX161" s="185">
        <v>0</v>
      </c>
      <c r="AY161" s="34">
        <v>0</v>
      </c>
      <c r="AZ161" s="34">
        <v>0</v>
      </c>
      <c r="BA161" s="34">
        <v>0</v>
      </c>
      <c r="BB161" s="34">
        <v>0</v>
      </c>
      <c r="BC161" s="34">
        <v>0</v>
      </c>
      <c r="BD161" s="34">
        <v>0</v>
      </c>
      <c r="BE161" s="34">
        <v>0</v>
      </c>
      <c r="BF161" s="34">
        <v>0</v>
      </c>
      <c r="BG161" s="34">
        <v>0</v>
      </c>
      <c r="BH161" s="34">
        <v>0</v>
      </c>
      <c r="BI161" s="34">
        <v>0</v>
      </c>
      <c r="BJ161" s="34">
        <v>0</v>
      </c>
      <c r="BK161" s="34">
        <v>0</v>
      </c>
      <c r="BL161" s="34">
        <v>0</v>
      </c>
      <c r="BM161" s="34">
        <v>0</v>
      </c>
      <c r="BN161" s="34">
        <v>0</v>
      </c>
      <c r="BO161" s="34">
        <v>0</v>
      </c>
      <c r="BP161" s="34">
        <v>0</v>
      </c>
      <c r="BQ161" s="35">
        <v>17969.596590000001</v>
      </c>
      <c r="BR161" s="37" t="s">
        <v>2158</v>
      </c>
      <c r="BS161" s="410">
        <v>0</v>
      </c>
      <c r="BT161" s="410">
        <v>10572.50655</v>
      </c>
      <c r="BU161" s="27" t="s">
        <v>1957</v>
      </c>
      <c r="BV161" s="37" t="s">
        <v>3053</v>
      </c>
      <c r="BW161" s="27" t="s">
        <v>1998</v>
      </c>
      <c r="BX161" s="184" t="s">
        <v>80</v>
      </c>
      <c r="BY161" s="10" t="s">
        <v>2559</v>
      </c>
    </row>
    <row r="162" spans="1:77" s="346" customFormat="1" ht="72" outlineLevel="1">
      <c r="A162" s="770"/>
      <c r="B162" s="66" t="s">
        <v>2327</v>
      </c>
      <c r="C162" s="385" t="s">
        <v>80</v>
      </c>
      <c r="D162" s="27" t="s">
        <v>194</v>
      </c>
      <c r="E162" s="27" t="s">
        <v>1065</v>
      </c>
      <c r="F162" s="10" t="s">
        <v>80</v>
      </c>
      <c r="G162" s="10" t="s">
        <v>80</v>
      </c>
      <c r="H162" s="27" t="s">
        <v>324</v>
      </c>
      <c r="I162" s="27"/>
      <c r="J162" s="35">
        <v>1415.4579999999999</v>
      </c>
      <c r="K162" s="35">
        <v>1186.8889999999999</v>
      </c>
      <c r="L162" s="35">
        <v>228.56899999999999</v>
      </c>
      <c r="M162" s="35">
        <v>0</v>
      </c>
      <c r="N162" s="35">
        <v>1415.4580000000001</v>
      </c>
      <c r="O162" s="35">
        <v>0</v>
      </c>
      <c r="P162" s="37" t="s">
        <v>80</v>
      </c>
      <c r="Q162" s="389">
        <v>45061</v>
      </c>
      <c r="R162" s="37" t="s">
        <v>1666</v>
      </c>
      <c r="S162" s="35"/>
      <c r="T162" s="35"/>
      <c r="U162" s="35">
        <v>0</v>
      </c>
      <c r="V162" s="35">
        <v>0</v>
      </c>
      <c r="W162" s="35">
        <v>0</v>
      </c>
      <c r="X162" s="35">
        <v>0</v>
      </c>
      <c r="Y162" s="35">
        <v>0</v>
      </c>
      <c r="Z162" s="35">
        <v>0</v>
      </c>
      <c r="AA162" s="35">
        <v>0</v>
      </c>
      <c r="AB162" s="35">
        <v>0</v>
      </c>
      <c r="AC162" s="518">
        <v>0</v>
      </c>
      <c r="AD162" s="35">
        <v>0</v>
      </c>
      <c r="AE162" s="35">
        <v>0</v>
      </c>
      <c r="AF162" s="35">
        <v>0</v>
      </c>
      <c r="AG162" s="35">
        <v>0</v>
      </c>
      <c r="AH162" s="35">
        <v>0</v>
      </c>
      <c r="AI162" s="35">
        <v>0</v>
      </c>
      <c r="AJ162" s="34">
        <v>0</v>
      </c>
      <c r="AK162" s="34">
        <v>0</v>
      </c>
      <c r="AL162" s="34">
        <v>0</v>
      </c>
      <c r="AM162" s="34">
        <v>0</v>
      </c>
      <c r="AN162" s="185">
        <v>0</v>
      </c>
      <c r="AO162" s="34">
        <v>0</v>
      </c>
      <c r="AP162" s="34">
        <v>0</v>
      </c>
      <c r="AQ162" s="34">
        <v>0</v>
      </c>
      <c r="AR162" s="34">
        <v>0</v>
      </c>
      <c r="AS162" s="34">
        <v>0</v>
      </c>
      <c r="AT162" s="34">
        <v>0</v>
      </c>
      <c r="AU162" s="34">
        <v>0</v>
      </c>
      <c r="AV162" s="34">
        <v>0</v>
      </c>
      <c r="AW162" s="34">
        <v>0</v>
      </c>
      <c r="AX162" s="185">
        <v>0</v>
      </c>
      <c r="AY162" s="34">
        <v>0</v>
      </c>
      <c r="AZ162" s="34">
        <v>0</v>
      </c>
      <c r="BA162" s="34">
        <v>0</v>
      </c>
      <c r="BB162" s="34">
        <v>0</v>
      </c>
      <c r="BC162" s="34">
        <v>0</v>
      </c>
      <c r="BD162" s="34">
        <v>0</v>
      </c>
      <c r="BE162" s="34">
        <v>0</v>
      </c>
      <c r="BF162" s="34">
        <v>0</v>
      </c>
      <c r="BG162" s="34">
        <v>0</v>
      </c>
      <c r="BH162" s="34">
        <v>0</v>
      </c>
      <c r="BI162" s="34">
        <v>0</v>
      </c>
      <c r="BJ162" s="34">
        <v>0</v>
      </c>
      <c r="BK162" s="34">
        <v>0</v>
      </c>
      <c r="BL162" s="34">
        <v>0</v>
      </c>
      <c r="BM162" s="34">
        <v>0</v>
      </c>
      <c r="BN162" s="34">
        <v>0</v>
      </c>
      <c r="BO162" s="34">
        <v>0</v>
      </c>
      <c r="BP162" s="34">
        <v>0</v>
      </c>
      <c r="BQ162" s="35">
        <v>1186.8889999999999</v>
      </c>
      <c r="BR162" s="37" t="s">
        <v>2328</v>
      </c>
      <c r="BS162" s="410">
        <v>0</v>
      </c>
      <c r="BT162" s="410">
        <v>1186.8889999999999</v>
      </c>
      <c r="BU162" s="27" t="s">
        <v>1957</v>
      </c>
      <c r="BV162" s="37" t="s">
        <v>3080</v>
      </c>
      <c r="BW162" s="27" t="s">
        <v>1997</v>
      </c>
      <c r="BX162" s="184" t="s">
        <v>80</v>
      </c>
      <c r="BY162" s="10" t="s">
        <v>2559</v>
      </c>
    </row>
    <row r="163" spans="1:77" s="351" customFormat="1" ht="72" outlineLevel="1">
      <c r="A163" s="770"/>
      <c r="B163" s="408" t="s">
        <v>2395</v>
      </c>
      <c r="C163" s="620" t="s">
        <v>80</v>
      </c>
      <c r="D163" s="183" t="s">
        <v>194</v>
      </c>
      <c r="E163" s="183" t="s">
        <v>1065</v>
      </c>
      <c r="F163" s="184" t="s">
        <v>80</v>
      </c>
      <c r="G163" s="184" t="s">
        <v>80</v>
      </c>
      <c r="H163" s="183" t="s">
        <v>324</v>
      </c>
      <c r="I163" s="183"/>
      <c r="J163" s="235">
        <v>18265.175520000001</v>
      </c>
      <c r="K163" s="235">
        <v>18265.175520000001</v>
      </c>
      <c r="L163" s="235">
        <v>0</v>
      </c>
      <c r="M163" s="235">
        <v>0</v>
      </c>
      <c r="N163" s="235">
        <v>18265.175520000001</v>
      </c>
      <c r="O163" s="235">
        <v>0</v>
      </c>
      <c r="P163" s="234" t="s">
        <v>80</v>
      </c>
      <c r="Q163" s="417">
        <v>44903</v>
      </c>
      <c r="R163" s="234" t="s">
        <v>496</v>
      </c>
      <c r="S163" s="235"/>
      <c r="T163" s="235"/>
      <c r="U163" s="235">
        <v>0</v>
      </c>
      <c r="V163" s="235">
        <v>0</v>
      </c>
      <c r="W163" s="235">
        <v>0</v>
      </c>
      <c r="X163" s="235">
        <v>0</v>
      </c>
      <c r="Y163" s="235">
        <v>0</v>
      </c>
      <c r="Z163" s="235">
        <v>0</v>
      </c>
      <c r="AA163" s="235">
        <v>0</v>
      </c>
      <c r="AB163" s="235">
        <v>0</v>
      </c>
      <c r="AC163" s="517">
        <v>0</v>
      </c>
      <c r="AD163" s="235">
        <v>0</v>
      </c>
      <c r="AE163" s="235">
        <v>0</v>
      </c>
      <c r="AF163" s="235">
        <v>0</v>
      </c>
      <c r="AG163" s="235">
        <v>0</v>
      </c>
      <c r="AH163" s="235">
        <v>0</v>
      </c>
      <c r="AI163" s="235">
        <v>0</v>
      </c>
      <c r="AJ163" s="185">
        <v>0</v>
      </c>
      <c r="AK163" s="185">
        <v>0</v>
      </c>
      <c r="AL163" s="185">
        <v>0</v>
      </c>
      <c r="AM163" s="185">
        <v>0</v>
      </c>
      <c r="AN163" s="185">
        <v>0</v>
      </c>
      <c r="AO163" s="185">
        <v>0</v>
      </c>
      <c r="AP163" s="185">
        <v>0</v>
      </c>
      <c r="AQ163" s="185">
        <v>0</v>
      </c>
      <c r="AR163" s="185">
        <v>0</v>
      </c>
      <c r="AS163" s="34">
        <v>0</v>
      </c>
      <c r="AT163" s="185">
        <v>0</v>
      </c>
      <c r="AU163" s="185">
        <v>0</v>
      </c>
      <c r="AV163" s="185">
        <v>0</v>
      </c>
      <c r="AW163" s="185">
        <v>0</v>
      </c>
      <c r="AX163" s="185">
        <v>0</v>
      </c>
      <c r="AY163" s="185">
        <v>0</v>
      </c>
      <c r="AZ163" s="185">
        <v>0</v>
      </c>
      <c r="BA163" s="185">
        <v>0</v>
      </c>
      <c r="BB163" s="185">
        <v>0</v>
      </c>
      <c r="BC163" s="34">
        <v>0</v>
      </c>
      <c r="BD163" s="185">
        <v>0</v>
      </c>
      <c r="BE163" s="185">
        <v>0</v>
      </c>
      <c r="BF163" s="185">
        <v>0</v>
      </c>
      <c r="BG163" s="185">
        <v>0</v>
      </c>
      <c r="BH163" s="185">
        <v>0</v>
      </c>
      <c r="BI163" s="185">
        <v>0</v>
      </c>
      <c r="BJ163" s="185">
        <v>0</v>
      </c>
      <c r="BK163" s="185">
        <v>0</v>
      </c>
      <c r="BL163" s="185">
        <v>0</v>
      </c>
      <c r="BM163" s="185">
        <v>0</v>
      </c>
      <c r="BN163" s="185">
        <v>0</v>
      </c>
      <c r="BO163" s="185">
        <v>0</v>
      </c>
      <c r="BP163" s="185">
        <v>0</v>
      </c>
      <c r="BQ163" s="235">
        <v>18265.175520000001</v>
      </c>
      <c r="BR163" s="234" t="s">
        <v>2396</v>
      </c>
      <c r="BS163" s="418">
        <v>0</v>
      </c>
      <c r="BT163" s="418">
        <v>18265.175520000001</v>
      </c>
      <c r="BU163" s="183" t="s">
        <v>1957</v>
      </c>
      <c r="BV163" s="234" t="s">
        <v>3053</v>
      </c>
      <c r="BW163" s="183" t="s">
        <v>2052</v>
      </c>
      <c r="BX163" s="184" t="s">
        <v>80</v>
      </c>
      <c r="BY163" s="184" t="s">
        <v>2559</v>
      </c>
    </row>
    <row r="164" spans="1:77" s="351" customFormat="1" ht="72" outlineLevel="1">
      <c r="A164" s="770"/>
      <c r="B164" s="408" t="s">
        <v>2397</v>
      </c>
      <c r="C164" s="620" t="s">
        <v>80</v>
      </c>
      <c r="D164" s="183" t="s">
        <v>194</v>
      </c>
      <c r="E164" s="183" t="s">
        <v>1065</v>
      </c>
      <c r="F164" s="184" t="s">
        <v>80</v>
      </c>
      <c r="G164" s="184" t="s">
        <v>80</v>
      </c>
      <c r="H164" s="183" t="s">
        <v>324</v>
      </c>
      <c r="I164" s="183"/>
      <c r="J164" s="235">
        <v>5205.9424600000002</v>
      </c>
      <c r="K164" s="235">
        <v>5205.9424600000002</v>
      </c>
      <c r="L164" s="235">
        <v>0</v>
      </c>
      <c r="M164" s="235">
        <v>0</v>
      </c>
      <c r="N164" s="235">
        <v>5205.9424600000002</v>
      </c>
      <c r="O164" s="235">
        <v>0</v>
      </c>
      <c r="P164" s="234" t="s">
        <v>80</v>
      </c>
      <c r="Q164" s="417">
        <v>45005</v>
      </c>
      <c r="R164" s="234" t="s">
        <v>496</v>
      </c>
      <c r="S164" s="235"/>
      <c r="T164" s="235"/>
      <c r="U164" s="235">
        <v>0</v>
      </c>
      <c r="V164" s="235">
        <v>0</v>
      </c>
      <c r="W164" s="235">
        <v>0</v>
      </c>
      <c r="X164" s="235">
        <v>0</v>
      </c>
      <c r="Y164" s="235">
        <v>0</v>
      </c>
      <c r="Z164" s="235">
        <v>0</v>
      </c>
      <c r="AA164" s="235">
        <v>0</v>
      </c>
      <c r="AB164" s="235">
        <v>0</v>
      </c>
      <c r="AC164" s="517">
        <v>0</v>
      </c>
      <c r="AD164" s="235">
        <v>0</v>
      </c>
      <c r="AE164" s="235">
        <v>0</v>
      </c>
      <c r="AF164" s="235">
        <v>0</v>
      </c>
      <c r="AG164" s="235">
        <v>0</v>
      </c>
      <c r="AH164" s="235">
        <v>0</v>
      </c>
      <c r="AI164" s="235">
        <v>0</v>
      </c>
      <c r="AJ164" s="185">
        <v>0</v>
      </c>
      <c r="AK164" s="185">
        <v>0</v>
      </c>
      <c r="AL164" s="185">
        <v>0</v>
      </c>
      <c r="AM164" s="185">
        <v>0</v>
      </c>
      <c r="AN164" s="185">
        <v>0</v>
      </c>
      <c r="AO164" s="185">
        <v>0</v>
      </c>
      <c r="AP164" s="185">
        <v>0</v>
      </c>
      <c r="AQ164" s="185">
        <v>0</v>
      </c>
      <c r="AR164" s="185">
        <v>0</v>
      </c>
      <c r="AS164" s="34">
        <v>0</v>
      </c>
      <c r="AT164" s="185">
        <v>0</v>
      </c>
      <c r="AU164" s="185">
        <v>0</v>
      </c>
      <c r="AV164" s="185">
        <v>0</v>
      </c>
      <c r="AW164" s="185">
        <v>0</v>
      </c>
      <c r="AX164" s="185">
        <v>0</v>
      </c>
      <c r="AY164" s="185">
        <v>0</v>
      </c>
      <c r="AZ164" s="185">
        <v>0</v>
      </c>
      <c r="BA164" s="185">
        <v>0</v>
      </c>
      <c r="BB164" s="185">
        <v>0</v>
      </c>
      <c r="BC164" s="34">
        <v>0</v>
      </c>
      <c r="BD164" s="185">
        <v>0</v>
      </c>
      <c r="BE164" s="185">
        <v>0</v>
      </c>
      <c r="BF164" s="185">
        <v>0</v>
      </c>
      <c r="BG164" s="185">
        <v>0</v>
      </c>
      <c r="BH164" s="185">
        <v>0</v>
      </c>
      <c r="BI164" s="185">
        <v>0</v>
      </c>
      <c r="BJ164" s="185">
        <v>0</v>
      </c>
      <c r="BK164" s="185">
        <v>0</v>
      </c>
      <c r="BL164" s="185">
        <v>0</v>
      </c>
      <c r="BM164" s="185">
        <v>0</v>
      </c>
      <c r="BN164" s="185">
        <v>0</v>
      </c>
      <c r="BO164" s="185">
        <v>0</v>
      </c>
      <c r="BP164" s="185">
        <v>0</v>
      </c>
      <c r="BQ164" s="235">
        <v>5205.9424600000002</v>
      </c>
      <c r="BR164" s="234" t="s">
        <v>2398</v>
      </c>
      <c r="BS164" s="418">
        <v>0</v>
      </c>
      <c r="BT164" s="418">
        <v>4975.9581500000004</v>
      </c>
      <c r="BU164" s="183" t="s">
        <v>1957</v>
      </c>
      <c r="BV164" s="234" t="s">
        <v>3053</v>
      </c>
      <c r="BW164" s="183" t="s">
        <v>1993</v>
      </c>
      <c r="BX164" s="10" t="s">
        <v>80</v>
      </c>
      <c r="BY164" s="184" t="s">
        <v>2562</v>
      </c>
    </row>
    <row r="165" spans="1:77" ht="72" outlineLevel="1">
      <c r="A165" s="770"/>
      <c r="B165" s="408" t="s">
        <v>2399</v>
      </c>
      <c r="C165" s="620" t="s">
        <v>80</v>
      </c>
      <c r="D165" s="183" t="s">
        <v>194</v>
      </c>
      <c r="E165" s="183" t="s">
        <v>1065</v>
      </c>
      <c r="F165" s="184" t="s">
        <v>80</v>
      </c>
      <c r="G165" s="184" t="s">
        <v>80</v>
      </c>
      <c r="H165" s="183" t="s">
        <v>324</v>
      </c>
      <c r="I165" s="183"/>
      <c r="J165" s="235">
        <v>2720.6828599999999</v>
      </c>
      <c r="K165" s="235">
        <v>2720.6828599999999</v>
      </c>
      <c r="L165" s="235">
        <v>0</v>
      </c>
      <c r="M165" s="235">
        <v>0</v>
      </c>
      <c r="N165" s="235">
        <v>2720.6828599999999</v>
      </c>
      <c r="O165" s="235">
        <v>0</v>
      </c>
      <c r="P165" s="234" t="s">
        <v>80</v>
      </c>
      <c r="Q165" s="417">
        <v>45152</v>
      </c>
      <c r="R165" s="234" t="s">
        <v>496</v>
      </c>
      <c r="S165" s="235"/>
      <c r="T165" s="235"/>
      <c r="U165" s="235">
        <v>0</v>
      </c>
      <c r="V165" s="235">
        <v>0</v>
      </c>
      <c r="W165" s="235">
        <v>0</v>
      </c>
      <c r="X165" s="235">
        <v>0</v>
      </c>
      <c r="Y165" s="235">
        <v>0</v>
      </c>
      <c r="Z165" s="235">
        <v>0</v>
      </c>
      <c r="AA165" s="235">
        <v>0</v>
      </c>
      <c r="AB165" s="235">
        <v>0</v>
      </c>
      <c r="AC165" s="517">
        <v>0</v>
      </c>
      <c r="AD165" s="235">
        <v>0</v>
      </c>
      <c r="AE165" s="235">
        <v>0</v>
      </c>
      <c r="AF165" s="235">
        <v>0</v>
      </c>
      <c r="AG165" s="235">
        <v>0</v>
      </c>
      <c r="AH165" s="235">
        <v>0</v>
      </c>
      <c r="AI165" s="235">
        <v>0</v>
      </c>
      <c r="AJ165" s="185">
        <v>0</v>
      </c>
      <c r="AK165" s="185">
        <v>0</v>
      </c>
      <c r="AL165" s="185">
        <v>0</v>
      </c>
      <c r="AM165" s="185">
        <v>0</v>
      </c>
      <c r="AN165" s="185">
        <v>0</v>
      </c>
      <c r="AO165" s="185">
        <v>0</v>
      </c>
      <c r="AP165" s="185">
        <v>0</v>
      </c>
      <c r="AQ165" s="185">
        <v>0</v>
      </c>
      <c r="AR165" s="185">
        <v>0</v>
      </c>
      <c r="AS165" s="34">
        <v>0</v>
      </c>
      <c r="AT165" s="185">
        <v>0</v>
      </c>
      <c r="AU165" s="185">
        <v>0</v>
      </c>
      <c r="AV165" s="185">
        <v>0</v>
      </c>
      <c r="AW165" s="185">
        <v>0</v>
      </c>
      <c r="AX165" s="185">
        <v>0</v>
      </c>
      <c r="AY165" s="185">
        <v>0</v>
      </c>
      <c r="AZ165" s="185">
        <v>0</v>
      </c>
      <c r="BA165" s="185">
        <v>0</v>
      </c>
      <c r="BB165" s="185">
        <v>0</v>
      </c>
      <c r="BC165" s="34">
        <v>0</v>
      </c>
      <c r="BD165" s="185">
        <v>0</v>
      </c>
      <c r="BE165" s="185">
        <v>0</v>
      </c>
      <c r="BF165" s="185">
        <v>0</v>
      </c>
      <c r="BG165" s="185">
        <v>0</v>
      </c>
      <c r="BH165" s="185">
        <v>0</v>
      </c>
      <c r="BI165" s="185">
        <v>0</v>
      </c>
      <c r="BJ165" s="185">
        <v>0</v>
      </c>
      <c r="BK165" s="185">
        <v>0</v>
      </c>
      <c r="BL165" s="185">
        <v>0</v>
      </c>
      <c r="BM165" s="185">
        <v>0</v>
      </c>
      <c r="BN165" s="185">
        <v>0</v>
      </c>
      <c r="BO165" s="185">
        <v>0</v>
      </c>
      <c r="BP165" s="185">
        <v>0</v>
      </c>
      <c r="BQ165" s="235">
        <v>2720.6828599999999</v>
      </c>
      <c r="BR165" s="234" t="s">
        <v>2398</v>
      </c>
      <c r="BS165" s="418">
        <v>0</v>
      </c>
      <c r="BT165" s="418">
        <v>2498.3950500000001</v>
      </c>
      <c r="BU165" s="183" t="s">
        <v>1957</v>
      </c>
      <c r="BV165" s="234" t="s">
        <v>3053</v>
      </c>
      <c r="BW165" s="183" t="s">
        <v>1994</v>
      </c>
      <c r="BX165" s="184" t="s">
        <v>80</v>
      </c>
      <c r="BY165" s="184" t="s">
        <v>2562</v>
      </c>
    </row>
    <row r="166" spans="1:77" s="351" customFormat="1" ht="72" outlineLevel="1">
      <c r="A166" s="770"/>
      <c r="B166" s="66" t="s">
        <v>2400</v>
      </c>
      <c r="C166" s="385" t="s">
        <v>80</v>
      </c>
      <c r="D166" s="27" t="s">
        <v>194</v>
      </c>
      <c r="E166" s="27" t="s">
        <v>1065</v>
      </c>
      <c r="F166" s="10" t="s">
        <v>80</v>
      </c>
      <c r="G166" s="10" t="s">
        <v>80</v>
      </c>
      <c r="H166" s="27" t="s">
        <v>324</v>
      </c>
      <c r="I166" s="27"/>
      <c r="J166" s="35">
        <v>24572.075629999999</v>
      </c>
      <c r="K166" s="35">
        <v>24372.075629999999</v>
      </c>
      <c r="L166" s="35">
        <v>200</v>
      </c>
      <c r="M166" s="35">
        <v>0</v>
      </c>
      <c r="N166" s="35">
        <v>24372.075629999999</v>
      </c>
      <c r="O166" s="35">
        <v>0</v>
      </c>
      <c r="P166" s="37" t="s">
        <v>80</v>
      </c>
      <c r="Q166" s="389">
        <v>45082</v>
      </c>
      <c r="R166" s="37" t="s">
        <v>693</v>
      </c>
      <c r="S166" s="35"/>
      <c r="T166" s="35"/>
      <c r="U166" s="35">
        <v>0</v>
      </c>
      <c r="V166" s="35">
        <v>0</v>
      </c>
      <c r="W166" s="35">
        <v>0</v>
      </c>
      <c r="X166" s="35">
        <v>0</v>
      </c>
      <c r="Y166" s="35">
        <v>0</v>
      </c>
      <c r="Z166" s="35">
        <v>0</v>
      </c>
      <c r="AA166" s="35">
        <v>0</v>
      </c>
      <c r="AB166" s="35">
        <v>0</v>
      </c>
      <c r="AC166" s="518">
        <v>0</v>
      </c>
      <c r="AD166" s="35">
        <v>0</v>
      </c>
      <c r="AE166" s="35">
        <v>0</v>
      </c>
      <c r="AF166" s="35">
        <v>0</v>
      </c>
      <c r="AG166" s="35">
        <v>0</v>
      </c>
      <c r="AH166" s="35">
        <v>0</v>
      </c>
      <c r="AI166" s="35">
        <v>0</v>
      </c>
      <c r="AJ166" s="34">
        <v>0</v>
      </c>
      <c r="AK166" s="34">
        <v>0</v>
      </c>
      <c r="AL166" s="34">
        <v>0</v>
      </c>
      <c r="AM166" s="34">
        <v>0</v>
      </c>
      <c r="AN166" s="185">
        <v>0</v>
      </c>
      <c r="AO166" s="34">
        <v>0</v>
      </c>
      <c r="AP166" s="34">
        <v>0</v>
      </c>
      <c r="AQ166" s="34">
        <v>0</v>
      </c>
      <c r="AR166" s="34">
        <v>0</v>
      </c>
      <c r="AS166" s="34">
        <v>0</v>
      </c>
      <c r="AT166" s="34">
        <v>0</v>
      </c>
      <c r="AU166" s="34">
        <v>0</v>
      </c>
      <c r="AV166" s="34">
        <v>0</v>
      </c>
      <c r="AW166" s="34">
        <v>0</v>
      </c>
      <c r="AX166" s="185">
        <v>0</v>
      </c>
      <c r="AY166" s="34">
        <v>0</v>
      </c>
      <c r="AZ166" s="34">
        <v>0</v>
      </c>
      <c r="BA166" s="34">
        <v>0</v>
      </c>
      <c r="BB166" s="34">
        <v>0</v>
      </c>
      <c r="BC166" s="34">
        <v>0</v>
      </c>
      <c r="BD166" s="34">
        <v>0</v>
      </c>
      <c r="BE166" s="34">
        <v>0</v>
      </c>
      <c r="BF166" s="34">
        <v>0</v>
      </c>
      <c r="BG166" s="34">
        <v>0</v>
      </c>
      <c r="BH166" s="34">
        <v>0</v>
      </c>
      <c r="BI166" s="34">
        <v>0</v>
      </c>
      <c r="BJ166" s="34">
        <v>0</v>
      </c>
      <c r="BK166" s="34">
        <v>0</v>
      </c>
      <c r="BL166" s="34">
        <v>0</v>
      </c>
      <c r="BM166" s="34">
        <v>0</v>
      </c>
      <c r="BN166" s="34">
        <v>0</v>
      </c>
      <c r="BO166" s="34">
        <v>0</v>
      </c>
      <c r="BP166" s="34">
        <v>0</v>
      </c>
      <c r="BQ166" s="35">
        <v>24372.075629999999</v>
      </c>
      <c r="BR166" s="37" t="s">
        <v>2398</v>
      </c>
      <c r="BS166" s="410">
        <v>0</v>
      </c>
      <c r="BT166" s="410">
        <v>24572.075629999999</v>
      </c>
      <c r="BU166" s="27" t="s">
        <v>1957</v>
      </c>
      <c r="BV166" s="37" t="s">
        <v>3053</v>
      </c>
      <c r="BW166" s="27" t="s">
        <v>2016</v>
      </c>
      <c r="BX166" s="184" t="s">
        <v>80</v>
      </c>
      <c r="BY166" s="10" t="s">
        <v>2562</v>
      </c>
    </row>
    <row r="167" spans="1:77" s="351" customFormat="1" ht="72" outlineLevel="1">
      <c r="A167" s="770"/>
      <c r="B167" s="408" t="s">
        <v>2401</v>
      </c>
      <c r="C167" s="620" t="s">
        <v>80</v>
      </c>
      <c r="D167" s="183" t="s">
        <v>194</v>
      </c>
      <c r="E167" s="183" t="s">
        <v>1065</v>
      </c>
      <c r="F167" s="184" t="s">
        <v>80</v>
      </c>
      <c r="G167" s="184" t="s">
        <v>80</v>
      </c>
      <c r="H167" s="183" t="s">
        <v>324</v>
      </c>
      <c r="I167" s="183"/>
      <c r="J167" s="235">
        <v>8442.1419600000008</v>
      </c>
      <c r="K167" s="421">
        <v>8442.1419600000008</v>
      </c>
      <c r="L167" s="235">
        <v>0</v>
      </c>
      <c r="M167" s="235">
        <v>0</v>
      </c>
      <c r="N167" s="421">
        <v>8442.1419600000008</v>
      </c>
      <c r="O167" s="235">
        <v>0</v>
      </c>
      <c r="P167" s="234" t="s">
        <v>80</v>
      </c>
      <c r="Q167" s="417">
        <v>45043</v>
      </c>
      <c r="R167" s="234" t="s">
        <v>496</v>
      </c>
      <c r="S167" s="235"/>
      <c r="T167" s="235"/>
      <c r="U167" s="235">
        <v>0</v>
      </c>
      <c r="V167" s="235">
        <v>0</v>
      </c>
      <c r="W167" s="235">
        <v>0</v>
      </c>
      <c r="X167" s="235">
        <v>0</v>
      </c>
      <c r="Y167" s="235">
        <v>0</v>
      </c>
      <c r="Z167" s="235">
        <v>0</v>
      </c>
      <c r="AA167" s="235">
        <v>0</v>
      </c>
      <c r="AB167" s="235">
        <v>0</v>
      </c>
      <c r="AC167" s="517">
        <v>0</v>
      </c>
      <c r="AD167" s="235">
        <v>0</v>
      </c>
      <c r="AE167" s="235">
        <v>0</v>
      </c>
      <c r="AF167" s="235">
        <v>0</v>
      </c>
      <c r="AG167" s="235">
        <v>0</v>
      </c>
      <c r="AH167" s="235">
        <v>0</v>
      </c>
      <c r="AI167" s="235">
        <v>0</v>
      </c>
      <c r="AJ167" s="185">
        <v>0</v>
      </c>
      <c r="AK167" s="185">
        <v>0</v>
      </c>
      <c r="AL167" s="185">
        <v>0</v>
      </c>
      <c r="AM167" s="185">
        <v>0</v>
      </c>
      <c r="AN167" s="185">
        <v>0</v>
      </c>
      <c r="AO167" s="185">
        <v>0</v>
      </c>
      <c r="AP167" s="185">
        <v>0</v>
      </c>
      <c r="AQ167" s="185">
        <v>0</v>
      </c>
      <c r="AR167" s="185">
        <v>0</v>
      </c>
      <c r="AS167" s="34">
        <v>0</v>
      </c>
      <c r="AT167" s="185">
        <v>0</v>
      </c>
      <c r="AU167" s="185">
        <v>0</v>
      </c>
      <c r="AV167" s="185">
        <v>0</v>
      </c>
      <c r="AW167" s="185">
        <v>0</v>
      </c>
      <c r="AX167" s="185">
        <v>0</v>
      </c>
      <c r="AY167" s="185">
        <v>0</v>
      </c>
      <c r="AZ167" s="185">
        <v>0</v>
      </c>
      <c r="BA167" s="185">
        <v>0</v>
      </c>
      <c r="BB167" s="185">
        <v>0</v>
      </c>
      <c r="BC167" s="34">
        <v>0</v>
      </c>
      <c r="BD167" s="185">
        <v>0</v>
      </c>
      <c r="BE167" s="185">
        <v>0</v>
      </c>
      <c r="BF167" s="185">
        <v>0</v>
      </c>
      <c r="BG167" s="185">
        <v>0</v>
      </c>
      <c r="BH167" s="185">
        <v>0</v>
      </c>
      <c r="BI167" s="185">
        <v>0</v>
      </c>
      <c r="BJ167" s="185">
        <v>0</v>
      </c>
      <c r="BK167" s="185">
        <v>0</v>
      </c>
      <c r="BL167" s="185">
        <v>0</v>
      </c>
      <c r="BM167" s="185">
        <v>0</v>
      </c>
      <c r="BN167" s="185">
        <v>0</v>
      </c>
      <c r="BO167" s="185">
        <v>0</v>
      </c>
      <c r="BP167" s="185">
        <v>0</v>
      </c>
      <c r="BQ167" s="421">
        <v>8442.1419600000008</v>
      </c>
      <c r="BR167" s="234" t="s">
        <v>2398</v>
      </c>
      <c r="BS167" s="418">
        <v>0</v>
      </c>
      <c r="BT167" s="418">
        <v>8442.1419600000008</v>
      </c>
      <c r="BU167" s="183" t="s">
        <v>1957</v>
      </c>
      <c r="BV167" s="234" t="s">
        <v>3053</v>
      </c>
      <c r="BW167" s="183" t="s">
        <v>1997</v>
      </c>
      <c r="BX167" s="184" t="s">
        <v>80</v>
      </c>
      <c r="BY167" s="184" t="s">
        <v>2562</v>
      </c>
    </row>
    <row r="168" spans="1:77" s="351" customFormat="1" ht="48.75" customHeight="1" outlineLevel="1">
      <c r="A168" s="770"/>
      <c r="B168" s="408" t="s">
        <v>2402</v>
      </c>
      <c r="C168" s="620" t="s">
        <v>80</v>
      </c>
      <c r="D168" s="183" t="s">
        <v>194</v>
      </c>
      <c r="E168" s="183" t="s">
        <v>1065</v>
      </c>
      <c r="F168" s="184" t="s">
        <v>80</v>
      </c>
      <c r="G168" s="184" t="s">
        <v>80</v>
      </c>
      <c r="H168" s="183" t="s">
        <v>324</v>
      </c>
      <c r="I168" s="183"/>
      <c r="J168" s="235">
        <v>14475.57958</v>
      </c>
      <c r="K168" s="421">
        <v>14475.57958</v>
      </c>
      <c r="L168" s="235">
        <v>0</v>
      </c>
      <c r="M168" s="235">
        <v>0</v>
      </c>
      <c r="N168" s="421">
        <v>14475.57958</v>
      </c>
      <c r="O168" s="235">
        <v>0</v>
      </c>
      <c r="P168" s="234" t="s">
        <v>80</v>
      </c>
      <c r="Q168" s="417">
        <v>45111</v>
      </c>
      <c r="R168" s="234" t="s">
        <v>496</v>
      </c>
      <c r="S168" s="235"/>
      <c r="T168" s="235"/>
      <c r="U168" s="235">
        <v>0</v>
      </c>
      <c r="V168" s="235">
        <v>0</v>
      </c>
      <c r="W168" s="235">
        <v>0</v>
      </c>
      <c r="X168" s="235">
        <v>0</v>
      </c>
      <c r="Y168" s="235">
        <v>0</v>
      </c>
      <c r="Z168" s="235">
        <v>0</v>
      </c>
      <c r="AA168" s="235">
        <v>0</v>
      </c>
      <c r="AB168" s="235">
        <v>0</v>
      </c>
      <c r="AC168" s="517">
        <v>0</v>
      </c>
      <c r="AD168" s="235">
        <v>0</v>
      </c>
      <c r="AE168" s="235">
        <v>0</v>
      </c>
      <c r="AF168" s="235">
        <v>0</v>
      </c>
      <c r="AG168" s="235">
        <v>0</v>
      </c>
      <c r="AH168" s="235">
        <v>0</v>
      </c>
      <c r="AI168" s="235">
        <v>0</v>
      </c>
      <c r="AJ168" s="185">
        <v>0</v>
      </c>
      <c r="AK168" s="185">
        <v>0</v>
      </c>
      <c r="AL168" s="185">
        <v>0</v>
      </c>
      <c r="AM168" s="185">
        <v>0</v>
      </c>
      <c r="AN168" s="185">
        <v>0</v>
      </c>
      <c r="AO168" s="185">
        <v>0</v>
      </c>
      <c r="AP168" s="185">
        <v>0</v>
      </c>
      <c r="AQ168" s="185">
        <v>0</v>
      </c>
      <c r="AR168" s="185">
        <v>0</v>
      </c>
      <c r="AS168" s="34">
        <v>0</v>
      </c>
      <c r="AT168" s="185">
        <v>0</v>
      </c>
      <c r="AU168" s="185">
        <v>0</v>
      </c>
      <c r="AV168" s="185">
        <v>0</v>
      </c>
      <c r="AW168" s="185">
        <v>0</v>
      </c>
      <c r="AX168" s="185">
        <v>0</v>
      </c>
      <c r="AY168" s="185">
        <v>0</v>
      </c>
      <c r="AZ168" s="185">
        <v>0</v>
      </c>
      <c r="BA168" s="185">
        <v>0</v>
      </c>
      <c r="BB168" s="185">
        <v>0</v>
      </c>
      <c r="BC168" s="34">
        <v>0</v>
      </c>
      <c r="BD168" s="185">
        <v>0</v>
      </c>
      <c r="BE168" s="185">
        <v>0</v>
      </c>
      <c r="BF168" s="185">
        <v>0</v>
      </c>
      <c r="BG168" s="185">
        <v>0</v>
      </c>
      <c r="BH168" s="185">
        <v>0</v>
      </c>
      <c r="BI168" s="185">
        <v>0</v>
      </c>
      <c r="BJ168" s="185">
        <v>0</v>
      </c>
      <c r="BK168" s="185">
        <v>0</v>
      </c>
      <c r="BL168" s="185">
        <v>0</v>
      </c>
      <c r="BM168" s="185">
        <v>0</v>
      </c>
      <c r="BN168" s="185">
        <v>0</v>
      </c>
      <c r="BO168" s="185">
        <v>0</v>
      </c>
      <c r="BP168" s="185">
        <v>0</v>
      </c>
      <c r="BQ168" s="421">
        <v>14475.57958</v>
      </c>
      <c r="BR168" s="234" t="s">
        <v>2398</v>
      </c>
      <c r="BS168" s="418">
        <v>0</v>
      </c>
      <c r="BT168" s="418">
        <v>14475.57958</v>
      </c>
      <c r="BU168" s="183" t="s">
        <v>1957</v>
      </c>
      <c r="BV168" s="234" t="s">
        <v>3053</v>
      </c>
      <c r="BW168" s="183" t="s">
        <v>1997</v>
      </c>
      <c r="BX168" s="10" t="s">
        <v>80</v>
      </c>
      <c r="BY168" s="184" t="s">
        <v>2562</v>
      </c>
    </row>
    <row r="169" spans="1:77" ht="72" outlineLevel="1">
      <c r="A169" s="770"/>
      <c r="B169" s="408" t="s">
        <v>2403</v>
      </c>
      <c r="C169" s="620" t="s">
        <v>80</v>
      </c>
      <c r="D169" s="183" t="s">
        <v>194</v>
      </c>
      <c r="E169" s="183" t="s">
        <v>1065</v>
      </c>
      <c r="F169" s="184" t="s">
        <v>80</v>
      </c>
      <c r="G169" s="184" t="s">
        <v>80</v>
      </c>
      <c r="H169" s="183" t="s">
        <v>324</v>
      </c>
      <c r="I169" s="183"/>
      <c r="J169" s="235">
        <v>2042.4798800000001</v>
      </c>
      <c r="K169" s="421">
        <v>2042.4798800000001</v>
      </c>
      <c r="L169" s="235">
        <v>0</v>
      </c>
      <c r="M169" s="235">
        <v>0</v>
      </c>
      <c r="N169" s="421">
        <v>2042.4798800000001</v>
      </c>
      <c r="O169" s="235">
        <v>0</v>
      </c>
      <c r="P169" s="234" t="s">
        <v>80</v>
      </c>
      <c r="Q169" s="417">
        <v>45082</v>
      </c>
      <c r="R169" s="234" t="s">
        <v>496</v>
      </c>
      <c r="S169" s="235"/>
      <c r="T169" s="235"/>
      <c r="U169" s="235">
        <v>0</v>
      </c>
      <c r="V169" s="235">
        <v>0</v>
      </c>
      <c r="W169" s="235">
        <v>0</v>
      </c>
      <c r="X169" s="235">
        <v>0</v>
      </c>
      <c r="Y169" s="235">
        <v>0</v>
      </c>
      <c r="Z169" s="235">
        <v>0</v>
      </c>
      <c r="AA169" s="235">
        <v>0</v>
      </c>
      <c r="AB169" s="235">
        <v>0</v>
      </c>
      <c r="AC169" s="517">
        <v>0</v>
      </c>
      <c r="AD169" s="235">
        <v>0</v>
      </c>
      <c r="AE169" s="235">
        <v>0</v>
      </c>
      <c r="AF169" s="235">
        <v>0</v>
      </c>
      <c r="AG169" s="235">
        <v>0</v>
      </c>
      <c r="AH169" s="235">
        <v>0</v>
      </c>
      <c r="AI169" s="235">
        <v>0</v>
      </c>
      <c r="AJ169" s="185">
        <v>0</v>
      </c>
      <c r="AK169" s="185">
        <v>0</v>
      </c>
      <c r="AL169" s="185">
        <v>0</v>
      </c>
      <c r="AM169" s="185">
        <v>0</v>
      </c>
      <c r="AN169" s="185">
        <v>0</v>
      </c>
      <c r="AO169" s="185">
        <v>0</v>
      </c>
      <c r="AP169" s="185">
        <v>0</v>
      </c>
      <c r="AQ169" s="185">
        <v>0</v>
      </c>
      <c r="AR169" s="185">
        <v>0</v>
      </c>
      <c r="AS169" s="34">
        <v>0</v>
      </c>
      <c r="AT169" s="185">
        <v>0</v>
      </c>
      <c r="AU169" s="185">
        <v>0</v>
      </c>
      <c r="AV169" s="185">
        <v>0</v>
      </c>
      <c r="AW169" s="185">
        <v>0</v>
      </c>
      <c r="AX169" s="185">
        <v>0</v>
      </c>
      <c r="AY169" s="185">
        <v>0</v>
      </c>
      <c r="AZ169" s="185">
        <v>0</v>
      </c>
      <c r="BA169" s="185">
        <v>0</v>
      </c>
      <c r="BB169" s="185">
        <v>0</v>
      </c>
      <c r="BC169" s="34">
        <v>0</v>
      </c>
      <c r="BD169" s="185">
        <v>0</v>
      </c>
      <c r="BE169" s="185">
        <v>0</v>
      </c>
      <c r="BF169" s="185">
        <v>0</v>
      </c>
      <c r="BG169" s="185">
        <v>0</v>
      </c>
      <c r="BH169" s="185">
        <v>0</v>
      </c>
      <c r="BI169" s="185">
        <v>0</v>
      </c>
      <c r="BJ169" s="185">
        <v>0</v>
      </c>
      <c r="BK169" s="185">
        <v>0</v>
      </c>
      <c r="BL169" s="185">
        <v>0</v>
      </c>
      <c r="BM169" s="185">
        <v>0</v>
      </c>
      <c r="BN169" s="185">
        <v>0</v>
      </c>
      <c r="BO169" s="185">
        <v>0</v>
      </c>
      <c r="BP169" s="185">
        <v>0</v>
      </c>
      <c r="BQ169" s="421">
        <v>2042.4798800000001</v>
      </c>
      <c r="BR169" s="234" t="s">
        <v>2398</v>
      </c>
      <c r="BS169" s="418">
        <v>0</v>
      </c>
      <c r="BT169" s="418">
        <v>2042.4798800000001</v>
      </c>
      <c r="BU169" s="183" t="s">
        <v>1957</v>
      </c>
      <c r="BV169" s="234" t="s">
        <v>3053</v>
      </c>
      <c r="BW169" s="183" t="s">
        <v>2010</v>
      </c>
      <c r="BX169" s="184" t="s">
        <v>80</v>
      </c>
      <c r="BY169" s="184" t="s">
        <v>2562</v>
      </c>
    </row>
    <row r="170" spans="1:77" s="351" customFormat="1" ht="72" outlineLevel="1">
      <c r="A170" s="770"/>
      <c r="B170" s="408" t="s">
        <v>2404</v>
      </c>
      <c r="C170" s="385" t="s">
        <v>80</v>
      </c>
      <c r="D170" s="27" t="s">
        <v>194</v>
      </c>
      <c r="E170" s="27" t="s">
        <v>1065</v>
      </c>
      <c r="F170" s="10" t="s">
        <v>80</v>
      </c>
      <c r="G170" s="10" t="s">
        <v>80</v>
      </c>
      <c r="H170" s="27" t="s">
        <v>324</v>
      </c>
      <c r="I170" s="27"/>
      <c r="J170" s="35">
        <v>5247.4972200000002</v>
      </c>
      <c r="K170" s="420">
        <v>5247.4972200000002</v>
      </c>
      <c r="L170" s="35">
        <v>0</v>
      </c>
      <c r="M170" s="35">
        <v>0</v>
      </c>
      <c r="N170" s="420">
        <v>5247.4972200000002</v>
      </c>
      <c r="O170" s="35">
        <v>0</v>
      </c>
      <c r="P170" s="37" t="s">
        <v>80</v>
      </c>
      <c r="Q170" s="389">
        <v>45082</v>
      </c>
      <c r="R170" s="37" t="s">
        <v>496</v>
      </c>
      <c r="S170" s="35"/>
      <c r="T170" s="35"/>
      <c r="U170" s="35">
        <v>0</v>
      </c>
      <c r="V170" s="35">
        <v>0</v>
      </c>
      <c r="W170" s="35">
        <v>0</v>
      </c>
      <c r="X170" s="35">
        <v>0</v>
      </c>
      <c r="Y170" s="35">
        <v>0</v>
      </c>
      <c r="Z170" s="35">
        <v>0</v>
      </c>
      <c r="AA170" s="35">
        <v>0</v>
      </c>
      <c r="AB170" s="35">
        <v>0</v>
      </c>
      <c r="AC170" s="518">
        <v>0</v>
      </c>
      <c r="AD170" s="35">
        <v>0</v>
      </c>
      <c r="AE170" s="35">
        <v>0</v>
      </c>
      <c r="AF170" s="35">
        <v>0</v>
      </c>
      <c r="AG170" s="35">
        <v>0</v>
      </c>
      <c r="AH170" s="35">
        <v>0</v>
      </c>
      <c r="AI170" s="35">
        <v>0</v>
      </c>
      <c r="AJ170" s="34">
        <v>0</v>
      </c>
      <c r="AK170" s="34">
        <v>0</v>
      </c>
      <c r="AL170" s="34">
        <v>0</v>
      </c>
      <c r="AM170" s="34">
        <v>0</v>
      </c>
      <c r="AN170" s="185">
        <v>0</v>
      </c>
      <c r="AO170" s="34">
        <v>0</v>
      </c>
      <c r="AP170" s="34">
        <v>0</v>
      </c>
      <c r="AQ170" s="34">
        <v>0</v>
      </c>
      <c r="AR170" s="34">
        <v>0</v>
      </c>
      <c r="AS170" s="34">
        <v>0</v>
      </c>
      <c r="AT170" s="34">
        <v>0</v>
      </c>
      <c r="AU170" s="34">
        <v>0</v>
      </c>
      <c r="AV170" s="34">
        <v>0</v>
      </c>
      <c r="AW170" s="34">
        <v>0</v>
      </c>
      <c r="AX170" s="185">
        <v>0</v>
      </c>
      <c r="AY170" s="34">
        <v>0</v>
      </c>
      <c r="AZ170" s="34">
        <v>0</v>
      </c>
      <c r="BA170" s="34">
        <v>0</v>
      </c>
      <c r="BB170" s="34">
        <v>0</v>
      </c>
      <c r="BC170" s="34">
        <v>0</v>
      </c>
      <c r="BD170" s="34">
        <v>0</v>
      </c>
      <c r="BE170" s="34">
        <v>0</v>
      </c>
      <c r="BF170" s="34">
        <v>0</v>
      </c>
      <c r="BG170" s="34">
        <v>0</v>
      </c>
      <c r="BH170" s="34">
        <v>0</v>
      </c>
      <c r="BI170" s="34">
        <v>0</v>
      </c>
      <c r="BJ170" s="34">
        <v>0</v>
      </c>
      <c r="BK170" s="34">
        <v>0</v>
      </c>
      <c r="BL170" s="34">
        <v>0</v>
      </c>
      <c r="BM170" s="34">
        <v>0</v>
      </c>
      <c r="BN170" s="34">
        <v>0</v>
      </c>
      <c r="BO170" s="34">
        <v>0</v>
      </c>
      <c r="BP170" s="34">
        <v>0</v>
      </c>
      <c r="BQ170" s="420">
        <v>5247.4972200000002</v>
      </c>
      <c r="BR170" s="37" t="s">
        <v>2398</v>
      </c>
      <c r="BS170" s="410">
        <v>0</v>
      </c>
      <c r="BT170" s="410">
        <v>5247.4972200000002</v>
      </c>
      <c r="BU170" s="27" t="s">
        <v>1957</v>
      </c>
      <c r="BV170" s="37" t="s">
        <v>3053</v>
      </c>
      <c r="BW170" s="27" t="s">
        <v>2010</v>
      </c>
      <c r="BX170" s="184" t="s">
        <v>80</v>
      </c>
      <c r="BY170" s="10" t="s">
        <v>2562</v>
      </c>
    </row>
    <row r="171" spans="1:77" ht="72" outlineLevel="1">
      <c r="A171" s="770"/>
      <c r="B171" s="408" t="s">
        <v>2405</v>
      </c>
      <c r="C171" s="620" t="s">
        <v>80</v>
      </c>
      <c r="D171" s="183" t="s">
        <v>194</v>
      </c>
      <c r="E171" s="183" t="s">
        <v>1065</v>
      </c>
      <c r="F171" s="184" t="s">
        <v>80</v>
      </c>
      <c r="G171" s="184" t="s">
        <v>80</v>
      </c>
      <c r="H171" s="183" t="s">
        <v>324</v>
      </c>
      <c r="I171" s="183"/>
      <c r="J171" s="235">
        <v>10723.22956</v>
      </c>
      <c r="K171" s="421">
        <v>10723.22956</v>
      </c>
      <c r="L171" s="235">
        <v>0</v>
      </c>
      <c r="M171" s="235">
        <v>0</v>
      </c>
      <c r="N171" s="421">
        <v>10723.22956</v>
      </c>
      <c r="O171" s="235">
        <v>0</v>
      </c>
      <c r="P171" s="234" t="s">
        <v>80</v>
      </c>
      <c r="Q171" s="417">
        <v>45082</v>
      </c>
      <c r="R171" s="234" t="s">
        <v>496</v>
      </c>
      <c r="S171" s="235"/>
      <c r="T171" s="235"/>
      <c r="U171" s="235">
        <v>0</v>
      </c>
      <c r="V171" s="235">
        <v>0</v>
      </c>
      <c r="W171" s="235">
        <v>0</v>
      </c>
      <c r="X171" s="235">
        <v>0</v>
      </c>
      <c r="Y171" s="235">
        <v>0</v>
      </c>
      <c r="Z171" s="235">
        <v>0</v>
      </c>
      <c r="AA171" s="235">
        <v>0</v>
      </c>
      <c r="AB171" s="235">
        <v>0</v>
      </c>
      <c r="AC171" s="517">
        <v>0</v>
      </c>
      <c r="AD171" s="235">
        <v>0</v>
      </c>
      <c r="AE171" s="235">
        <v>0</v>
      </c>
      <c r="AF171" s="235">
        <v>0</v>
      </c>
      <c r="AG171" s="235">
        <v>0</v>
      </c>
      <c r="AH171" s="235">
        <v>0</v>
      </c>
      <c r="AI171" s="235">
        <v>0</v>
      </c>
      <c r="AJ171" s="185">
        <v>0</v>
      </c>
      <c r="AK171" s="185">
        <v>0</v>
      </c>
      <c r="AL171" s="185">
        <v>0</v>
      </c>
      <c r="AM171" s="185">
        <v>0</v>
      </c>
      <c r="AN171" s="185">
        <v>0</v>
      </c>
      <c r="AO171" s="185">
        <v>0</v>
      </c>
      <c r="AP171" s="185">
        <v>0</v>
      </c>
      <c r="AQ171" s="185">
        <v>0</v>
      </c>
      <c r="AR171" s="185">
        <v>0</v>
      </c>
      <c r="AS171" s="34">
        <v>0</v>
      </c>
      <c r="AT171" s="185">
        <v>0</v>
      </c>
      <c r="AU171" s="185">
        <v>0</v>
      </c>
      <c r="AV171" s="185">
        <v>0</v>
      </c>
      <c r="AW171" s="185">
        <v>0</v>
      </c>
      <c r="AX171" s="185">
        <v>0</v>
      </c>
      <c r="AY171" s="185">
        <v>0</v>
      </c>
      <c r="AZ171" s="185">
        <v>0</v>
      </c>
      <c r="BA171" s="185">
        <v>0</v>
      </c>
      <c r="BB171" s="185">
        <v>0</v>
      </c>
      <c r="BC171" s="34">
        <v>0</v>
      </c>
      <c r="BD171" s="185">
        <v>0</v>
      </c>
      <c r="BE171" s="185">
        <v>0</v>
      </c>
      <c r="BF171" s="185">
        <v>0</v>
      </c>
      <c r="BG171" s="185">
        <v>0</v>
      </c>
      <c r="BH171" s="185">
        <v>0</v>
      </c>
      <c r="BI171" s="185">
        <v>0</v>
      </c>
      <c r="BJ171" s="185">
        <v>0</v>
      </c>
      <c r="BK171" s="185">
        <v>0</v>
      </c>
      <c r="BL171" s="185">
        <v>0</v>
      </c>
      <c r="BM171" s="185">
        <v>0</v>
      </c>
      <c r="BN171" s="185">
        <v>0</v>
      </c>
      <c r="BO171" s="185">
        <v>0</v>
      </c>
      <c r="BP171" s="185">
        <v>0</v>
      </c>
      <c r="BQ171" s="421">
        <v>10723.22956</v>
      </c>
      <c r="BR171" s="234" t="s">
        <v>2398</v>
      </c>
      <c r="BS171" s="418">
        <v>0</v>
      </c>
      <c r="BT171" s="418">
        <v>10723.22956</v>
      </c>
      <c r="BU171" s="183" t="s">
        <v>1957</v>
      </c>
      <c r="BV171" s="234" t="s">
        <v>3053</v>
      </c>
      <c r="BW171" s="183" t="s">
        <v>2010</v>
      </c>
      <c r="BX171" s="184" t="s">
        <v>80</v>
      </c>
      <c r="BY171" s="184" t="s">
        <v>2559</v>
      </c>
    </row>
    <row r="172" spans="1:77" ht="72" outlineLevel="1">
      <c r="A172" s="770"/>
      <c r="B172" s="66" t="s">
        <v>2406</v>
      </c>
      <c r="C172" s="385" t="s">
        <v>80</v>
      </c>
      <c r="D172" s="27" t="s">
        <v>194</v>
      </c>
      <c r="E172" s="27" t="s">
        <v>1065</v>
      </c>
      <c r="F172" s="10" t="s">
        <v>80</v>
      </c>
      <c r="G172" s="10" t="s">
        <v>80</v>
      </c>
      <c r="H172" s="27" t="s">
        <v>324</v>
      </c>
      <c r="J172" s="35">
        <v>13775.628860000001</v>
      </c>
      <c r="K172" s="35">
        <v>13775.628860000001</v>
      </c>
      <c r="L172" s="35">
        <v>0</v>
      </c>
      <c r="M172" s="35">
        <v>0</v>
      </c>
      <c r="N172" s="35">
        <v>13775.628860000001</v>
      </c>
      <c r="O172" s="35">
        <v>0</v>
      </c>
      <c r="P172" s="37" t="s">
        <v>80</v>
      </c>
      <c r="Q172" s="389">
        <v>45020</v>
      </c>
      <c r="R172" s="37" t="s">
        <v>693</v>
      </c>
      <c r="S172" s="35"/>
      <c r="T172" s="35"/>
      <c r="U172" s="35">
        <v>0</v>
      </c>
      <c r="V172" s="35">
        <v>0</v>
      </c>
      <c r="W172" s="35">
        <v>0</v>
      </c>
      <c r="X172" s="35">
        <v>0</v>
      </c>
      <c r="Y172" s="35">
        <v>0</v>
      </c>
      <c r="Z172" s="35">
        <v>0</v>
      </c>
      <c r="AA172" s="35">
        <v>0</v>
      </c>
      <c r="AB172" s="35">
        <v>0</v>
      </c>
      <c r="AC172" s="518">
        <v>0</v>
      </c>
      <c r="AD172" s="35">
        <v>0</v>
      </c>
      <c r="AE172" s="35">
        <v>0</v>
      </c>
      <c r="AF172" s="35">
        <v>0</v>
      </c>
      <c r="AG172" s="35">
        <v>0</v>
      </c>
      <c r="AH172" s="35">
        <v>0</v>
      </c>
      <c r="AI172" s="35">
        <v>0</v>
      </c>
      <c r="AJ172" s="34">
        <v>0</v>
      </c>
      <c r="AK172" s="34">
        <v>0</v>
      </c>
      <c r="AL172" s="34">
        <v>0</v>
      </c>
      <c r="AM172" s="34">
        <v>0</v>
      </c>
      <c r="AN172" s="185">
        <v>0</v>
      </c>
      <c r="AO172" s="34">
        <v>0</v>
      </c>
      <c r="AP172" s="34">
        <v>0</v>
      </c>
      <c r="AQ172" s="34">
        <v>0</v>
      </c>
      <c r="AR172" s="34">
        <v>0</v>
      </c>
      <c r="AS172" s="34">
        <v>0</v>
      </c>
      <c r="AT172" s="34">
        <v>0</v>
      </c>
      <c r="AU172" s="34">
        <v>0</v>
      </c>
      <c r="AV172" s="34">
        <v>0</v>
      </c>
      <c r="AW172" s="34">
        <v>0</v>
      </c>
      <c r="AX172" s="185">
        <v>0</v>
      </c>
      <c r="AY172" s="34">
        <v>0</v>
      </c>
      <c r="AZ172" s="34">
        <v>0</v>
      </c>
      <c r="BA172" s="34">
        <v>0</v>
      </c>
      <c r="BB172" s="34">
        <v>0</v>
      </c>
      <c r="BC172" s="34">
        <v>0</v>
      </c>
      <c r="BD172" s="34">
        <v>0</v>
      </c>
      <c r="BE172" s="34">
        <v>0</v>
      </c>
      <c r="BF172" s="34">
        <v>0</v>
      </c>
      <c r="BG172" s="34">
        <v>0</v>
      </c>
      <c r="BH172" s="34">
        <v>0</v>
      </c>
      <c r="BI172" s="34">
        <v>0</v>
      </c>
      <c r="BJ172" s="34">
        <v>0</v>
      </c>
      <c r="BK172" s="34">
        <v>0</v>
      </c>
      <c r="BL172" s="34">
        <v>0</v>
      </c>
      <c r="BM172" s="34">
        <v>0</v>
      </c>
      <c r="BN172" s="34">
        <v>0</v>
      </c>
      <c r="BO172" s="34">
        <v>0</v>
      </c>
      <c r="BP172" s="34">
        <v>0</v>
      </c>
      <c r="BQ172" s="35">
        <v>13775.628860000001</v>
      </c>
      <c r="BR172" s="37" t="s">
        <v>2398</v>
      </c>
      <c r="BS172" s="410">
        <v>0</v>
      </c>
      <c r="BT172" s="410">
        <v>13443.39978</v>
      </c>
      <c r="BU172" s="27" t="s">
        <v>1957</v>
      </c>
      <c r="BV172" s="37" t="s">
        <v>3053</v>
      </c>
      <c r="BW172" s="27" t="s">
        <v>2551</v>
      </c>
      <c r="BX172" s="10" t="s">
        <v>80</v>
      </c>
      <c r="BY172" s="10" t="s">
        <v>2562</v>
      </c>
    </row>
    <row r="173" spans="1:77" s="351" customFormat="1" ht="72" outlineLevel="1">
      <c r="A173" s="770"/>
      <c r="B173" s="66" t="s">
        <v>2407</v>
      </c>
      <c r="C173" s="385" t="s">
        <v>80</v>
      </c>
      <c r="D173" s="27" t="s">
        <v>194</v>
      </c>
      <c r="E173" s="27" t="s">
        <v>1065</v>
      </c>
      <c r="F173" s="10" t="s">
        <v>80</v>
      </c>
      <c r="G173" s="10" t="s">
        <v>80</v>
      </c>
      <c r="H173" s="27" t="s">
        <v>324</v>
      </c>
      <c r="I173" s="27"/>
      <c r="J173" s="35">
        <v>69398.098400000003</v>
      </c>
      <c r="K173" s="35">
        <v>69398.098400000003</v>
      </c>
      <c r="L173" s="35">
        <v>0</v>
      </c>
      <c r="M173" s="35">
        <v>0</v>
      </c>
      <c r="N173" s="35">
        <v>69398.098400000003</v>
      </c>
      <c r="O173" s="35">
        <v>0</v>
      </c>
      <c r="P173" s="37" t="s">
        <v>80</v>
      </c>
      <c r="Q173" s="389">
        <v>45044</v>
      </c>
      <c r="R173" s="37" t="s">
        <v>1666</v>
      </c>
      <c r="S173" s="35"/>
      <c r="T173" s="35"/>
      <c r="U173" s="35">
        <v>0</v>
      </c>
      <c r="V173" s="35">
        <v>0</v>
      </c>
      <c r="W173" s="35">
        <v>0</v>
      </c>
      <c r="X173" s="35">
        <v>0</v>
      </c>
      <c r="Y173" s="35">
        <v>0</v>
      </c>
      <c r="Z173" s="35">
        <v>0</v>
      </c>
      <c r="AA173" s="35">
        <v>0</v>
      </c>
      <c r="AB173" s="35">
        <v>0</v>
      </c>
      <c r="AC173" s="518">
        <v>0</v>
      </c>
      <c r="AD173" s="35">
        <v>0</v>
      </c>
      <c r="AE173" s="35">
        <v>0</v>
      </c>
      <c r="AF173" s="35">
        <v>0</v>
      </c>
      <c r="AG173" s="35">
        <v>0</v>
      </c>
      <c r="AH173" s="35">
        <v>0</v>
      </c>
      <c r="AI173" s="35">
        <v>0</v>
      </c>
      <c r="AJ173" s="34">
        <v>0</v>
      </c>
      <c r="AK173" s="34">
        <v>0</v>
      </c>
      <c r="AL173" s="34">
        <v>0</v>
      </c>
      <c r="AM173" s="34">
        <v>0</v>
      </c>
      <c r="AN173" s="185">
        <v>0</v>
      </c>
      <c r="AO173" s="34">
        <v>0</v>
      </c>
      <c r="AP173" s="34">
        <v>0</v>
      </c>
      <c r="AQ173" s="34">
        <v>0</v>
      </c>
      <c r="AR173" s="34">
        <v>0</v>
      </c>
      <c r="AS173" s="34">
        <v>0</v>
      </c>
      <c r="AT173" s="34">
        <v>0</v>
      </c>
      <c r="AU173" s="34">
        <v>0</v>
      </c>
      <c r="AV173" s="34">
        <v>0</v>
      </c>
      <c r="AW173" s="34">
        <v>0</v>
      </c>
      <c r="AX173" s="185">
        <v>0</v>
      </c>
      <c r="AY173" s="34">
        <v>0</v>
      </c>
      <c r="AZ173" s="34">
        <v>0</v>
      </c>
      <c r="BA173" s="34">
        <v>0</v>
      </c>
      <c r="BB173" s="34">
        <v>0</v>
      </c>
      <c r="BC173" s="34">
        <v>0</v>
      </c>
      <c r="BD173" s="34">
        <v>0</v>
      </c>
      <c r="BE173" s="34">
        <v>0</v>
      </c>
      <c r="BF173" s="34">
        <v>0</v>
      </c>
      <c r="BG173" s="34">
        <v>0</v>
      </c>
      <c r="BH173" s="34">
        <v>0</v>
      </c>
      <c r="BI173" s="34">
        <v>0</v>
      </c>
      <c r="BJ173" s="34">
        <v>0</v>
      </c>
      <c r="BK173" s="34">
        <v>0</v>
      </c>
      <c r="BL173" s="34">
        <v>0</v>
      </c>
      <c r="BM173" s="34">
        <v>0</v>
      </c>
      <c r="BN173" s="34">
        <v>0</v>
      </c>
      <c r="BO173" s="34">
        <v>0</v>
      </c>
      <c r="BP173" s="34">
        <v>0</v>
      </c>
      <c r="BQ173" s="35">
        <v>69398.098400000003</v>
      </c>
      <c r="BR173" s="37" t="s">
        <v>2398</v>
      </c>
      <c r="BS173" s="410">
        <v>0</v>
      </c>
      <c r="BT173" s="410">
        <v>45357.051200000002</v>
      </c>
      <c r="BU173" s="27" t="s">
        <v>1957</v>
      </c>
      <c r="BV173" s="37" t="s">
        <v>3053</v>
      </c>
      <c r="BW173" s="27" t="s">
        <v>1996</v>
      </c>
      <c r="BX173" s="184" t="s">
        <v>80</v>
      </c>
      <c r="BY173" s="10" t="s">
        <v>2562</v>
      </c>
    </row>
    <row r="174" spans="1:77" ht="72" outlineLevel="1">
      <c r="A174" s="770"/>
      <c r="B174" s="408" t="s">
        <v>2408</v>
      </c>
      <c r="C174" s="385" t="s">
        <v>80</v>
      </c>
      <c r="D174" s="27" t="s">
        <v>194</v>
      </c>
      <c r="E174" s="27" t="s">
        <v>1065</v>
      </c>
      <c r="F174" s="10" t="s">
        <v>80</v>
      </c>
      <c r="G174" s="10" t="s">
        <v>80</v>
      </c>
      <c r="H174" s="27" t="s">
        <v>324</v>
      </c>
      <c r="J174" s="35">
        <v>15166.504800000001</v>
      </c>
      <c r="K174" s="35">
        <v>15166.504800000001</v>
      </c>
      <c r="L174" s="35">
        <v>0</v>
      </c>
      <c r="M174" s="35">
        <v>0</v>
      </c>
      <c r="N174" s="35">
        <v>15166.504800000001</v>
      </c>
      <c r="O174" s="35">
        <v>0</v>
      </c>
      <c r="P174" s="37" t="s">
        <v>80</v>
      </c>
      <c r="Q174" s="389">
        <v>45075</v>
      </c>
      <c r="R174" s="37" t="s">
        <v>693</v>
      </c>
      <c r="S174" s="35"/>
      <c r="T174" s="35"/>
      <c r="U174" s="35">
        <v>0</v>
      </c>
      <c r="V174" s="35">
        <v>0</v>
      </c>
      <c r="W174" s="35">
        <v>0</v>
      </c>
      <c r="X174" s="35">
        <v>0</v>
      </c>
      <c r="Y174" s="35">
        <v>0</v>
      </c>
      <c r="Z174" s="35">
        <v>0</v>
      </c>
      <c r="AA174" s="35">
        <v>0</v>
      </c>
      <c r="AB174" s="35">
        <v>0</v>
      </c>
      <c r="AC174" s="518">
        <v>0</v>
      </c>
      <c r="AD174" s="35">
        <v>0</v>
      </c>
      <c r="AE174" s="35">
        <v>0</v>
      </c>
      <c r="AF174" s="35">
        <v>0</v>
      </c>
      <c r="AG174" s="35">
        <v>0</v>
      </c>
      <c r="AH174" s="35">
        <v>0</v>
      </c>
      <c r="AI174" s="35">
        <v>0</v>
      </c>
      <c r="AJ174" s="34">
        <v>0</v>
      </c>
      <c r="AK174" s="34">
        <v>0</v>
      </c>
      <c r="AL174" s="34">
        <v>0</v>
      </c>
      <c r="AM174" s="34">
        <v>0</v>
      </c>
      <c r="AN174" s="185">
        <v>0</v>
      </c>
      <c r="AO174" s="34">
        <v>0</v>
      </c>
      <c r="AP174" s="34">
        <v>0</v>
      </c>
      <c r="AQ174" s="34">
        <v>0</v>
      </c>
      <c r="AR174" s="34">
        <v>0</v>
      </c>
      <c r="AS174" s="34">
        <v>0</v>
      </c>
      <c r="AT174" s="34">
        <v>0</v>
      </c>
      <c r="AU174" s="34">
        <v>0</v>
      </c>
      <c r="AV174" s="34">
        <v>0</v>
      </c>
      <c r="AW174" s="34">
        <v>0</v>
      </c>
      <c r="AX174" s="185">
        <v>0</v>
      </c>
      <c r="AY174" s="34">
        <v>0</v>
      </c>
      <c r="AZ174" s="34">
        <v>0</v>
      </c>
      <c r="BA174" s="34">
        <v>0</v>
      </c>
      <c r="BB174" s="34">
        <v>0</v>
      </c>
      <c r="BC174" s="34">
        <v>0</v>
      </c>
      <c r="BD174" s="34">
        <v>0</v>
      </c>
      <c r="BE174" s="34">
        <v>0</v>
      </c>
      <c r="BF174" s="34">
        <v>0</v>
      </c>
      <c r="BG174" s="34">
        <v>0</v>
      </c>
      <c r="BH174" s="34">
        <v>0</v>
      </c>
      <c r="BI174" s="34">
        <v>0</v>
      </c>
      <c r="BJ174" s="34">
        <v>0</v>
      </c>
      <c r="BK174" s="34">
        <v>0</v>
      </c>
      <c r="BL174" s="34">
        <v>0</v>
      </c>
      <c r="BM174" s="34">
        <v>0</v>
      </c>
      <c r="BN174" s="34">
        <v>0</v>
      </c>
      <c r="BO174" s="34">
        <v>0</v>
      </c>
      <c r="BP174" s="34">
        <v>0</v>
      </c>
      <c r="BQ174" s="35">
        <v>15166.504800000001</v>
      </c>
      <c r="BR174" s="37" t="s">
        <v>2398</v>
      </c>
      <c r="BS174" s="410">
        <v>0</v>
      </c>
      <c r="BT174" s="410">
        <v>8684.4403600000005</v>
      </c>
      <c r="BU174" s="27" t="s">
        <v>1957</v>
      </c>
      <c r="BV174" s="37" t="s">
        <v>3053</v>
      </c>
      <c r="BW174" s="27" t="s">
        <v>1997</v>
      </c>
      <c r="BX174" s="184" t="s">
        <v>80</v>
      </c>
      <c r="BY174" s="10" t="s">
        <v>2562</v>
      </c>
    </row>
    <row r="175" spans="1:77" s="351" customFormat="1" ht="72" outlineLevel="1">
      <c r="A175" s="770"/>
      <c r="B175" s="66" t="s">
        <v>2409</v>
      </c>
      <c r="C175" s="385" t="s">
        <v>80</v>
      </c>
      <c r="D175" s="27" t="s">
        <v>194</v>
      </c>
      <c r="E175" s="27" t="s">
        <v>1065</v>
      </c>
      <c r="F175" s="10" t="s">
        <v>80</v>
      </c>
      <c r="G175" s="10" t="s">
        <v>80</v>
      </c>
      <c r="H175" s="27" t="s">
        <v>324</v>
      </c>
      <c r="I175" s="27"/>
      <c r="J175" s="35">
        <v>28522.30458</v>
      </c>
      <c r="K175" s="35">
        <v>28322.30458</v>
      </c>
      <c r="L175" s="35">
        <v>200</v>
      </c>
      <c r="M175" s="35">
        <v>0</v>
      </c>
      <c r="N175" s="35">
        <v>28322.30458</v>
      </c>
      <c r="O175" s="35">
        <v>0</v>
      </c>
      <c r="P175" s="37" t="s">
        <v>80</v>
      </c>
      <c r="Q175" s="389">
        <v>45103</v>
      </c>
      <c r="R175" s="37" t="s">
        <v>693</v>
      </c>
      <c r="S175" s="35"/>
      <c r="T175" s="35"/>
      <c r="U175" s="35">
        <v>0</v>
      </c>
      <c r="V175" s="35">
        <v>0</v>
      </c>
      <c r="W175" s="35">
        <v>0</v>
      </c>
      <c r="X175" s="35">
        <v>0</v>
      </c>
      <c r="Y175" s="35">
        <v>0</v>
      </c>
      <c r="Z175" s="35">
        <v>0</v>
      </c>
      <c r="AA175" s="35">
        <v>0</v>
      </c>
      <c r="AB175" s="35">
        <v>0</v>
      </c>
      <c r="AC175" s="518">
        <v>0</v>
      </c>
      <c r="AD175" s="35">
        <v>0</v>
      </c>
      <c r="AE175" s="35">
        <v>0</v>
      </c>
      <c r="AF175" s="35">
        <v>0</v>
      </c>
      <c r="AG175" s="35">
        <v>0</v>
      </c>
      <c r="AH175" s="35">
        <v>0</v>
      </c>
      <c r="AI175" s="35">
        <v>0</v>
      </c>
      <c r="AJ175" s="34">
        <v>0</v>
      </c>
      <c r="AK175" s="34">
        <v>0</v>
      </c>
      <c r="AL175" s="34">
        <v>0</v>
      </c>
      <c r="AM175" s="34">
        <v>0</v>
      </c>
      <c r="AN175" s="185">
        <v>0</v>
      </c>
      <c r="AO175" s="34">
        <v>0</v>
      </c>
      <c r="AP175" s="34">
        <v>0</v>
      </c>
      <c r="AQ175" s="34">
        <v>0</v>
      </c>
      <c r="AR175" s="34">
        <v>0</v>
      </c>
      <c r="AS175" s="34">
        <v>0</v>
      </c>
      <c r="AT175" s="34">
        <v>0</v>
      </c>
      <c r="AU175" s="34">
        <v>0</v>
      </c>
      <c r="AV175" s="34">
        <v>0</v>
      </c>
      <c r="AW175" s="34">
        <v>0</v>
      </c>
      <c r="AX175" s="185">
        <v>0</v>
      </c>
      <c r="AY175" s="34">
        <v>0</v>
      </c>
      <c r="AZ175" s="34">
        <v>0</v>
      </c>
      <c r="BA175" s="34">
        <v>0</v>
      </c>
      <c r="BB175" s="34">
        <v>0</v>
      </c>
      <c r="BC175" s="34">
        <v>0</v>
      </c>
      <c r="BD175" s="34">
        <v>0</v>
      </c>
      <c r="BE175" s="34">
        <v>0</v>
      </c>
      <c r="BF175" s="34">
        <v>0</v>
      </c>
      <c r="BG175" s="34">
        <v>0</v>
      </c>
      <c r="BH175" s="34">
        <v>0</v>
      </c>
      <c r="BI175" s="34">
        <v>0</v>
      </c>
      <c r="BJ175" s="34">
        <v>0</v>
      </c>
      <c r="BK175" s="34">
        <v>0</v>
      </c>
      <c r="BL175" s="34">
        <v>0</v>
      </c>
      <c r="BM175" s="34">
        <v>0</v>
      </c>
      <c r="BN175" s="34">
        <v>0</v>
      </c>
      <c r="BO175" s="34">
        <v>0</v>
      </c>
      <c r="BP175" s="34">
        <v>0</v>
      </c>
      <c r="BQ175" s="35">
        <v>28322.30458</v>
      </c>
      <c r="BR175" s="37" t="s">
        <v>2398</v>
      </c>
      <c r="BS175" s="410">
        <v>0</v>
      </c>
      <c r="BT175" s="410">
        <v>28518.323700000001</v>
      </c>
      <c r="BU175" s="27" t="s">
        <v>1957</v>
      </c>
      <c r="BV175" s="37" t="s">
        <v>3053</v>
      </c>
      <c r="BW175" s="27" t="s">
        <v>1995</v>
      </c>
      <c r="BX175" s="184" t="s">
        <v>80</v>
      </c>
      <c r="BY175" s="10" t="s">
        <v>2562</v>
      </c>
    </row>
    <row r="176" spans="1:77" s="351" customFormat="1" ht="72" outlineLevel="1">
      <c r="A176" s="770"/>
      <c r="B176" s="408" t="s">
        <v>2410</v>
      </c>
      <c r="C176" s="620" t="s">
        <v>80</v>
      </c>
      <c r="D176" s="183" t="s">
        <v>194</v>
      </c>
      <c r="E176" s="183" t="s">
        <v>1065</v>
      </c>
      <c r="F176" s="184" t="s">
        <v>80</v>
      </c>
      <c r="G176" s="184" t="s">
        <v>80</v>
      </c>
      <c r="H176" s="183" t="s">
        <v>324</v>
      </c>
      <c r="I176" s="183"/>
      <c r="J176" s="235">
        <v>15738.164479999999</v>
      </c>
      <c r="K176" s="235">
        <v>15738.164479999999</v>
      </c>
      <c r="L176" s="235">
        <v>0</v>
      </c>
      <c r="M176" s="235">
        <v>0</v>
      </c>
      <c r="N176" s="235">
        <v>15738.164479999999</v>
      </c>
      <c r="O176" s="235">
        <v>0</v>
      </c>
      <c r="P176" s="234" t="s">
        <v>80</v>
      </c>
      <c r="Q176" s="417">
        <v>45061</v>
      </c>
      <c r="R176" s="234" t="s">
        <v>496</v>
      </c>
      <c r="S176" s="235"/>
      <c r="T176" s="235"/>
      <c r="U176" s="235">
        <v>0</v>
      </c>
      <c r="V176" s="235">
        <v>0</v>
      </c>
      <c r="W176" s="235">
        <v>0</v>
      </c>
      <c r="X176" s="235">
        <v>0</v>
      </c>
      <c r="Y176" s="235">
        <v>0</v>
      </c>
      <c r="Z176" s="235">
        <v>0</v>
      </c>
      <c r="AA176" s="235">
        <v>0</v>
      </c>
      <c r="AB176" s="235">
        <v>0</v>
      </c>
      <c r="AC176" s="517">
        <v>0</v>
      </c>
      <c r="AD176" s="235">
        <v>0</v>
      </c>
      <c r="AE176" s="235">
        <v>0</v>
      </c>
      <c r="AF176" s="235">
        <v>0</v>
      </c>
      <c r="AG176" s="235">
        <v>0</v>
      </c>
      <c r="AH176" s="235">
        <v>0</v>
      </c>
      <c r="AI176" s="235">
        <v>0</v>
      </c>
      <c r="AJ176" s="185">
        <v>0</v>
      </c>
      <c r="AK176" s="185">
        <v>0</v>
      </c>
      <c r="AL176" s="185">
        <v>0</v>
      </c>
      <c r="AM176" s="185">
        <v>0</v>
      </c>
      <c r="AN176" s="185">
        <v>0</v>
      </c>
      <c r="AO176" s="185">
        <v>0</v>
      </c>
      <c r="AP176" s="185">
        <v>0</v>
      </c>
      <c r="AQ176" s="185">
        <v>0</v>
      </c>
      <c r="AR176" s="185">
        <v>0</v>
      </c>
      <c r="AS176" s="34">
        <v>0</v>
      </c>
      <c r="AT176" s="185">
        <v>0</v>
      </c>
      <c r="AU176" s="185">
        <v>0</v>
      </c>
      <c r="AV176" s="185">
        <v>0</v>
      </c>
      <c r="AW176" s="185">
        <v>0</v>
      </c>
      <c r="AX176" s="185">
        <v>0</v>
      </c>
      <c r="AY176" s="185">
        <v>0</v>
      </c>
      <c r="AZ176" s="185">
        <v>0</v>
      </c>
      <c r="BA176" s="185">
        <v>0</v>
      </c>
      <c r="BB176" s="185">
        <v>0</v>
      </c>
      <c r="BC176" s="34">
        <v>0</v>
      </c>
      <c r="BD176" s="185">
        <v>0</v>
      </c>
      <c r="BE176" s="185">
        <v>0</v>
      </c>
      <c r="BF176" s="185">
        <v>0</v>
      </c>
      <c r="BG176" s="185">
        <v>0</v>
      </c>
      <c r="BH176" s="185">
        <v>0</v>
      </c>
      <c r="BI176" s="185">
        <v>0</v>
      </c>
      <c r="BJ176" s="185">
        <v>0</v>
      </c>
      <c r="BK176" s="185">
        <v>0</v>
      </c>
      <c r="BL176" s="185">
        <v>0</v>
      </c>
      <c r="BM176" s="185">
        <v>0</v>
      </c>
      <c r="BN176" s="185">
        <v>0</v>
      </c>
      <c r="BO176" s="185">
        <v>0</v>
      </c>
      <c r="BP176" s="185">
        <v>0</v>
      </c>
      <c r="BQ176" s="235">
        <v>15738.164479999999</v>
      </c>
      <c r="BR176" s="234" t="s">
        <v>2398</v>
      </c>
      <c r="BS176" s="418">
        <v>0</v>
      </c>
      <c r="BT176" s="418">
        <v>15738.164479999999</v>
      </c>
      <c r="BU176" s="183" t="s">
        <v>1957</v>
      </c>
      <c r="BV176" s="234" t="s">
        <v>3053</v>
      </c>
      <c r="BW176" s="183" t="s">
        <v>2005</v>
      </c>
      <c r="BX176" s="10" t="s">
        <v>80</v>
      </c>
      <c r="BY176" s="184" t="s">
        <v>2562</v>
      </c>
    </row>
    <row r="177" spans="1:77" s="351" customFormat="1" ht="72" outlineLevel="1">
      <c r="A177" s="770"/>
      <c r="B177" s="408" t="s">
        <v>2411</v>
      </c>
      <c r="C177" s="620" t="s">
        <v>80</v>
      </c>
      <c r="D177" s="183" t="s">
        <v>194</v>
      </c>
      <c r="E177" s="183" t="s">
        <v>1065</v>
      </c>
      <c r="F177" s="184" t="s">
        <v>80</v>
      </c>
      <c r="G177" s="184" t="s">
        <v>80</v>
      </c>
      <c r="H177" s="183" t="s">
        <v>324</v>
      </c>
      <c r="I177" s="183"/>
      <c r="J177" s="235">
        <v>5517.6</v>
      </c>
      <c r="K177" s="235">
        <v>5517.6</v>
      </c>
      <c r="L177" s="235">
        <v>0</v>
      </c>
      <c r="M177" s="235">
        <v>0</v>
      </c>
      <c r="N177" s="235">
        <v>5517.6</v>
      </c>
      <c r="O177" s="235">
        <v>0</v>
      </c>
      <c r="P177" s="234" t="s">
        <v>80</v>
      </c>
      <c r="Q177" s="417">
        <v>45061</v>
      </c>
      <c r="R177" s="234" t="s">
        <v>496</v>
      </c>
      <c r="S177" s="235"/>
      <c r="T177" s="235"/>
      <c r="U177" s="235">
        <v>0</v>
      </c>
      <c r="V177" s="235">
        <v>0</v>
      </c>
      <c r="W177" s="235">
        <v>0</v>
      </c>
      <c r="X177" s="235">
        <v>0</v>
      </c>
      <c r="Y177" s="235">
        <v>0</v>
      </c>
      <c r="Z177" s="235">
        <v>0</v>
      </c>
      <c r="AA177" s="235">
        <v>0</v>
      </c>
      <c r="AB177" s="235">
        <v>0</v>
      </c>
      <c r="AC177" s="517">
        <v>0</v>
      </c>
      <c r="AD177" s="235">
        <v>0</v>
      </c>
      <c r="AE177" s="235">
        <v>0</v>
      </c>
      <c r="AF177" s="235">
        <v>0</v>
      </c>
      <c r="AG177" s="235">
        <v>0</v>
      </c>
      <c r="AH177" s="235">
        <v>0</v>
      </c>
      <c r="AI177" s="235">
        <v>0</v>
      </c>
      <c r="AJ177" s="185">
        <v>0</v>
      </c>
      <c r="AK177" s="185">
        <v>0</v>
      </c>
      <c r="AL177" s="185">
        <v>0</v>
      </c>
      <c r="AM177" s="185">
        <v>0</v>
      </c>
      <c r="AN177" s="185">
        <v>0</v>
      </c>
      <c r="AO177" s="185">
        <v>0</v>
      </c>
      <c r="AP177" s="185">
        <v>0</v>
      </c>
      <c r="AQ177" s="185">
        <v>0</v>
      </c>
      <c r="AR177" s="185">
        <v>0</v>
      </c>
      <c r="AS177" s="34">
        <v>0</v>
      </c>
      <c r="AT177" s="185">
        <v>0</v>
      </c>
      <c r="AU177" s="185">
        <v>0</v>
      </c>
      <c r="AV177" s="185">
        <v>0</v>
      </c>
      <c r="AW177" s="185">
        <v>0</v>
      </c>
      <c r="AX177" s="185">
        <v>0</v>
      </c>
      <c r="AY177" s="185">
        <v>0</v>
      </c>
      <c r="AZ177" s="185">
        <v>0</v>
      </c>
      <c r="BA177" s="185">
        <v>0</v>
      </c>
      <c r="BB177" s="185">
        <v>0</v>
      </c>
      <c r="BC177" s="34">
        <v>0</v>
      </c>
      <c r="BD177" s="185">
        <v>0</v>
      </c>
      <c r="BE177" s="185">
        <v>0</v>
      </c>
      <c r="BF177" s="185">
        <v>0</v>
      </c>
      <c r="BG177" s="185">
        <v>0</v>
      </c>
      <c r="BH177" s="185">
        <v>0</v>
      </c>
      <c r="BI177" s="185">
        <v>0</v>
      </c>
      <c r="BJ177" s="185">
        <v>0</v>
      </c>
      <c r="BK177" s="185">
        <v>0</v>
      </c>
      <c r="BL177" s="185">
        <v>0</v>
      </c>
      <c r="BM177" s="185">
        <v>0</v>
      </c>
      <c r="BN177" s="185">
        <v>0</v>
      </c>
      <c r="BO177" s="185">
        <v>0</v>
      </c>
      <c r="BP177" s="185">
        <v>0</v>
      </c>
      <c r="BQ177" s="235">
        <v>5517.6</v>
      </c>
      <c r="BR177" s="234" t="s">
        <v>2398</v>
      </c>
      <c r="BS177" s="418">
        <v>0</v>
      </c>
      <c r="BT177" s="418">
        <v>5517.6</v>
      </c>
      <c r="BU177" s="183" t="s">
        <v>1957</v>
      </c>
      <c r="BV177" s="234" t="s">
        <v>3053</v>
      </c>
      <c r="BW177" s="183" t="s">
        <v>2002</v>
      </c>
      <c r="BX177" s="184" t="s">
        <v>80</v>
      </c>
      <c r="BY177" s="184" t="s">
        <v>2559</v>
      </c>
    </row>
    <row r="178" spans="1:77" s="351" customFormat="1" ht="72" outlineLevel="1">
      <c r="A178" s="770"/>
      <c r="B178" s="408" t="s">
        <v>2412</v>
      </c>
      <c r="C178" s="620" t="s">
        <v>80</v>
      </c>
      <c r="D178" s="183" t="s">
        <v>194</v>
      </c>
      <c r="E178" s="183" t="s">
        <v>1065</v>
      </c>
      <c r="F178" s="184" t="s">
        <v>80</v>
      </c>
      <c r="G178" s="184" t="s">
        <v>80</v>
      </c>
      <c r="H178" s="183" t="s">
        <v>324</v>
      </c>
      <c r="I178" s="183"/>
      <c r="J178" s="235">
        <v>3375.6184199999998</v>
      </c>
      <c r="K178" s="235">
        <v>3375.6184199999998</v>
      </c>
      <c r="L178" s="235">
        <v>0</v>
      </c>
      <c r="M178" s="235">
        <v>0</v>
      </c>
      <c r="N178" s="235">
        <v>3375.6184199999998</v>
      </c>
      <c r="O178" s="235">
        <v>0</v>
      </c>
      <c r="P178" s="234" t="s">
        <v>80</v>
      </c>
      <c r="Q178" s="417">
        <v>45033</v>
      </c>
      <c r="R178" s="234" t="s">
        <v>496</v>
      </c>
      <c r="S178" s="235"/>
      <c r="T178" s="235"/>
      <c r="U178" s="235">
        <v>0</v>
      </c>
      <c r="V178" s="235">
        <v>0</v>
      </c>
      <c r="W178" s="235">
        <v>0</v>
      </c>
      <c r="X178" s="235">
        <v>0</v>
      </c>
      <c r="Y178" s="235">
        <v>0</v>
      </c>
      <c r="Z178" s="235">
        <v>0</v>
      </c>
      <c r="AA178" s="235">
        <v>0</v>
      </c>
      <c r="AB178" s="235">
        <v>0</v>
      </c>
      <c r="AC178" s="517">
        <v>0</v>
      </c>
      <c r="AD178" s="235">
        <v>0</v>
      </c>
      <c r="AE178" s="235">
        <v>0</v>
      </c>
      <c r="AF178" s="235">
        <v>0</v>
      </c>
      <c r="AG178" s="235">
        <v>0</v>
      </c>
      <c r="AH178" s="235">
        <v>0</v>
      </c>
      <c r="AI178" s="235">
        <v>0</v>
      </c>
      <c r="AJ178" s="185">
        <v>0</v>
      </c>
      <c r="AK178" s="185">
        <v>0</v>
      </c>
      <c r="AL178" s="185">
        <v>0</v>
      </c>
      <c r="AM178" s="185">
        <v>0</v>
      </c>
      <c r="AN178" s="185">
        <v>0</v>
      </c>
      <c r="AO178" s="185">
        <v>0</v>
      </c>
      <c r="AP178" s="185">
        <v>0</v>
      </c>
      <c r="AQ178" s="185">
        <v>0</v>
      </c>
      <c r="AR178" s="185">
        <v>0</v>
      </c>
      <c r="AS178" s="34">
        <v>0</v>
      </c>
      <c r="AT178" s="185">
        <v>0</v>
      </c>
      <c r="AU178" s="185">
        <v>0</v>
      </c>
      <c r="AV178" s="185">
        <v>0</v>
      </c>
      <c r="AW178" s="185">
        <v>0</v>
      </c>
      <c r="AX178" s="185">
        <v>0</v>
      </c>
      <c r="AY178" s="185">
        <v>0</v>
      </c>
      <c r="AZ178" s="185">
        <v>0</v>
      </c>
      <c r="BA178" s="185">
        <v>0</v>
      </c>
      <c r="BB178" s="185">
        <v>0</v>
      </c>
      <c r="BC178" s="34">
        <v>0</v>
      </c>
      <c r="BD178" s="185">
        <v>0</v>
      </c>
      <c r="BE178" s="185">
        <v>0</v>
      </c>
      <c r="BF178" s="185">
        <v>0</v>
      </c>
      <c r="BG178" s="185">
        <v>0</v>
      </c>
      <c r="BH178" s="185">
        <v>0</v>
      </c>
      <c r="BI178" s="185">
        <v>0</v>
      </c>
      <c r="BJ178" s="185">
        <v>0</v>
      </c>
      <c r="BK178" s="185">
        <v>0</v>
      </c>
      <c r="BL178" s="185">
        <v>0</v>
      </c>
      <c r="BM178" s="185">
        <v>0</v>
      </c>
      <c r="BN178" s="185">
        <v>0</v>
      </c>
      <c r="BO178" s="185">
        <v>0</v>
      </c>
      <c r="BP178" s="185">
        <v>0</v>
      </c>
      <c r="BQ178" s="235">
        <v>3375.6184199999998</v>
      </c>
      <c r="BR178" s="234" t="s">
        <v>2398</v>
      </c>
      <c r="BS178" s="418">
        <v>0</v>
      </c>
      <c r="BT178" s="418">
        <v>3375.6184199999998</v>
      </c>
      <c r="BU178" s="183" t="s">
        <v>1957</v>
      </c>
      <c r="BV178" s="234" t="s">
        <v>3053</v>
      </c>
      <c r="BW178" s="183" t="s">
        <v>1997</v>
      </c>
      <c r="BX178" s="184" t="s">
        <v>80</v>
      </c>
      <c r="BY178" s="184" t="s">
        <v>2562</v>
      </c>
    </row>
    <row r="179" spans="1:77" ht="72" outlineLevel="1">
      <c r="A179" s="770"/>
      <c r="B179" s="408" t="s">
        <v>2413</v>
      </c>
      <c r="C179" s="620" t="s">
        <v>80</v>
      </c>
      <c r="D179" s="183" t="s">
        <v>194</v>
      </c>
      <c r="E179" s="183" t="s">
        <v>1065</v>
      </c>
      <c r="F179" s="184" t="s">
        <v>80</v>
      </c>
      <c r="G179" s="184" t="s">
        <v>80</v>
      </c>
      <c r="H179" s="183" t="s">
        <v>324</v>
      </c>
      <c r="I179" s="183"/>
      <c r="J179" s="235">
        <v>3011.4535999999998</v>
      </c>
      <c r="K179" s="235">
        <v>3011.4535999999998</v>
      </c>
      <c r="L179" s="235">
        <v>0</v>
      </c>
      <c r="M179" s="235">
        <v>0</v>
      </c>
      <c r="N179" s="235">
        <v>3011.4535999999998</v>
      </c>
      <c r="O179" s="235">
        <v>0</v>
      </c>
      <c r="P179" s="234" t="s">
        <v>80</v>
      </c>
      <c r="Q179" s="417">
        <v>45033</v>
      </c>
      <c r="R179" s="234" t="s">
        <v>496</v>
      </c>
      <c r="S179" s="235"/>
      <c r="T179" s="235"/>
      <c r="U179" s="235">
        <v>0</v>
      </c>
      <c r="V179" s="235">
        <v>0</v>
      </c>
      <c r="W179" s="235">
        <v>0</v>
      </c>
      <c r="X179" s="235">
        <v>0</v>
      </c>
      <c r="Y179" s="235">
        <v>0</v>
      </c>
      <c r="Z179" s="235">
        <v>0</v>
      </c>
      <c r="AA179" s="235">
        <v>0</v>
      </c>
      <c r="AB179" s="235">
        <v>0</v>
      </c>
      <c r="AC179" s="517">
        <v>0</v>
      </c>
      <c r="AD179" s="235">
        <v>0</v>
      </c>
      <c r="AE179" s="235">
        <v>0</v>
      </c>
      <c r="AF179" s="235">
        <v>0</v>
      </c>
      <c r="AG179" s="235">
        <v>0</v>
      </c>
      <c r="AH179" s="235">
        <v>0</v>
      </c>
      <c r="AI179" s="235">
        <v>0</v>
      </c>
      <c r="AJ179" s="185">
        <v>0</v>
      </c>
      <c r="AK179" s="185">
        <v>0</v>
      </c>
      <c r="AL179" s="185">
        <v>0</v>
      </c>
      <c r="AM179" s="185">
        <v>0</v>
      </c>
      <c r="AN179" s="185">
        <v>0</v>
      </c>
      <c r="AO179" s="185">
        <v>0</v>
      </c>
      <c r="AP179" s="185">
        <v>0</v>
      </c>
      <c r="AQ179" s="185">
        <v>0</v>
      </c>
      <c r="AR179" s="185">
        <v>0</v>
      </c>
      <c r="AS179" s="34">
        <v>0</v>
      </c>
      <c r="AT179" s="185">
        <v>0</v>
      </c>
      <c r="AU179" s="185">
        <v>0</v>
      </c>
      <c r="AV179" s="185">
        <v>0</v>
      </c>
      <c r="AW179" s="185">
        <v>0</v>
      </c>
      <c r="AX179" s="185">
        <v>0</v>
      </c>
      <c r="AY179" s="185">
        <v>0</v>
      </c>
      <c r="AZ179" s="185">
        <v>0</v>
      </c>
      <c r="BA179" s="185">
        <v>0</v>
      </c>
      <c r="BB179" s="185">
        <v>0</v>
      </c>
      <c r="BC179" s="34">
        <v>0</v>
      </c>
      <c r="BD179" s="185">
        <v>0</v>
      </c>
      <c r="BE179" s="185">
        <v>0</v>
      </c>
      <c r="BF179" s="185">
        <v>0</v>
      </c>
      <c r="BG179" s="185">
        <v>0</v>
      </c>
      <c r="BH179" s="185">
        <v>0</v>
      </c>
      <c r="BI179" s="185">
        <v>0</v>
      </c>
      <c r="BJ179" s="185">
        <v>0</v>
      </c>
      <c r="BK179" s="185">
        <v>0</v>
      </c>
      <c r="BL179" s="185">
        <v>0</v>
      </c>
      <c r="BM179" s="185">
        <v>0</v>
      </c>
      <c r="BN179" s="185">
        <v>0</v>
      </c>
      <c r="BO179" s="185">
        <v>0</v>
      </c>
      <c r="BP179" s="185">
        <v>0</v>
      </c>
      <c r="BQ179" s="235">
        <v>3011.4535999999998</v>
      </c>
      <c r="BR179" s="234" t="s">
        <v>2398</v>
      </c>
      <c r="BS179" s="418">
        <v>0</v>
      </c>
      <c r="BT179" s="418">
        <v>3011.4535999999998</v>
      </c>
      <c r="BU179" s="183" t="s">
        <v>1957</v>
      </c>
      <c r="BV179" s="234" t="s">
        <v>3053</v>
      </c>
      <c r="BW179" s="183" t="s">
        <v>2896</v>
      </c>
      <c r="BX179" s="184" t="s">
        <v>80</v>
      </c>
      <c r="BY179" s="184" t="s">
        <v>2562</v>
      </c>
    </row>
    <row r="180" spans="1:77" ht="72" outlineLevel="1">
      <c r="A180" s="770"/>
      <c r="B180" s="66" t="s">
        <v>2414</v>
      </c>
      <c r="C180" s="385" t="s">
        <v>80</v>
      </c>
      <c r="D180" s="27" t="s">
        <v>194</v>
      </c>
      <c r="E180" s="27" t="s">
        <v>1065</v>
      </c>
      <c r="F180" s="10" t="s">
        <v>80</v>
      </c>
      <c r="G180" s="10" t="s">
        <v>2569</v>
      </c>
      <c r="H180" s="27" t="s">
        <v>324</v>
      </c>
      <c r="J180" s="35">
        <v>16756.584149999999</v>
      </c>
      <c r="K180" s="35">
        <v>16756.584149999999</v>
      </c>
      <c r="L180" s="35">
        <v>0</v>
      </c>
      <c r="M180" s="35">
        <v>0</v>
      </c>
      <c r="N180" s="35">
        <v>16756.584149999999</v>
      </c>
      <c r="O180" s="35">
        <v>0</v>
      </c>
      <c r="P180" s="37" t="s">
        <v>80</v>
      </c>
      <c r="Q180" s="389">
        <v>45122</v>
      </c>
      <c r="R180" s="37" t="s">
        <v>496</v>
      </c>
      <c r="S180" s="35"/>
      <c r="T180" s="35"/>
      <c r="U180" s="35">
        <v>0</v>
      </c>
      <c r="V180" s="35">
        <v>0</v>
      </c>
      <c r="W180" s="35">
        <v>0</v>
      </c>
      <c r="X180" s="35">
        <v>0</v>
      </c>
      <c r="Y180" s="35">
        <v>0</v>
      </c>
      <c r="Z180" s="35">
        <v>0</v>
      </c>
      <c r="AA180" s="35">
        <v>0</v>
      </c>
      <c r="AB180" s="35">
        <v>0</v>
      </c>
      <c r="AC180" s="518">
        <v>0</v>
      </c>
      <c r="AD180" s="35">
        <v>0</v>
      </c>
      <c r="AE180" s="35">
        <v>0</v>
      </c>
      <c r="AF180" s="35">
        <v>0</v>
      </c>
      <c r="AG180" s="35">
        <v>0</v>
      </c>
      <c r="AH180" s="35">
        <v>0</v>
      </c>
      <c r="AI180" s="35">
        <v>0</v>
      </c>
      <c r="AJ180" s="34">
        <v>0</v>
      </c>
      <c r="AK180" s="34">
        <v>0</v>
      </c>
      <c r="AL180" s="34">
        <v>0</v>
      </c>
      <c r="AM180" s="34">
        <v>0</v>
      </c>
      <c r="AN180" s="185">
        <v>0</v>
      </c>
      <c r="AO180" s="34">
        <v>0</v>
      </c>
      <c r="AP180" s="34">
        <v>0</v>
      </c>
      <c r="AQ180" s="34">
        <v>0</v>
      </c>
      <c r="AR180" s="34">
        <v>0</v>
      </c>
      <c r="AS180" s="34">
        <v>0</v>
      </c>
      <c r="AT180" s="34">
        <v>0</v>
      </c>
      <c r="AU180" s="34">
        <v>0</v>
      </c>
      <c r="AV180" s="34">
        <v>0</v>
      </c>
      <c r="AW180" s="34">
        <v>0</v>
      </c>
      <c r="AX180" s="185">
        <v>0</v>
      </c>
      <c r="AY180" s="34">
        <v>0</v>
      </c>
      <c r="AZ180" s="34">
        <v>0</v>
      </c>
      <c r="BA180" s="34">
        <v>0</v>
      </c>
      <c r="BB180" s="34">
        <v>0</v>
      </c>
      <c r="BC180" s="34">
        <v>0</v>
      </c>
      <c r="BD180" s="34">
        <v>0</v>
      </c>
      <c r="BE180" s="34">
        <v>0</v>
      </c>
      <c r="BF180" s="34">
        <v>0</v>
      </c>
      <c r="BG180" s="34">
        <v>0</v>
      </c>
      <c r="BH180" s="34">
        <v>0</v>
      </c>
      <c r="BI180" s="34">
        <v>0</v>
      </c>
      <c r="BJ180" s="34">
        <v>0</v>
      </c>
      <c r="BK180" s="34">
        <v>0</v>
      </c>
      <c r="BL180" s="34">
        <v>0</v>
      </c>
      <c r="BM180" s="34">
        <v>0</v>
      </c>
      <c r="BN180" s="34">
        <v>0</v>
      </c>
      <c r="BO180" s="34">
        <v>0</v>
      </c>
      <c r="BP180" s="34">
        <v>0</v>
      </c>
      <c r="BQ180" s="35">
        <v>16756.584149999999</v>
      </c>
      <c r="BR180" s="37" t="s">
        <v>2398</v>
      </c>
      <c r="BS180" s="410">
        <v>0</v>
      </c>
      <c r="BT180" s="410">
        <v>14800.926020000001</v>
      </c>
      <c r="BU180" s="27" t="s">
        <v>1957</v>
      </c>
      <c r="BV180" s="37" t="s">
        <v>3053</v>
      </c>
      <c r="BW180" s="27" t="s">
        <v>1993</v>
      </c>
      <c r="BX180" s="10" t="s">
        <v>80</v>
      </c>
      <c r="BY180" s="10" t="s">
        <v>2559</v>
      </c>
    </row>
    <row r="181" spans="1:77" s="351" customFormat="1" ht="72" outlineLevel="1">
      <c r="A181" s="770"/>
      <c r="B181" s="66" t="s">
        <v>2415</v>
      </c>
      <c r="C181" s="385" t="s">
        <v>80</v>
      </c>
      <c r="D181" s="27" t="s">
        <v>194</v>
      </c>
      <c r="E181" s="27" t="s">
        <v>1065</v>
      </c>
      <c r="F181" s="10" t="s">
        <v>80</v>
      </c>
      <c r="G181" s="10" t="s">
        <v>80</v>
      </c>
      <c r="H181" s="27" t="s">
        <v>324</v>
      </c>
      <c r="I181" s="27"/>
      <c r="J181" s="35">
        <v>111118.05199000001</v>
      </c>
      <c r="K181" s="35">
        <v>111118.05199000001</v>
      </c>
      <c r="L181" s="35">
        <v>0</v>
      </c>
      <c r="M181" s="35">
        <v>0</v>
      </c>
      <c r="N181" s="35">
        <v>111118.05199000001</v>
      </c>
      <c r="O181" s="35">
        <v>0</v>
      </c>
      <c r="P181" s="37" t="s">
        <v>80</v>
      </c>
      <c r="Q181" s="389">
        <v>45019</v>
      </c>
      <c r="R181" s="37" t="s">
        <v>693</v>
      </c>
      <c r="S181" s="35"/>
      <c r="T181" s="35"/>
      <c r="U181" s="35">
        <v>0</v>
      </c>
      <c r="V181" s="35">
        <v>0</v>
      </c>
      <c r="W181" s="35">
        <v>0</v>
      </c>
      <c r="X181" s="35">
        <v>0</v>
      </c>
      <c r="Y181" s="35">
        <v>0</v>
      </c>
      <c r="Z181" s="35">
        <v>0</v>
      </c>
      <c r="AA181" s="35">
        <v>0</v>
      </c>
      <c r="AB181" s="35">
        <v>0</v>
      </c>
      <c r="AC181" s="518">
        <v>0</v>
      </c>
      <c r="AD181" s="35">
        <v>0</v>
      </c>
      <c r="AE181" s="35">
        <v>0</v>
      </c>
      <c r="AF181" s="35">
        <v>0</v>
      </c>
      <c r="AG181" s="35">
        <v>0</v>
      </c>
      <c r="AH181" s="35">
        <v>0</v>
      </c>
      <c r="AI181" s="35">
        <v>0</v>
      </c>
      <c r="AJ181" s="34">
        <v>0</v>
      </c>
      <c r="AK181" s="34">
        <v>0</v>
      </c>
      <c r="AL181" s="34">
        <v>0</v>
      </c>
      <c r="AM181" s="34">
        <v>0</v>
      </c>
      <c r="AN181" s="34">
        <v>0</v>
      </c>
      <c r="AO181" s="34">
        <v>0</v>
      </c>
      <c r="AP181" s="34">
        <v>0</v>
      </c>
      <c r="AQ181" s="34">
        <v>0</v>
      </c>
      <c r="AR181" s="34">
        <v>0</v>
      </c>
      <c r="AS181" s="34">
        <v>0</v>
      </c>
      <c r="AT181" s="34">
        <v>0</v>
      </c>
      <c r="AU181" s="34">
        <v>0</v>
      </c>
      <c r="AV181" s="34">
        <v>0</v>
      </c>
      <c r="AW181" s="34">
        <v>0</v>
      </c>
      <c r="AX181" s="34">
        <v>0</v>
      </c>
      <c r="AY181" s="34">
        <v>0</v>
      </c>
      <c r="AZ181" s="34">
        <v>0</v>
      </c>
      <c r="BA181" s="34">
        <v>0</v>
      </c>
      <c r="BB181" s="34">
        <v>0</v>
      </c>
      <c r="BC181" s="34">
        <v>0</v>
      </c>
      <c r="BD181" s="34">
        <v>0</v>
      </c>
      <c r="BE181" s="34">
        <v>0</v>
      </c>
      <c r="BF181" s="34">
        <v>0</v>
      </c>
      <c r="BG181" s="34">
        <v>0</v>
      </c>
      <c r="BH181" s="34">
        <v>0</v>
      </c>
      <c r="BI181" s="34">
        <v>0</v>
      </c>
      <c r="BJ181" s="34">
        <v>0</v>
      </c>
      <c r="BK181" s="34">
        <v>0</v>
      </c>
      <c r="BL181" s="34">
        <v>0</v>
      </c>
      <c r="BM181" s="34">
        <v>0</v>
      </c>
      <c r="BN181" s="34">
        <v>0</v>
      </c>
      <c r="BO181" s="34">
        <v>0</v>
      </c>
      <c r="BP181" s="34">
        <v>0</v>
      </c>
      <c r="BQ181" s="35">
        <v>111118.05199000001</v>
      </c>
      <c r="BR181" s="37" t="s">
        <v>2398</v>
      </c>
      <c r="BS181" s="410">
        <v>0</v>
      </c>
      <c r="BT181" s="410">
        <v>100168.66568000001</v>
      </c>
      <c r="BU181" s="27" t="s">
        <v>1957</v>
      </c>
      <c r="BV181" s="37" t="s">
        <v>3053</v>
      </c>
      <c r="BW181" s="27" t="s">
        <v>1995</v>
      </c>
      <c r="BX181" s="10" t="s">
        <v>80</v>
      </c>
      <c r="BY181" s="10" t="s">
        <v>2559</v>
      </c>
    </row>
    <row r="182" spans="1:77" ht="72" outlineLevel="1">
      <c r="A182" s="770"/>
      <c r="B182" s="408" t="s">
        <v>2416</v>
      </c>
      <c r="C182" s="620" t="s">
        <v>80</v>
      </c>
      <c r="D182" s="183" t="s">
        <v>194</v>
      </c>
      <c r="E182" s="183" t="s">
        <v>1065</v>
      </c>
      <c r="F182" s="184" t="s">
        <v>80</v>
      </c>
      <c r="G182" s="184" t="s">
        <v>80</v>
      </c>
      <c r="H182" s="183" t="s">
        <v>324</v>
      </c>
      <c r="I182" s="183"/>
      <c r="J182" s="235">
        <v>8989.9285999999993</v>
      </c>
      <c r="K182" s="235">
        <v>8989.9285999999993</v>
      </c>
      <c r="L182" s="235">
        <v>0</v>
      </c>
      <c r="M182" s="235">
        <v>0</v>
      </c>
      <c r="N182" s="235">
        <v>8989.9285999999993</v>
      </c>
      <c r="O182" s="235">
        <v>0</v>
      </c>
      <c r="P182" s="234" t="s">
        <v>80</v>
      </c>
      <c r="Q182" s="417">
        <v>45075</v>
      </c>
      <c r="R182" s="234" t="s">
        <v>496</v>
      </c>
      <c r="S182" s="235"/>
      <c r="T182" s="235"/>
      <c r="U182" s="235">
        <v>0</v>
      </c>
      <c r="V182" s="235">
        <v>0</v>
      </c>
      <c r="W182" s="235">
        <v>0</v>
      </c>
      <c r="X182" s="235">
        <v>0</v>
      </c>
      <c r="Y182" s="235">
        <v>0</v>
      </c>
      <c r="Z182" s="235">
        <v>0</v>
      </c>
      <c r="AA182" s="235">
        <v>0</v>
      </c>
      <c r="AB182" s="235">
        <v>0</v>
      </c>
      <c r="AC182" s="517">
        <v>0</v>
      </c>
      <c r="AD182" s="235">
        <v>0</v>
      </c>
      <c r="AE182" s="235">
        <v>0</v>
      </c>
      <c r="AF182" s="235">
        <v>0</v>
      </c>
      <c r="AG182" s="235">
        <v>0</v>
      </c>
      <c r="AH182" s="235">
        <v>0</v>
      </c>
      <c r="AI182" s="235">
        <v>0</v>
      </c>
      <c r="AJ182" s="185">
        <v>0</v>
      </c>
      <c r="AK182" s="185">
        <v>0</v>
      </c>
      <c r="AL182" s="185">
        <v>0</v>
      </c>
      <c r="AM182" s="185">
        <v>0</v>
      </c>
      <c r="AN182" s="185">
        <v>0</v>
      </c>
      <c r="AO182" s="185">
        <v>0</v>
      </c>
      <c r="AP182" s="185">
        <v>0</v>
      </c>
      <c r="AQ182" s="185">
        <v>0</v>
      </c>
      <c r="AR182" s="185">
        <v>0</v>
      </c>
      <c r="AS182" s="34">
        <v>0</v>
      </c>
      <c r="AT182" s="185">
        <v>0</v>
      </c>
      <c r="AU182" s="185">
        <v>0</v>
      </c>
      <c r="AV182" s="185">
        <v>0</v>
      </c>
      <c r="AW182" s="185">
        <v>0</v>
      </c>
      <c r="AX182" s="185">
        <v>0</v>
      </c>
      <c r="AY182" s="185">
        <v>0</v>
      </c>
      <c r="AZ182" s="185">
        <v>0</v>
      </c>
      <c r="BA182" s="185">
        <v>0</v>
      </c>
      <c r="BB182" s="185">
        <v>0</v>
      </c>
      <c r="BC182" s="34">
        <v>0</v>
      </c>
      <c r="BD182" s="185">
        <v>0</v>
      </c>
      <c r="BE182" s="185">
        <v>0</v>
      </c>
      <c r="BF182" s="185">
        <v>0</v>
      </c>
      <c r="BG182" s="185">
        <v>0</v>
      </c>
      <c r="BH182" s="185">
        <v>0</v>
      </c>
      <c r="BI182" s="185">
        <v>0</v>
      </c>
      <c r="BJ182" s="185">
        <v>0</v>
      </c>
      <c r="BK182" s="185">
        <v>0</v>
      </c>
      <c r="BL182" s="185">
        <v>0</v>
      </c>
      <c r="BM182" s="185">
        <v>0</v>
      </c>
      <c r="BN182" s="185">
        <v>0</v>
      </c>
      <c r="BO182" s="185">
        <v>0</v>
      </c>
      <c r="BP182" s="185">
        <v>0</v>
      </c>
      <c r="BQ182" s="235">
        <v>8989.9285999999993</v>
      </c>
      <c r="BR182" s="234" t="s">
        <v>2398</v>
      </c>
      <c r="BS182" s="418">
        <v>0</v>
      </c>
      <c r="BT182" s="418">
        <v>8591.4644599999992</v>
      </c>
      <c r="BU182" s="183" t="s">
        <v>1957</v>
      </c>
      <c r="BV182" s="234" t="s">
        <v>3053</v>
      </c>
      <c r="BW182" s="183" t="s">
        <v>2001</v>
      </c>
      <c r="BX182" s="184" t="s">
        <v>80</v>
      </c>
      <c r="BY182" s="184" t="s">
        <v>2562</v>
      </c>
    </row>
    <row r="183" spans="1:77" ht="72" outlineLevel="1">
      <c r="A183" s="770"/>
      <c r="B183" s="66" t="s">
        <v>2417</v>
      </c>
      <c r="C183" s="385" t="s">
        <v>80</v>
      </c>
      <c r="D183" s="27" t="s">
        <v>194</v>
      </c>
      <c r="E183" s="27" t="s">
        <v>1065</v>
      </c>
      <c r="F183" s="10" t="s">
        <v>80</v>
      </c>
      <c r="G183" s="10" t="s">
        <v>80</v>
      </c>
      <c r="H183" s="27" t="s">
        <v>324</v>
      </c>
      <c r="J183" s="35">
        <v>10475.19326</v>
      </c>
      <c r="K183" s="35">
        <v>10475.19326</v>
      </c>
      <c r="L183" s="35">
        <v>0</v>
      </c>
      <c r="M183" s="35">
        <v>0</v>
      </c>
      <c r="N183" s="35">
        <v>10475.19326</v>
      </c>
      <c r="O183" s="35">
        <v>0</v>
      </c>
      <c r="P183" s="37" t="s">
        <v>80</v>
      </c>
      <c r="Q183" s="389">
        <v>45048</v>
      </c>
      <c r="R183" s="37" t="s">
        <v>693</v>
      </c>
      <c r="S183" s="35"/>
      <c r="T183" s="35"/>
      <c r="U183" s="35">
        <v>0</v>
      </c>
      <c r="V183" s="35">
        <v>0</v>
      </c>
      <c r="W183" s="35">
        <v>0</v>
      </c>
      <c r="X183" s="35">
        <v>0</v>
      </c>
      <c r="Y183" s="35">
        <v>0</v>
      </c>
      <c r="Z183" s="35">
        <v>0</v>
      </c>
      <c r="AA183" s="35">
        <v>0</v>
      </c>
      <c r="AB183" s="35">
        <v>0</v>
      </c>
      <c r="AC183" s="518">
        <v>0</v>
      </c>
      <c r="AD183" s="35">
        <v>0</v>
      </c>
      <c r="AE183" s="35">
        <v>0</v>
      </c>
      <c r="AF183" s="35">
        <v>0</v>
      </c>
      <c r="AG183" s="35">
        <v>0</v>
      </c>
      <c r="AH183" s="35">
        <v>0</v>
      </c>
      <c r="AI183" s="35">
        <v>0</v>
      </c>
      <c r="AJ183" s="34">
        <v>0</v>
      </c>
      <c r="AK183" s="34">
        <v>0</v>
      </c>
      <c r="AL183" s="34">
        <v>0</v>
      </c>
      <c r="AM183" s="34">
        <v>0</v>
      </c>
      <c r="AN183" s="185">
        <v>0</v>
      </c>
      <c r="AO183" s="34">
        <v>0</v>
      </c>
      <c r="AP183" s="34">
        <v>0</v>
      </c>
      <c r="AQ183" s="34">
        <v>0</v>
      </c>
      <c r="AR183" s="34">
        <v>0</v>
      </c>
      <c r="AS183" s="34">
        <v>0</v>
      </c>
      <c r="AT183" s="34">
        <v>0</v>
      </c>
      <c r="AU183" s="34">
        <v>0</v>
      </c>
      <c r="AV183" s="34">
        <v>0</v>
      </c>
      <c r="AW183" s="34">
        <v>0</v>
      </c>
      <c r="AX183" s="185">
        <v>0</v>
      </c>
      <c r="AY183" s="34">
        <v>0</v>
      </c>
      <c r="AZ183" s="34">
        <v>0</v>
      </c>
      <c r="BA183" s="34">
        <v>0</v>
      </c>
      <c r="BB183" s="34">
        <v>0</v>
      </c>
      <c r="BC183" s="34">
        <v>0</v>
      </c>
      <c r="BD183" s="34">
        <v>0</v>
      </c>
      <c r="BE183" s="34">
        <v>0</v>
      </c>
      <c r="BF183" s="34">
        <v>0</v>
      </c>
      <c r="BG183" s="34">
        <v>0</v>
      </c>
      <c r="BH183" s="34">
        <v>0</v>
      </c>
      <c r="BI183" s="34">
        <v>0</v>
      </c>
      <c r="BJ183" s="34">
        <v>0</v>
      </c>
      <c r="BK183" s="34">
        <v>0</v>
      </c>
      <c r="BL183" s="34">
        <v>0</v>
      </c>
      <c r="BM183" s="34">
        <v>0</v>
      </c>
      <c r="BN183" s="34">
        <v>0</v>
      </c>
      <c r="BO183" s="34">
        <v>0</v>
      </c>
      <c r="BP183" s="34">
        <v>0</v>
      </c>
      <c r="BQ183" s="35">
        <v>10475.19326</v>
      </c>
      <c r="BR183" s="37" t="s">
        <v>2398</v>
      </c>
      <c r="BS183" s="410">
        <v>0</v>
      </c>
      <c r="BT183" s="410">
        <v>10475.19326</v>
      </c>
      <c r="BU183" s="27" t="s">
        <v>1957</v>
      </c>
      <c r="BV183" s="37" t="s">
        <v>3053</v>
      </c>
      <c r="BW183" s="27" t="s">
        <v>2016</v>
      </c>
      <c r="BX183" s="184" t="s">
        <v>80</v>
      </c>
      <c r="BY183" s="10" t="s">
        <v>2562</v>
      </c>
    </row>
    <row r="184" spans="1:77" s="351" customFormat="1" ht="72" outlineLevel="1">
      <c r="A184" s="770"/>
      <c r="B184" s="66" t="s">
        <v>2418</v>
      </c>
      <c r="C184" s="385" t="s">
        <v>80</v>
      </c>
      <c r="D184" s="27" t="s">
        <v>194</v>
      </c>
      <c r="E184" s="27" t="s">
        <v>1065</v>
      </c>
      <c r="F184" s="10" t="s">
        <v>80</v>
      </c>
      <c r="G184" s="10" t="s">
        <v>80</v>
      </c>
      <c r="H184" s="27" t="s">
        <v>324</v>
      </c>
      <c r="I184" s="27"/>
      <c r="J184" s="35">
        <v>14952.18591</v>
      </c>
      <c r="K184" s="35">
        <v>14952.18591</v>
      </c>
      <c r="L184" s="35">
        <v>0</v>
      </c>
      <c r="M184" s="35">
        <v>0</v>
      </c>
      <c r="N184" s="35">
        <v>14952.18591</v>
      </c>
      <c r="O184" s="35">
        <v>0</v>
      </c>
      <c r="P184" s="37" t="s">
        <v>80</v>
      </c>
      <c r="Q184" s="389">
        <v>45180</v>
      </c>
      <c r="R184" s="37" t="s">
        <v>1666</v>
      </c>
      <c r="S184" s="35"/>
      <c r="T184" s="35"/>
      <c r="U184" s="35">
        <v>0</v>
      </c>
      <c r="V184" s="35">
        <v>0</v>
      </c>
      <c r="W184" s="35">
        <v>0</v>
      </c>
      <c r="X184" s="35">
        <v>0</v>
      </c>
      <c r="Y184" s="35">
        <v>0</v>
      </c>
      <c r="Z184" s="35">
        <v>0</v>
      </c>
      <c r="AA184" s="35">
        <v>0</v>
      </c>
      <c r="AB184" s="35">
        <v>0</v>
      </c>
      <c r="AC184" s="518">
        <v>0</v>
      </c>
      <c r="AD184" s="35">
        <v>0</v>
      </c>
      <c r="AE184" s="35">
        <v>0</v>
      </c>
      <c r="AF184" s="35">
        <v>0</v>
      </c>
      <c r="AG184" s="35">
        <v>0</v>
      </c>
      <c r="AH184" s="35">
        <v>0</v>
      </c>
      <c r="AI184" s="35">
        <v>0</v>
      </c>
      <c r="AJ184" s="34">
        <v>0</v>
      </c>
      <c r="AK184" s="34">
        <v>0</v>
      </c>
      <c r="AL184" s="34">
        <v>0</v>
      </c>
      <c r="AM184" s="34">
        <v>0</v>
      </c>
      <c r="AN184" s="185">
        <v>0</v>
      </c>
      <c r="AO184" s="34">
        <v>0</v>
      </c>
      <c r="AP184" s="34">
        <v>0</v>
      </c>
      <c r="AQ184" s="34">
        <v>0</v>
      </c>
      <c r="AR184" s="34">
        <v>0</v>
      </c>
      <c r="AS184" s="34">
        <v>0</v>
      </c>
      <c r="AT184" s="34">
        <v>0</v>
      </c>
      <c r="AU184" s="34">
        <v>0</v>
      </c>
      <c r="AV184" s="34">
        <v>0</v>
      </c>
      <c r="AW184" s="34">
        <v>0</v>
      </c>
      <c r="AX184" s="185">
        <v>0</v>
      </c>
      <c r="AY184" s="34">
        <v>0</v>
      </c>
      <c r="AZ184" s="34">
        <v>0</v>
      </c>
      <c r="BA184" s="34">
        <v>0</v>
      </c>
      <c r="BB184" s="34">
        <v>0</v>
      </c>
      <c r="BC184" s="34">
        <v>0</v>
      </c>
      <c r="BD184" s="34">
        <v>0</v>
      </c>
      <c r="BE184" s="34">
        <v>0</v>
      </c>
      <c r="BF184" s="34">
        <v>0</v>
      </c>
      <c r="BG184" s="34">
        <v>0</v>
      </c>
      <c r="BH184" s="34">
        <v>0</v>
      </c>
      <c r="BI184" s="34">
        <v>0</v>
      </c>
      <c r="BJ184" s="34">
        <v>0</v>
      </c>
      <c r="BK184" s="34">
        <v>0</v>
      </c>
      <c r="BL184" s="34">
        <v>0</v>
      </c>
      <c r="BM184" s="34">
        <v>0</v>
      </c>
      <c r="BN184" s="34">
        <v>0</v>
      </c>
      <c r="BO184" s="34">
        <v>0</v>
      </c>
      <c r="BP184" s="34">
        <v>0</v>
      </c>
      <c r="BQ184" s="35">
        <v>14952.18591</v>
      </c>
      <c r="BR184" s="37" t="s">
        <v>2398</v>
      </c>
      <c r="BS184" s="410">
        <v>0</v>
      </c>
      <c r="BT184" s="410">
        <v>11629.124159999999</v>
      </c>
      <c r="BU184" s="27" t="s">
        <v>1957</v>
      </c>
      <c r="BV184" s="37" t="s">
        <v>3053</v>
      </c>
      <c r="BW184" s="27" t="s">
        <v>2005</v>
      </c>
      <c r="BX184" s="10" t="s">
        <v>80</v>
      </c>
      <c r="BY184" s="10" t="s">
        <v>2559</v>
      </c>
    </row>
    <row r="185" spans="1:77" s="351" customFormat="1" ht="72" outlineLevel="1">
      <c r="A185" s="770"/>
      <c r="B185" s="408" t="s">
        <v>2419</v>
      </c>
      <c r="C185" s="620" t="s">
        <v>80</v>
      </c>
      <c r="D185" s="183" t="s">
        <v>194</v>
      </c>
      <c r="E185" s="183" t="s">
        <v>1065</v>
      </c>
      <c r="F185" s="184" t="s">
        <v>80</v>
      </c>
      <c r="G185" s="184" t="s">
        <v>80</v>
      </c>
      <c r="H185" s="183" t="s">
        <v>324</v>
      </c>
      <c r="I185" s="183"/>
      <c r="J185" s="235">
        <v>13640.08808</v>
      </c>
      <c r="K185" s="235">
        <v>13640.08808</v>
      </c>
      <c r="L185" s="235">
        <v>0</v>
      </c>
      <c r="M185" s="235">
        <v>0</v>
      </c>
      <c r="N185" s="235">
        <v>13640.08808</v>
      </c>
      <c r="O185" s="235">
        <v>0</v>
      </c>
      <c r="P185" s="234" t="s">
        <v>80</v>
      </c>
      <c r="Q185" s="417">
        <v>45048</v>
      </c>
      <c r="R185" s="234" t="s">
        <v>496</v>
      </c>
      <c r="S185" s="235"/>
      <c r="T185" s="235"/>
      <c r="U185" s="235">
        <v>0</v>
      </c>
      <c r="V185" s="235">
        <v>0</v>
      </c>
      <c r="W185" s="235">
        <v>0</v>
      </c>
      <c r="X185" s="235">
        <v>0</v>
      </c>
      <c r="Y185" s="235">
        <v>0</v>
      </c>
      <c r="Z185" s="235">
        <v>0</v>
      </c>
      <c r="AA185" s="235">
        <v>0</v>
      </c>
      <c r="AB185" s="235">
        <v>0</v>
      </c>
      <c r="AC185" s="517">
        <v>0</v>
      </c>
      <c r="AD185" s="235">
        <v>0</v>
      </c>
      <c r="AE185" s="235">
        <v>0</v>
      </c>
      <c r="AF185" s="235">
        <v>0</v>
      </c>
      <c r="AG185" s="235">
        <v>0</v>
      </c>
      <c r="AH185" s="235">
        <v>0</v>
      </c>
      <c r="AI185" s="235">
        <v>0</v>
      </c>
      <c r="AJ185" s="185">
        <v>0</v>
      </c>
      <c r="AK185" s="185">
        <v>0</v>
      </c>
      <c r="AL185" s="185">
        <v>0</v>
      </c>
      <c r="AM185" s="185">
        <v>0</v>
      </c>
      <c r="AN185" s="185">
        <v>0</v>
      </c>
      <c r="AO185" s="185">
        <v>0</v>
      </c>
      <c r="AP185" s="185">
        <v>0</v>
      </c>
      <c r="AQ185" s="185">
        <v>0</v>
      </c>
      <c r="AR185" s="185">
        <v>0</v>
      </c>
      <c r="AS185" s="34">
        <v>0</v>
      </c>
      <c r="AT185" s="185">
        <v>0</v>
      </c>
      <c r="AU185" s="185">
        <v>0</v>
      </c>
      <c r="AV185" s="185">
        <v>0</v>
      </c>
      <c r="AW185" s="185">
        <v>0</v>
      </c>
      <c r="AX185" s="185">
        <v>0</v>
      </c>
      <c r="AY185" s="185">
        <v>0</v>
      </c>
      <c r="AZ185" s="185">
        <v>0</v>
      </c>
      <c r="BA185" s="185">
        <v>0</v>
      </c>
      <c r="BB185" s="185">
        <v>0</v>
      </c>
      <c r="BC185" s="34">
        <v>0</v>
      </c>
      <c r="BD185" s="185">
        <v>0</v>
      </c>
      <c r="BE185" s="185">
        <v>0</v>
      </c>
      <c r="BF185" s="185">
        <v>0</v>
      </c>
      <c r="BG185" s="185">
        <v>0</v>
      </c>
      <c r="BH185" s="185">
        <v>0</v>
      </c>
      <c r="BI185" s="185">
        <v>0</v>
      </c>
      <c r="BJ185" s="185">
        <v>0</v>
      </c>
      <c r="BK185" s="185">
        <v>0</v>
      </c>
      <c r="BL185" s="185">
        <v>0</v>
      </c>
      <c r="BM185" s="185">
        <v>0</v>
      </c>
      <c r="BN185" s="185">
        <v>0</v>
      </c>
      <c r="BO185" s="185">
        <v>0</v>
      </c>
      <c r="BP185" s="185">
        <v>0</v>
      </c>
      <c r="BQ185" s="235">
        <v>13640.08808</v>
      </c>
      <c r="BR185" s="234" t="s">
        <v>2398</v>
      </c>
      <c r="BS185" s="418">
        <v>0</v>
      </c>
      <c r="BT185" s="418">
        <v>13640.08808</v>
      </c>
      <c r="BU185" s="183" t="s">
        <v>1957</v>
      </c>
      <c r="BV185" s="234" t="s">
        <v>3053</v>
      </c>
      <c r="BW185" s="183" t="s">
        <v>2009</v>
      </c>
      <c r="BX185" s="184" t="s">
        <v>80</v>
      </c>
      <c r="BY185" s="184" t="s">
        <v>2559</v>
      </c>
    </row>
    <row r="186" spans="1:77" s="351" customFormat="1" ht="72" outlineLevel="1">
      <c r="A186" s="770"/>
      <c r="B186" s="408" t="s">
        <v>2420</v>
      </c>
      <c r="C186" s="620" t="s">
        <v>80</v>
      </c>
      <c r="D186" s="183" t="s">
        <v>194</v>
      </c>
      <c r="E186" s="183" t="s">
        <v>1065</v>
      </c>
      <c r="F186" s="184" t="s">
        <v>80</v>
      </c>
      <c r="G186" s="184" t="s">
        <v>80</v>
      </c>
      <c r="H186" s="183" t="s">
        <v>324</v>
      </c>
      <c r="I186" s="183"/>
      <c r="J186" s="235">
        <v>6177.4565599999996</v>
      </c>
      <c r="K186" s="235">
        <v>6177.4565599999996</v>
      </c>
      <c r="L186" s="235">
        <v>0</v>
      </c>
      <c r="M186" s="235">
        <v>0</v>
      </c>
      <c r="N186" s="235">
        <v>6177.4565599999996</v>
      </c>
      <c r="O186" s="235">
        <v>0</v>
      </c>
      <c r="P186" s="234" t="s">
        <v>80</v>
      </c>
      <c r="Q186" s="417">
        <v>45043</v>
      </c>
      <c r="R186" s="234" t="s">
        <v>496</v>
      </c>
      <c r="S186" s="235"/>
      <c r="T186" s="235"/>
      <c r="U186" s="235">
        <v>0</v>
      </c>
      <c r="V186" s="235">
        <v>0</v>
      </c>
      <c r="W186" s="235">
        <v>0</v>
      </c>
      <c r="X186" s="235">
        <v>0</v>
      </c>
      <c r="Y186" s="235">
        <v>0</v>
      </c>
      <c r="Z186" s="235">
        <v>0</v>
      </c>
      <c r="AA186" s="235">
        <v>0</v>
      </c>
      <c r="AB186" s="235">
        <v>0</v>
      </c>
      <c r="AC186" s="517">
        <v>0</v>
      </c>
      <c r="AD186" s="235">
        <v>0</v>
      </c>
      <c r="AE186" s="235">
        <v>0</v>
      </c>
      <c r="AF186" s="235">
        <v>0</v>
      </c>
      <c r="AG186" s="235">
        <v>0</v>
      </c>
      <c r="AH186" s="235">
        <v>0</v>
      </c>
      <c r="AI186" s="235">
        <v>0</v>
      </c>
      <c r="AJ186" s="185">
        <v>0</v>
      </c>
      <c r="AK186" s="185">
        <v>0</v>
      </c>
      <c r="AL186" s="185">
        <v>0</v>
      </c>
      <c r="AM186" s="185">
        <v>0</v>
      </c>
      <c r="AN186" s="185">
        <v>0</v>
      </c>
      <c r="AO186" s="185">
        <v>0</v>
      </c>
      <c r="AP186" s="185">
        <v>0</v>
      </c>
      <c r="AQ186" s="185">
        <v>0</v>
      </c>
      <c r="AR186" s="185">
        <v>0</v>
      </c>
      <c r="AS186" s="34">
        <v>0</v>
      </c>
      <c r="AT186" s="185">
        <v>0</v>
      </c>
      <c r="AU186" s="185">
        <v>0</v>
      </c>
      <c r="AV186" s="185">
        <v>0</v>
      </c>
      <c r="AW186" s="185">
        <v>0</v>
      </c>
      <c r="AX186" s="185">
        <v>0</v>
      </c>
      <c r="AY186" s="185">
        <v>0</v>
      </c>
      <c r="AZ186" s="185">
        <v>0</v>
      </c>
      <c r="BA186" s="185">
        <v>0</v>
      </c>
      <c r="BB186" s="185">
        <v>0</v>
      </c>
      <c r="BC186" s="34">
        <v>0</v>
      </c>
      <c r="BD186" s="185">
        <v>0</v>
      </c>
      <c r="BE186" s="185">
        <v>0</v>
      </c>
      <c r="BF186" s="185">
        <v>0</v>
      </c>
      <c r="BG186" s="185">
        <v>0</v>
      </c>
      <c r="BH186" s="185">
        <v>0</v>
      </c>
      <c r="BI186" s="185">
        <v>0</v>
      </c>
      <c r="BJ186" s="185">
        <v>0</v>
      </c>
      <c r="BK186" s="185">
        <v>0</v>
      </c>
      <c r="BL186" s="185">
        <v>0</v>
      </c>
      <c r="BM186" s="185">
        <v>0</v>
      </c>
      <c r="BN186" s="185">
        <v>0</v>
      </c>
      <c r="BO186" s="185">
        <v>0</v>
      </c>
      <c r="BP186" s="185">
        <v>0</v>
      </c>
      <c r="BQ186" s="235">
        <v>6177.4565599999996</v>
      </c>
      <c r="BR186" s="234" t="s">
        <v>2398</v>
      </c>
      <c r="BS186" s="418">
        <v>0</v>
      </c>
      <c r="BT186" s="418">
        <v>6177.4565599999996</v>
      </c>
      <c r="BU186" s="183" t="s">
        <v>1957</v>
      </c>
      <c r="BV186" s="234" t="s">
        <v>3053</v>
      </c>
      <c r="BW186" s="183" t="s">
        <v>2896</v>
      </c>
      <c r="BX186" s="184" t="s">
        <v>80</v>
      </c>
      <c r="BY186" s="184" t="s">
        <v>2562</v>
      </c>
    </row>
    <row r="187" spans="1:77" ht="72" outlineLevel="1">
      <c r="A187" s="770"/>
      <c r="B187" s="408" t="s">
        <v>2421</v>
      </c>
      <c r="C187" s="620" t="s">
        <v>80</v>
      </c>
      <c r="D187" s="183" t="s">
        <v>194</v>
      </c>
      <c r="E187" s="183" t="s">
        <v>1065</v>
      </c>
      <c r="F187" s="184" t="s">
        <v>80</v>
      </c>
      <c r="G187" s="184" t="s">
        <v>80</v>
      </c>
      <c r="H187" s="183" t="s">
        <v>324</v>
      </c>
      <c r="I187" s="183"/>
      <c r="J187" s="235">
        <v>5209.10808</v>
      </c>
      <c r="K187" s="235">
        <v>5209.10808</v>
      </c>
      <c r="L187" s="235">
        <v>0</v>
      </c>
      <c r="M187" s="235">
        <v>0</v>
      </c>
      <c r="N187" s="235">
        <v>5209.10808</v>
      </c>
      <c r="O187" s="235">
        <v>0</v>
      </c>
      <c r="P187" s="234" t="s">
        <v>80</v>
      </c>
      <c r="Q187" s="417">
        <v>45159</v>
      </c>
      <c r="R187" s="234" t="s">
        <v>496</v>
      </c>
      <c r="S187" s="235"/>
      <c r="T187" s="235"/>
      <c r="U187" s="235">
        <v>0</v>
      </c>
      <c r="V187" s="235">
        <v>0</v>
      </c>
      <c r="W187" s="235">
        <v>0</v>
      </c>
      <c r="X187" s="235">
        <v>0</v>
      </c>
      <c r="Y187" s="235">
        <v>0</v>
      </c>
      <c r="Z187" s="235">
        <v>0</v>
      </c>
      <c r="AA187" s="235">
        <v>0</v>
      </c>
      <c r="AB187" s="235">
        <v>0</v>
      </c>
      <c r="AC187" s="517">
        <v>0</v>
      </c>
      <c r="AD187" s="235">
        <v>0</v>
      </c>
      <c r="AE187" s="235">
        <v>0</v>
      </c>
      <c r="AF187" s="235">
        <v>0</v>
      </c>
      <c r="AG187" s="235">
        <v>0</v>
      </c>
      <c r="AH187" s="235">
        <v>0</v>
      </c>
      <c r="AI187" s="235">
        <v>0</v>
      </c>
      <c r="AJ187" s="185">
        <v>0</v>
      </c>
      <c r="AK187" s="185">
        <v>0</v>
      </c>
      <c r="AL187" s="185">
        <v>0</v>
      </c>
      <c r="AM187" s="185">
        <v>0</v>
      </c>
      <c r="AN187" s="185">
        <v>0</v>
      </c>
      <c r="AO187" s="185">
        <v>0</v>
      </c>
      <c r="AP187" s="185">
        <v>0</v>
      </c>
      <c r="AQ187" s="185">
        <v>0</v>
      </c>
      <c r="AR187" s="185">
        <v>0</v>
      </c>
      <c r="AS187" s="34">
        <v>0</v>
      </c>
      <c r="AT187" s="185">
        <v>0</v>
      </c>
      <c r="AU187" s="185">
        <v>0</v>
      </c>
      <c r="AV187" s="185">
        <v>0</v>
      </c>
      <c r="AW187" s="185">
        <v>0</v>
      </c>
      <c r="AX187" s="185">
        <v>0</v>
      </c>
      <c r="AY187" s="185">
        <v>0</v>
      </c>
      <c r="AZ187" s="185">
        <v>0</v>
      </c>
      <c r="BA187" s="185">
        <v>0</v>
      </c>
      <c r="BB187" s="185">
        <v>0</v>
      </c>
      <c r="BC187" s="34">
        <v>0</v>
      </c>
      <c r="BD187" s="185">
        <v>0</v>
      </c>
      <c r="BE187" s="185">
        <v>0</v>
      </c>
      <c r="BF187" s="185">
        <v>0</v>
      </c>
      <c r="BG187" s="185">
        <v>0</v>
      </c>
      <c r="BH187" s="185">
        <v>0</v>
      </c>
      <c r="BI187" s="185">
        <v>0</v>
      </c>
      <c r="BJ187" s="185">
        <v>0</v>
      </c>
      <c r="BK187" s="185">
        <v>0</v>
      </c>
      <c r="BL187" s="185">
        <v>0</v>
      </c>
      <c r="BM187" s="185">
        <v>0</v>
      </c>
      <c r="BN187" s="185">
        <v>0</v>
      </c>
      <c r="BO187" s="185">
        <v>0</v>
      </c>
      <c r="BP187" s="185">
        <v>0</v>
      </c>
      <c r="BQ187" s="235">
        <v>5209.10808</v>
      </c>
      <c r="BR187" s="234" t="s">
        <v>2398</v>
      </c>
      <c r="BS187" s="418">
        <v>0</v>
      </c>
      <c r="BT187" s="418">
        <v>4664.0659999999998</v>
      </c>
      <c r="BU187" s="183" t="s">
        <v>1957</v>
      </c>
      <c r="BV187" s="234" t="s">
        <v>3053</v>
      </c>
      <c r="BW187" s="183" t="s">
        <v>1998</v>
      </c>
      <c r="BX187" s="184" t="s">
        <v>80</v>
      </c>
      <c r="BY187" s="184" t="s">
        <v>2562</v>
      </c>
    </row>
    <row r="188" spans="1:77" ht="72" outlineLevel="1">
      <c r="A188" s="770"/>
      <c r="B188" s="66" t="s">
        <v>2422</v>
      </c>
      <c r="C188" s="385" t="s">
        <v>80</v>
      </c>
      <c r="D188" s="27" t="s">
        <v>194</v>
      </c>
      <c r="E188" s="27" t="s">
        <v>1065</v>
      </c>
      <c r="F188" s="10" t="s">
        <v>80</v>
      </c>
      <c r="G188" s="10" t="s">
        <v>80</v>
      </c>
      <c r="H188" s="27" t="s">
        <v>324</v>
      </c>
      <c r="J188" s="35">
        <v>12512.76224</v>
      </c>
      <c r="K188" s="35">
        <v>12512.76224</v>
      </c>
      <c r="L188" s="35">
        <v>0</v>
      </c>
      <c r="M188" s="35">
        <v>0</v>
      </c>
      <c r="N188" s="35">
        <v>12512.76224</v>
      </c>
      <c r="O188" s="35">
        <v>0</v>
      </c>
      <c r="P188" s="37" t="s">
        <v>80</v>
      </c>
      <c r="Q188" s="389">
        <v>45363</v>
      </c>
      <c r="R188" s="37" t="s">
        <v>1666</v>
      </c>
      <c r="S188" s="35"/>
      <c r="T188" s="35"/>
      <c r="U188" s="35">
        <v>0</v>
      </c>
      <c r="V188" s="35">
        <v>0</v>
      </c>
      <c r="W188" s="35">
        <v>0</v>
      </c>
      <c r="X188" s="35">
        <v>0</v>
      </c>
      <c r="Y188" s="35">
        <v>0</v>
      </c>
      <c r="Z188" s="35">
        <v>0</v>
      </c>
      <c r="AA188" s="35">
        <v>0</v>
      </c>
      <c r="AB188" s="35">
        <v>0</v>
      </c>
      <c r="AC188" s="518">
        <v>0</v>
      </c>
      <c r="AD188" s="35">
        <v>0</v>
      </c>
      <c r="AE188" s="35">
        <v>0</v>
      </c>
      <c r="AF188" s="35">
        <v>0</v>
      </c>
      <c r="AG188" s="35">
        <v>0</v>
      </c>
      <c r="AH188" s="35">
        <v>0</v>
      </c>
      <c r="AI188" s="35">
        <v>0</v>
      </c>
      <c r="AJ188" s="34">
        <v>0</v>
      </c>
      <c r="AK188" s="34">
        <v>0</v>
      </c>
      <c r="AL188" s="34">
        <v>0</v>
      </c>
      <c r="AM188" s="34">
        <v>0</v>
      </c>
      <c r="AN188" s="185">
        <v>0</v>
      </c>
      <c r="AO188" s="34">
        <v>0</v>
      </c>
      <c r="AP188" s="34">
        <v>0</v>
      </c>
      <c r="AQ188" s="34">
        <v>0</v>
      </c>
      <c r="AR188" s="34">
        <v>0</v>
      </c>
      <c r="AS188" s="34">
        <v>0</v>
      </c>
      <c r="AT188" s="34">
        <v>0</v>
      </c>
      <c r="AU188" s="34">
        <v>0</v>
      </c>
      <c r="AV188" s="34">
        <v>0</v>
      </c>
      <c r="AW188" s="34">
        <v>0</v>
      </c>
      <c r="AX188" s="185">
        <v>0</v>
      </c>
      <c r="AY188" s="34">
        <v>0</v>
      </c>
      <c r="AZ188" s="34">
        <v>0</v>
      </c>
      <c r="BA188" s="34">
        <v>0</v>
      </c>
      <c r="BB188" s="34">
        <v>0</v>
      </c>
      <c r="BC188" s="34">
        <v>0</v>
      </c>
      <c r="BD188" s="34">
        <v>0</v>
      </c>
      <c r="BE188" s="34">
        <v>0</v>
      </c>
      <c r="BF188" s="34">
        <v>0</v>
      </c>
      <c r="BG188" s="34">
        <v>0</v>
      </c>
      <c r="BH188" s="34">
        <v>0</v>
      </c>
      <c r="BI188" s="34">
        <v>0</v>
      </c>
      <c r="BJ188" s="34">
        <v>0</v>
      </c>
      <c r="BK188" s="34">
        <v>0</v>
      </c>
      <c r="BL188" s="34">
        <v>0</v>
      </c>
      <c r="BM188" s="34">
        <v>0</v>
      </c>
      <c r="BN188" s="34">
        <v>0</v>
      </c>
      <c r="BO188" s="34">
        <v>0</v>
      </c>
      <c r="BP188" s="34">
        <v>0</v>
      </c>
      <c r="BQ188" s="35">
        <v>12512.76224</v>
      </c>
      <c r="BR188" s="37" t="s">
        <v>2398</v>
      </c>
      <c r="BS188" s="410">
        <v>0</v>
      </c>
      <c r="BT188" s="410">
        <v>3951.2250899999999</v>
      </c>
      <c r="BU188" s="27" t="s">
        <v>1957</v>
      </c>
      <c r="BV188" s="37" t="s">
        <v>3053</v>
      </c>
      <c r="BW188" s="27" t="s">
        <v>2000</v>
      </c>
      <c r="BX188" s="10" t="s">
        <v>80</v>
      </c>
      <c r="BY188" s="10" t="s">
        <v>2562</v>
      </c>
    </row>
    <row r="189" spans="1:77" s="351" customFormat="1" ht="72" outlineLevel="1">
      <c r="A189" s="770"/>
      <c r="B189" s="408" t="s">
        <v>2423</v>
      </c>
      <c r="C189" s="385" t="s">
        <v>80</v>
      </c>
      <c r="D189" s="27" t="s">
        <v>194</v>
      </c>
      <c r="E189" s="27" t="s">
        <v>1065</v>
      </c>
      <c r="F189" s="10" t="s">
        <v>80</v>
      </c>
      <c r="G189" s="10" t="s">
        <v>80</v>
      </c>
      <c r="H189" s="27" t="s">
        <v>324</v>
      </c>
      <c r="I189" s="27"/>
      <c r="J189" s="35">
        <v>5576.1625800000002</v>
      </c>
      <c r="K189" s="35">
        <v>5576.1625800000002</v>
      </c>
      <c r="L189" s="35">
        <v>0</v>
      </c>
      <c r="M189" s="35">
        <v>0</v>
      </c>
      <c r="N189" s="35">
        <v>5576.1625800000002</v>
      </c>
      <c r="O189" s="35">
        <v>0</v>
      </c>
      <c r="P189" s="37" t="s">
        <v>80</v>
      </c>
      <c r="Q189" s="389">
        <v>45048</v>
      </c>
      <c r="R189" s="37" t="s">
        <v>496</v>
      </c>
      <c r="S189" s="35"/>
      <c r="T189" s="35"/>
      <c r="U189" s="35">
        <v>0</v>
      </c>
      <c r="V189" s="35">
        <v>0</v>
      </c>
      <c r="W189" s="35">
        <v>0</v>
      </c>
      <c r="X189" s="35">
        <v>0</v>
      </c>
      <c r="Y189" s="35">
        <v>0</v>
      </c>
      <c r="Z189" s="35">
        <v>0</v>
      </c>
      <c r="AA189" s="35">
        <v>0</v>
      </c>
      <c r="AB189" s="35">
        <v>0</v>
      </c>
      <c r="AC189" s="518">
        <v>0</v>
      </c>
      <c r="AD189" s="35">
        <v>0</v>
      </c>
      <c r="AE189" s="35">
        <v>0</v>
      </c>
      <c r="AF189" s="35">
        <v>0</v>
      </c>
      <c r="AG189" s="35">
        <v>0</v>
      </c>
      <c r="AH189" s="35">
        <v>0</v>
      </c>
      <c r="AI189" s="35">
        <v>0</v>
      </c>
      <c r="AJ189" s="34">
        <v>0</v>
      </c>
      <c r="AK189" s="34">
        <v>0</v>
      </c>
      <c r="AL189" s="34">
        <v>0</v>
      </c>
      <c r="AM189" s="34">
        <v>0</v>
      </c>
      <c r="AN189" s="185">
        <v>0</v>
      </c>
      <c r="AO189" s="34">
        <v>0</v>
      </c>
      <c r="AP189" s="34">
        <v>0</v>
      </c>
      <c r="AQ189" s="34">
        <v>0</v>
      </c>
      <c r="AR189" s="34">
        <v>0</v>
      </c>
      <c r="AS189" s="34">
        <v>0</v>
      </c>
      <c r="AT189" s="34">
        <v>0</v>
      </c>
      <c r="AU189" s="34">
        <v>0</v>
      </c>
      <c r="AV189" s="34">
        <v>0</v>
      </c>
      <c r="AW189" s="34">
        <v>0</v>
      </c>
      <c r="AX189" s="185">
        <v>0</v>
      </c>
      <c r="AY189" s="34">
        <v>0</v>
      </c>
      <c r="AZ189" s="34">
        <v>0</v>
      </c>
      <c r="BA189" s="34">
        <v>0</v>
      </c>
      <c r="BB189" s="34">
        <v>0</v>
      </c>
      <c r="BC189" s="34">
        <v>0</v>
      </c>
      <c r="BD189" s="34">
        <v>0</v>
      </c>
      <c r="BE189" s="34">
        <v>0</v>
      </c>
      <c r="BF189" s="34">
        <v>0</v>
      </c>
      <c r="BG189" s="34">
        <v>0</v>
      </c>
      <c r="BH189" s="34">
        <v>0</v>
      </c>
      <c r="BI189" s="34">
        <v>0</v>
      </c>
      <c r="BJ189" s="34">
        <v>0</v>
      </c>
      <c r="BK189" s="34">
        <v>0</v>
      </c>
      <c r="BL189" s="34">
        <v>0</v>
      </c>
      <c r="BM189" s="34">
        <v>0</v>
      </c>
      <c r="BN189" s="34">
        <v>0</v>
      </c>
      <c r="BO189" s="34">
        <v>0</v>
      </c>
      <c r="BP189" s="34">
        <v>0</v>
      </c>
      <c r="BQ189" s="35">
        <v>5576.1625800000002</v>
      </c>
      <c r="BR189" s="37" t="s">
        <v>2398</v>
      </c>
      <c r="BS189" s="410">
        <v>0</v>
      </c>
      <c r="BT189" s="410">
        <v>5576.1625800000002</v>
      </c>
      <c r="BU189" s="27" t="s">
        <v>1957</v>
      </c>
      <c r="BV189" s="37" t="s">
        <v>3053</v>
      </c>
      <c r="BW189" s="27" t="s">
        <v>2010</v>
      </c>
      <c r="BX189" s="184" t="s">
        <v>80</v>
      </c>
      <c r="BY189" s="10" t="s">
        <v>2559</v>
      </c>
    </row>
    <row r="190" spans="1:77" s="351" customFormat="1" ht="72" outlineLevel="1">
      <c r="A190" s="770"/>
      <c r="B190" s="408" t="s">
        <v>2424</v>
      </c>
      <c r="C190" s="385" t="s">
        <v>80</v>
      </c>
      <c r="D190" s="27" t="s">
        <v>194</v>
      </c>
      <c r="E190" s="27" t="s">
        <v>1065</v>
      </c>
      <c r="F190" s="10" t="s">
        <v>80</v>
      </c>
      <c r="G190" s="10" t="s">
        <v>80</v>
      </c>
      <c r="H190" s="27" t="s">
        <v>324</v>
      </c>
      <c r="I190" s="27"/>
      <c r="J190" s="35">
        <v>20032.23587</v>
      </c>
      <c r="K190" s="35">
        <v>20032.23587</v>
      </c>
      <c r="L190" s="35">
        <v>0</v>
      </c>
      <c r="M190" s="35">
        <v>0</v>
      </c>
      <c r="N190" s="35">
        <v>20032.23587</v>
      </c>
      <c r="O190" s="35">
        <v>0</v>
      </c>
      <c r="P190" s="37" t="s">
        <v>80</v>
      </c>
      <c r="Q190" s="389">
        <v>45131</v>
      </c>
      <c r="R190" s="37" t="s">
        <v>496</v>
      </c>
      <c r="S190" s="35"/>
      <c r="T190" s="35"/>
      <c r="U190" s="35">
        <v>0</v>
      </c>
      <c r="V190" s="35">
        <v>0</v>
      </c>
      <c r="W190" s="35">
        <v>0</v>
      </c>
      <c r="X190" s="35">
        <v>0</v>
      </c>
      <c r="Y190" s="35">
        <v>0</v>
      </c>
      <c r="Z190" s="35">
        <v>0</v>
      </c>
      <c r="AA190" s="35">
        <v>0</v>
      </c>
      <c r="AB190" s="35">
        <v>0</v>
      </c>
      <c r="AC190" s="518">
        <v>0</v>
      </c>
      <c r="AD190" s="35">
        <v>0</v>
      </c>
      <c r="AE190" s="35">
        <v>0</v>
      </c>
      <c r="AF190" s="35">
        <v>0</v>
      </c>
      <c r="AG190" s="35">
        <v>0</v>
      </c>
      <c r="AH190" s="35">
        <v>0</v>
      </c>
      <c r="AI190" s="35">
        <v>0</v>
      </c>
      <c r="AJ190" s="34">
        <v>0</v>
      </c>
      <c r="AK190" s="34">
        <v>0</v>
      </c>
      <c r="AL190" s="34">
        <v>0</v>
      </c>
      <c r="AM190" s="34">
        <v>0</v>
      </c>
      <c r="AN190" s="185">
        <v>0</v>
      </c>
      <c r="AO190" s="34">
        <v>0</v>
      </c>
      <c r="AP190" s="34">
        <v>0</v>
      </c>
      <c r="AQ190" s="34">
        <v>0</v>
      </c>
      <c r="AR190" s="34">
        <v>0</v>
      </c>
      <c r="AS190" s="34">
        <v>0</v>
      </c>
      <c r="AT190" s="34">
        <v>0</v>
      </c>
      <c r="AU190" s="34">
        <v>0</v>
      </c>
      <c r="AV190" s="34">
        <v>0</v>
      </c>
      <c r="AW190" s="34">
        <v>0</v>
      </c>
      <c r="AX190" s="185">
        <v>0</v>
      </c>
      <c r="AY190" s="34">
        <v>0</v>
      </c>
      <c r="AZ190" s="34">
        <v>0</v>
      </c>
      <c r="BA190" s="34">
        <v>0</v>
      </c>
      <c r="BB190" s="34">
        <v>0</v>
      </c>
      <c r="BC190" s="34">
        <v>0</v>
      </c>
      <c r="BD190" s="34">
        <v>0</v>
      </c>
      <c r="BE190" s="34">
        <v>0</v>
      </c>
      <c r="BF190" s="34">
        <v>0</v>
      </c>
      <c r="BG190" s="34">
        <v>0</v>
      </c>
      <c r="BH190" s="34">
        <v>0</v>
      </c>
      <c r="BI190" s="34">
        <v>0</v>
      </c>
      <c r="BJ190" s="34">
        <v>0</v>
      </c>
      <c r="BK190" s="34">
        <v>0</v>
      </c>
      <c r="BL190" s="34">
        <v>0</v>
      </c>
      <c r="BM190" s="34">
        <v>0</v>
      </c>
      <c r="BN190" s="34">
        <v>0</v>
      </c>
      <c r="BO190" s="34">
        <v>0</v>
      </c>
      <c r="BP190" s="34">
        <v>0</v>
      </c>
      <c r="BQ190" s="35">
        <v>20032.23587</v>
      </c>
      <c r="BR190" s="37" t="s">
        <v>2398</v>
      </c>
      <c r="BS190" s="410">
        <v>0</v>
      </c>
      <c r="BT190" s="410">
        <v>17929.28686</v>
      </c>
      <c r="BU190" s="27" t="s">
        <v>1957</v>
      </c>
      <c r="BV190" s="37" t="s">
        <v>3053</v>
      </c>
      <c r="BW190" s="27" t="s">
        <v>1999</v>
      </c>
      <c r="BX190" s="184" t="s">
        <v>80</v>
      </c>
      <c r="BY190" s="10" t="s">
        <v>2559</v>
      </c>
    </row>
    <row r="191" spans="1:77" ht="72" outlineLevel="1">
      <c r="A191" s="770"/>
      <c r="B191" s="66" t="s">
        <v>2425</v>
      </c>
      <c r="C191" s="385" t="s">
        <v>80</v>
      </c>
      <c r="D191" s="27" t="s">
        <v>194</v>
      </c>
      <c r="E191" s="27" t="s">
        <v>1065</v>
      </c>
      <c r="F191" s="10" t="s">
        <v>80</v>
      </c>
      <c r="G191" s="10" t="s">
        <v>80</v>
      </c>
      <c r="H191" s="27" t="s">
        <v>324</v>
      </c>
      <c r="J191" s="35">
        <v>17391.945530000001</v>
      </c>
      <c r="K191" s="35">
        <v>17391.945530000001</v>
      </c>
      <c r="L191" s="35">
        <v>0</v>
      </c>
      <c r="M191" s="35">
        <v>0</v>
      </c>
      <c r="N191" s="35">
        <v>17391.945530000001</v>
      </c>
      <c r="O191" s="35">
        <v>0</v>
      </c>
      <c r="P191" s="37" t="s">
        <v>80</v>
      </c>
      <c r="Q191" s="389">
        <v>45119</v>
      </c>
      <c r="R191" s="37" t="s">
        <v>1666</v>
      </c>
      <c r="S191" s="35"/>
      <c r="T191" s="35"/>
      <c r="U191" s="35">
        <v>0</v>
      </c>
      <c r="V191" s="35">
        <v>0</v>
      </c>
      <c r="W191" s="35">
        <v>0</v>
      </c>
      <c r="X191" s="35">
        <v>0</v>
      </c>
      <c r="Y191" s="35">
        <v>0</v>
      </c>
      <c r="Z191" s="35">
        <v>0</v>
      </c>
      <c r="AA191" s="35">
        <v>0</v>
      </c>
      <c r="AB191" s="35">
        <v>0</v>
      </c>
      <c r="AC191" s="518">
        <v>0</v>
      </c>
      <c r="AD191" s="35">
        <v>0</v>
      </c>
      <c r="AE191" s="35">
        <v>0</v>
      </c>
      <c r="AF191" s="35">
        <v>0</v>
      </c>
      <c r="AG191" s="35">
        <v>0</v>
      </c>
      <c r="AH191" s="35">
        <v>0</v>
      </c>
      <c r="AI191" s="35">
        <v>0</v>
      </c>
      <c r="AJ191" s="34">
        <v>0</v>
      </c>
      <c r="AK191" s="34">
        <v>0</v>
      </c>
      <c r="AL191" s="34">
        <v>0</v>
      </c>
      <c r="AM191" s="34">
        <v>0</v>
      </c>
      <c r="AN191" s="185">
        <v>0</v>
      </c>
      <c r="AO191" s="34">
        <v>0</v>
      </c>
      <c r="AP191" s="34">
        <v>0</v>
      </c>
      <c r="AQ191" s="34">
        <v>0</v>
      </c>
      <c r="AR191" s="34">
        <v>0</v>
      </c>
      <c r="AS191" s="34">
        <v>0</v>
      </c>
      <c r="AT191" s="34">
        <v>0</v>
      </c>
      <c r="AU191" s="34">
        <v>0</v>
      </c>
      <c r="AV191" s="34">
        <v>0</v>
      </c>
      <c r="AW191" s="34">
        <v>0</v>
      </c>
      <c r="AX191" s="185">
        <v>0</v>
      </c>
      <c r="AY191" s="34">
        <v>0</v>
      </c>
      <c r="AZ191" s="34">
        <v>0</v>
      </c>
      <c r="BA191" s="34">
        <v>0</v>
      </c>
      <c r="BB191" s="34">
        <v>0</v>
      </c>
      <c r="BC191" s="34">
        <v>0</v>
      </c>
      <c r="BD191" s="34">
        <v>0</v>
      </c>
      <c r="BE191" s="34">
        <v>0</v>
      </c>
      <c r="BF191" s="34">
        <v>0</v>
      </c>
      <c r="BG191" s="34">
        <v>0</v>
      </c>
      <c r="BH191" s="34">
        <v>0</v>
      </c>
      <c r="BI191" s="34">
        <v>0</v>
      </c>
      <c r="BJ191" s="34">
        <v>0</v>
      </c>
      <c r="BK191" s="34">
        <v>0</v>
      </c>
      <c r="BL191" s="34">
        <v>0</v>
      </c>
      <c r="BM191" s="34">
        <v>0</v>
      </c>
      <c r="BN191" s="34">
        <v>0</v>
      </c>
      <c r="BO191" s="34">
        <v>0</v>
      </c>
      <c r="BP191" s="34">
        <v>0</v>
      </c>
      <c r="BQ191" s="35">
        <v>17391.945530000001</v>
      </c>
      <c r="BR191" s="37" t="s">
        <v>2398</v>
      </c>
      <c r="BS191" s="410">
        <v>0</v>
      </c>
      <c r="BT191" s="410">
        <v>12273.02709</v>
      </c>
      <c r="BU191" s="27" t="s">
        <v>1957</v>
      </c>
      <c r="BV191" s="37" t="s">
        <v>3053</v>
      </c>
      <c r="BW191" s="27" t="s">
        <v>1996</v>
      </c>
      <c r="BX191" s="184" t="s">
        <v>80</v>
      </c>
      <c r="BY191" s="10" t="s">
        <v>2562</v>
      </c>
    </row>
    <row r="192" spans="1:77" ht="72" outlineLevel="1">
      <c r="A192" s="770"/>
      <c r="B192" s="66" t="s">
        <v>2426</v>
      </c>
      <c r="C192" s="385" t="s">
        <v>80</v>
      </c>
      <c r="D192" s="27" t="s">
        <v>194</v>
      </c>
      <c r="E192" s="27" t="s">
        <v>1065</v>
      </c>
      <c r="F192" s="10" t="s">
        <v>80</v>
      </c>
      <c r="G192" s="10" t="s">
        <v>80</v>
      </c>
      <c r="H192" s="27" t="s">
        <v>324</v>
      </c>
      <c r="J192" s="35">
        <v>55297.411399999997</v>
      </c>
      <c r="K192" s="35">
        <v>55297.411399999997</v>
      </c>
      <c r="L192" s="35">
        <v>0</v>
      </c>
      <c r="M192" s="35">
        <v>0</v>
      </c>
      <c r="N192" s="35">
        <v>55297.411399999997</v>
      </c>
      <c r="O192" s="35">
        <v>0</v>
      </c>
      <c r="P192" s="37" t="s">
        <v>80</v>
      </c>
      <c r="Q192" s="389">
        <v>45187</v>
      </c>
      <c r="R192" s="37" t="s">
        <v>1666</v>
      </c>
      <c r="S192" s="35"/>
      <c r="T192" s="35"/>
      <c r="U192" s="35">
        <v>0</v>
      </c>
      <c r="V192" s="35">
        <v>0</v>
      </c>
      <c r="W192" s="35">
        <v>0</v>
      </c>
      <c r="X192" s="35">
        <v>0</v>
      </c>
      <c r="Y192" s="35">
        <v>0</v>
      </c>
      <c r="Z192" s="35">
        <v>0</v>
      </c>
      <c r="AA192" s="35">
        <v>0</v>
      </c>
      <c r="AB192" s="35">
        <v>0</v>
      </c>
      <c r="AC192" s="518">
        <v>0</v>
      </c>
      <c r="AD192" s="35">
        <v>0</v>
      </c>
      <c r="AE192" s="35">
        <v>0</v>
      </c>
      <c r="AF192" s="35">
        <v>0</v>
      </c>
      <c r="AG192" s="35">
        <v>0</v>
      </c>
      <c r="AH192" s="35">
        <v>0</v>
      </c>
      <c r="AI192" s="35">
        <v>0</v>
      </c>
      <c r="AJ192" s="34">
        <v>0</v>
      </c>
      <c r="AK192" s="34">
        <v>0</v>
      </c>
      <c r="AL192" s="34">
        <v>0</v>
      </c>
      <c r="AM192" s="34">
        <v>0</v>
      </c>
      <c r="AN192" s="185">
        <v>0</v>
      </c>
      <c r="AO192" s="34">
        <v>0</v>
      </c>
      <c r="AP192" s="34">
        <v>0</v>
      </c>
      <c r="AQ192" s="34">
        <v>0</v>
      </c>
      <c r="AR192" s="34">
        <v>0</v>
      </c>
      <c r="AS192" s="34">
        <v>0</v>
      </c>
      <c r="AT192" s="34">
        <v>0</v>
      </c>
      <c r="AU192" s="34">
        <v>0</v>
      </c>
      <c r="AV192" s="34">
        <v>0</v>
      </c>
      <c r="AW192" s="34">
        <v>0</v>
      </c>
      <c r="AX192" s="185">
        <v>0</v>
      </c>
      <c r="AY192" s="34">
        <v>0</v>
      </c>
      <c r="AZ192" s="34">
        <v>0</v>
      </c>
      <c r="BA192" s="34">
        <v>0</v>
      </c>
      <c r="BB192" s="34">
        <v>0</v>
      </c>
      <c r="BC192" s="34">
        <v>0</v>
      </c>
      <c r="BD192" s="34">
        <v>0</v>
      </c>
      <c r="BE192" s="34">
        <v>0</v>
      </c>
      <c r="BF192" s="34">
        <v>0</v>
      </c>
      <c r="BG192" s="34">
        <v>0</v>
      </c>
      <c r="BH192" s="34">
        <v>0</v>
      </c>
      <c r="BI192" s="34">
        <v>0</v>
      </c>
      <c r="BJ192" s="34">
        <v>0</v>
      </c>
      <c r="BK192" s="34">
        <v>0</v>
      </c>
      <c r="BL192" s="34">
        <v>0</v>
      </c>
      <c r="BM192" s="34">
        <v>0</v>
      </c>
      <c r="BN192" s="34">
        <v>0</v>
      </c>
      <c r="BO192" s="34">
        <v>0</v>
      </c>
      <c r="BP192" s="34">
        <v>0</v>
      </c>
      <c r="BQ192" s="35">
        <v>55297.411399999997</v>
      </c>
      <c r="BR192" s="37" t="s">
        <v>2398</v>
      </c>
      <c r="BS192" s="410">
        <v>0</v>
      </c>
      <c r="BT192" s="410">
        <v>20209.47524</v>
      </c>
      <c r="BU192" s="27" t="s">
        <v>1957</v>
      </c>
      <c r="BV192" s="37" t="s">
        <v>3053</v>
      </c>
      <c r="BW192" s="27" t="s">
        <v>2011</v>
      </c>
      <c r="BX192" s="10" t="s">
        <v>80</v>
      </c>
      <c r="BY192" s="10" t="s">
        <v>2562</v>
      </c>
    </row>
    <row r="193" spans="1:77" ht="72" outlineLevel="1">
      <c r="A193" s="770"/>
      <c r="B193" s="66" t="s">
        <v>2427</v>
      </c>
      <c r="C193" s="385" t="s">
        <v>80</v>
      </c>
      <c r="D193" s="27" t="s">
        <v>194</v>
      </c>
      <c r="E193" s="27" t="s">
        <v>1065</v>
      </c>
      <c r="F193" s="10" t="s">
        <v>80</v>
      </c>
      <c r="G193" s="10" t="s">
        <v>80</v>
      </c>
      <c r="H193" s="27" t="s">
        <v>324</v>
      </c>
      <c r="J193" s="35">
        <v>67514.596569999994</v>
      </c>
      <c r="K193" s="35">
        <v>67514.596569999994</v>
      </c>
      <c r="L193" s="35">
        <v>0</v>
      </c>
      <c r="M193" s="35">
        <v>0</v>
      </c>
      <c r="N193" s="35">
        <v>67514.596569999994</v>
      </c>
      <c r="O193" s="35">
        <v>0</v>
      </c>
      <c r="P193" s="37" t="s">
        <v>80</v>
      </c>
      <c r="Q193" s="389">
        <v>45122</v>
      </c>
      <c r="R193" s="37" t="s">
        <v>1666</v>
      </c>
      <c r="S193" s="35"/>
      <c r="T193" s="35"/>
      <c r="U193" s="35">
        <v>0</v>
      </c>
      <c r="V193" s="35">
        <v>0</v>
      </c>
      <c r="W193" s="35">
        <v>0</v>
      </c>
      <c r="X193" s="35">
        <v>0</v>
      </c>
      <c r="Y193" s="35">
        <v>0</v>
      </c>
      <c r="Z193" s="35">
        <v>0</v>
      </c>
      <c r="AA193" s="35">
        <v>0</v>
      </c>
      <c r="AB193" s="35">
        <v>0</v>
      </c>
      <c r="AC193" s="518">
        <v>0</v>
      </c>
      <c r="AD193" s="35">
        <v>0</v>
      </c>
      <c r="AE193" s="35">
        <v>0</v>
      </c>
      <c r="AF193" s="35">
        <v>0</v>
      </c>
      <c r="AG193" s="35">
        <v>0</v>
      </c>
      <c r="AH193" s="35">
        <v>0</v>
      </c>
      <c r="AI193" s="35">
        <v>0</v>
      </c>
      <c r="AJ193" s="34">
        <v>0</v>
      </c>
      <c r="AK193" s="34">
        <v>0</v>
      </c>
      <c r="AL193" s="34">
        <v>0</v>
      </c>
      <c r="AM193" s="34">
        <v>0</v>
      </c>
      <c r="AN193" s="185">
        <v>0</v>
      </c>
      <c r="AO193" s="34">
        <v>0</v>
      </c>
      <c r="AP193" s="34">
        <v>0</v>
      </c>
      <c r="AQ193" s="34">
        <v>0</v>
      </c>
      <c r="AR193" s="34">
        <v>0</v>
      </c>
      <c r="AS193" s="34">
        <v>0</v>
      </c>
      <c r="AT193" s="34">
        <v>0</v>
      </c>
      <c r="AU193" s="34">
        <v>0</v>
      </c>
      <c r="AV193" s="34">
        <v>0</v>
      </c>
      <c r="AW193" s="34">
        <v>0</v>
      </c>
      <c r="AX193" s="185">
        <v>0</v>
      </c>
      <c r="AY193" s="34">
        <v>0</v>
      </c>
      <c r="AZ193" s="34">
        <v>0</v>
      </c>
      <c r="BA193" s="34">
        <v>0</v>
      </c>
      <c r="BB193" s="34">
        <v>0</v>
      </c>
      <c r="BC193" s="34">
        <v>0</v>
      </c>
      <c r="BD193" s="34">
        <v>0</v>
      </c>
      <c r="BE193" s="34">
        <v>0</v>
      </c>
      <c r="BF193" s="34">
        <v>0</v>
      </c>
      <c r="BG193" s="34">
        <v>0</v>
      </c>
      <c r="BH193" s="34">
        <v>0</v>
      </c>
      <c r="BI193" s="34">
        <v>0</v>
      </c>
      <c r="BJ193" s="34">
        <v>0</v>
      </c>
      <c r="BK193" s="34">
        <v>0</v>
      </c>
      <c r="BL193" s="34">
        <v>0</v>
      </c>
      <c r="BM193" s="34">
        <v>0</v>
      </c>
      <c r="BN193" s="34">
        <v>0</v>
      </c>
      <c r="BO193" s="34">
        <v>0</v>
      </c>
      <c r="BP193" s="34">
        <v>0</v>
      </c>
      <c r="BQ193" s="35">
        <v>67514.596569999994</v>
      </c>
      <c r="BR193" s="37" t="s">
        <v>2398</v>
      </c>
      <c r="BS193" s="410">
        <v>0</v>
      </c>
      <c r="BT193" s="410">
        <v>60054.818550000004</v>
      </c>
      <c r="BU193" s="27" t="s">
        <v>1957</v>
      </c>
      <c r="BV193" s="37" t="s">
        <v>3053</v>
      </c>
      <c r="BW193" s="27" t="s">
        <v>2009</v>
      </c>
      <c r="BX193" s="184" t="s">
        <v>80</v>
      </c>
      <c r="BY193" s="10" t="s">
        <v>2562</v>
      </c>
    </row>
    <row r="194" spans="1:77" ht="72" outlineLevel="1">
      <c r="A194" s="770"/>
      <c r="B194" s="66" t="s">
        <v>2428</v>
      </c>
      <c r="C194" s="385" t="s">
        <v>80</v>
      </c>
      <c r="D194" s="27" t="s">
        <v>194</v>
      </c>
      <c r="E194" s="27" t="s">
        <v>1065</v>
      </c>
      <c r="F194" s="10" t="s">
        <v>80</v>
      </c>
      <c r="G194" s="10" t="s">
        <v>80</v>
      </c>
      <c r="H194" s="27" t="s">
        <v>324</v>
      </c>
      <c r="J194" s="35">
        <v>37785.326390000002</v>
      </c>
      <c r="K194" s="35">
        <v>37785.326390000002</v>
      </c>
      <c r="L194" s="35">
        <v>0</v>
      </c>
      <c r="M194" s="35">
        <v>0</v>
      </c>
      <c r="N194" s="35">
        <v>37785.326390000002</v>
      </c>
      <c r="O194" s="35">
        <v>0</v>
      </c>
      <c r="P194" s="37" t="s">
        <v>80</v>
      </c>
      <c r="Q194" s="389">
        <v>45068</v>
      </c>
      <c r="R194" s="37" t="s">
        <v>1666</v>
      </c>
      <c r="S194" s="35"/>
      <c r="T194" s="35"/>
      <c r="U194" s="35">
        <v>0</v>
      </c>
      <c r="V194" s="35">
        <v>0</v>
      </c>
      <c r="W194" s="35">
        <v>0</v>
      </c>
      <c r="X194" s="35">
        <v>0</v>
      </c>
      <c r="Y194" s="35">
        <v>0</v>
      </c>
      <c r="Z194" s="35">
        <v>0</v>
      </c>
      <c r="AA194" s="35">
        <v>0</v>
      </c>
      <c r="AB194" s="35">
        <v>0</v>
      </c>
      <c r="AC194" s="518">
        <v>0</v>
      </c>
      <c r="AD194" s="35">
        <v>0</v>
      </c>
      <c r="AE194" s="35">
        <v>0</v>
      </c>
      <c r="AF194" s="35">
        <v>0</v>
      </c>
      <c r="AG194" s="35">
        <v>0</v>
      </c>
      <c r="AH194" s="35">
        <v>0</v>
      </c>
      <c r="AI194" s="35">
        <v>0</v>
      </c>
      <c r="AJ194" s="34">
        <v>0</v>
      </c>
      <c r="AK194" s="34">
        <v>0</v>
      </c>
      <c r="AL194" s="34">
        <v>0</v>
      </c>
      <c r="AM194" s="34">
        <v>0</v>
      </c>
      <c r="AN194" s="185">
        <v>0</v>
      </c>
      <c r="AO194" s="34">
        <v>0</v>
      </c>
      <c r="AP194" s="34">
        <v>0</v>
      </c>
      <c r="AQ194" s="34">
        <v>0</v>
      </c>
      <c r="AR194" s="34">
        <v>0</v>
      </c>
      <c r="AS194" s="34">
        <v>0</v>
      </c>
      <c r="AT194" s="34">
        <v>0</v>
      </c>
      <c r="AU194" s="34">
        <v>0</v>
      </c>
      <c r="AV194" s="34">
        <v>0</v>
      </c>
      <c r="AW194" s="34">
        <v>0</v>
      </c>
      <c r="AX194" s="185">
        <v>0</v>
      </c>
      <c r="AY194" s="34">
        <v>0</v>
      </c>
      <c r="AZ194" s="34">
        <v>0</v>
      </c>
      <c r="BA194" s="34">
        <v>0</v>
      </c>
      <c r="BB194" s="34">
        <v>0</v>
      </c>
      <c r="BC194" s="34">
        <v>0</v>
      </c>
      <c r="BD194" s="34">
        <v>0</v>
      </c>
      <c r="BE194" s="34">
        <v>0</v>
      </c>
      <c r="BF194" s="34">
        <v>0</v>
      </c>
      <c r="BG194" s="34">
        <v>0</v>
      </c>
      <c r="BH194" s="34">
        <v>0</v>
      </c>
      <c r="BI194" s="34">
        <v>0</v>
      </c>
      <c r="BJ194" s="34">
        <v>0</v>
      </c>
      <c r="BK194" s="34">
        <v>0</v>
      </c>
      <c r="BL194" s="34">
        <v>0</v>
      </c>
      <c r="BM194" s="34">
        <v>0</v>
      </c>
      <c r="BN194" s="34">
        <v>0</v>
      </c>
      <c r="BO194" s="34">
        <v>0</v>
      </c>
      <c r="BP194" s="34">
        <v>0</v>
      </c>
      <c r="BQ194" s="35">
        <v>37785.326390000002</v>
      </c>
      <c r="BR194" s="37" t="s">
        <v>2398</v>
      </c>
      <c r="BS194" s="410">
        <v>0</v>
      </c>
      <c r="BT194" s="410">
        <v>35764.738839999998</v>
      </c>
      <c r="BU194" s="27" t="s">
        <v>1957</v>
      </c>
      <c r="BV194" s="37" t="s">
        <v>3053</v>
      </c>
      <c r="BW194" s="27" t="s">
        <v>1997</v>
      </c>
      <c r="BX194" s="184" t="s">
        <v>80</v>
      </c>
      <c r="BY194" s="10" t="s">
        <v>2562</v>
      </c>
    </row>
    <row r="195" spans="1:77" ht="72" outlineLevel="1">
      <c r="A195" s="770"/>
      <c r="B195" s="66" t="s">
        <v>2429</v>
      </c>
      <c r="C195" s="385" t="s">
        <v>80</v>
      </c>
      <c r="D195" s="27" t="s">
        <v>194</v>
      </c>
      <c r="E195" s="27" t="s">
        <v>1065</v>
      </c>
      <c r="F195" s="10" t="s">
        <v>80</v>
      </c>
      <c r="G195" s="624" t="s">
        <v>3081</v>
      </c>
      <c r="H195" s="27" t="s">
        <v>324</v>
      </c>
      <c r="J195" s="35">
        <v>38107.818429999999</v>
      </c>
      <c r="K195" s="35">
        <v>38107.818429999999</v>
      </c>
      <c r="L195" s="35">
        <v>0</v>
      </c>
      <c r="M195" s="35">
        <v>0</v>
      </c>
      <c r="N195" s="35">
        <v>38107.818429999999</v>
      </c>
      <c r="O195" s="35">
        <v>0</v>
      </c>
      <c r="P195" s="37" t="s">
        <v>80</v>
      </c>
      <c r="Q195" s="389">
        <v>45174</v>
      </c>
      <c r="R195" s="37" t="s">
        <v>1666</v>
      </c>
      <c r="S195" s="35"/>
      <c r="T195" s="35"/>
      <c r="U195" s="35">
        <v>0</v>
      </c>
      <c r="V195" s="35">
        <v>0</v>
      </c>
      <c r="W195" s="35">
        <v>0</v>
      </c>
      <c r="X195" s="35">
        <v>0</v>
      </c>
      <c r="Y195" s="35">
        <v>0</v>
      </c>
      <c r="Z195" s="35">
        <v>0</v>
      </c>
      <c r="AA195" s="35">
        <v>0</v>
      </c>
      <c r="AB195" s="35">
        <v>0</v>
      </c>
      <c r="AC195" s="518">
        <v>0</v>
      </c>
      <c r="AD195" s="35">
        <v>0</v>
      </c>
      <c r="AE195" s="35">
        <v>0</v>
      </c>
      <c r="AF195" s="35">
        <v>0</v>
      </c>
      <c r="AG195" s="35">
        <v>0</v>
      </c>
      <c r="AH195" s="35">
        <v>0</v>
      </c>
      <c r="AI195" s="35">
        <v>0</v>
      </c>
      <c r="AJ195" s="34">
        <v>0</v>
      </c>
      <c r="AK195" s="34">
        <v>0</v>
      </c>
      <c r="AL195" s="34">
        <v>0</v>
      </c>
      <c r="AM195" s="34">
        <v>0</v>
      </c>
      <c r="AN195" s="185">
        <v>0</v>
      </c>
      <c r="AO195" s="34">
        <v>0</v>
      </c>
      <c r="AP195" s="34">
        <v>0</v>
      </c>
      <c r="AQ195" s="34">
        <v>0</v>
      </c>
      <c r="AR195" s="34">
        <v>0</v>
      </c>
      <c r="AS195" s="34">
        <v>0</v>
      </c>
      <c r="AT195" s="34">
        <v>0</v>
      </c>
      <c r="AU195" s="34">
        <v>0</v>
      </c>
      <c r="AV195" s="34">
        <v>0</v>
      </c>
      <c r="AW195" s="34">
        <v>0</v>
      </c>
      <c r="AX195" s="185">
        <v>0</v>
      </c>
      <c r="AY195" s="34">
        <v>0</v>
      </c>
      <c r="AZ195" s="34">
        <v>0</v>
      </c>
      <c r="BA195" s="34">
        <v>0</v>
      </c>
      <c r="BB195" s="34">
        <v>0</v>
      </c>
      <c r="BC195" s="34">
        <v>0</v>
      </c>
      <c r="BD195" s="34">
        <v>0</v>
      </c>
      <c r="BE195" s="34">
        <v>0</v>
      </c>
      <c r="BF195" s="34">
        <v>0</v>
      </c>
      <c r="BG195" s="34">
        <v>0</v>
      </c>
      <c r="BH195" s="34">
        <v>0</v>
      </c>
      <c r="BI195" s="34">
        <v>0</v>
      </c>
      <c r="BJ195" s="34">
        <v>0</v>
      </c>
      <c r="BK195" s="34">
        <v>0</v>
      </c>
      <c r="BL195" s="34">
        <v>0</v>
      </c>
      <c r="BM195" s="34">
        <v>0</v>
      </c>
      <c r="BN195" s="34">
        <v>0</v>
      </c>
      <c r="BO195" s="34">
        <v>0</v>
      </c>
      <c r="BP195" s="34">
        <v>0</v>
      </c>
      <c r="BQ195" s="35">
        <v>38107.818429999999</v>
      </c>
      <c r="BR195" s="37" t="s">
        <v>2398</v>
      </c>
      <c r="BS195" s="410">
        <v>0</v>
      </c>
      <c r="BT195" s="410">
        <v>15836.669830000001</v>
      </c>
      <c r="BU195" s="27" t="s">
        <v>1957</v>
      </c>
      <c r="BV195" s="37" t="s">
        <v>3053</v>
      </c>
      <c r="BW195" s="27" t="s">
        <v>1993</v>
      </c>
      <c r="BX195" s="184" t="s">
        <v>80</v>
      </c>
      <c r="BY195" s="10" t="s">
        <v>2559</v>
      </c>
    </row>
    <row r="196" spans="1:77" ht="72" outlineLevel="1">
      <c r="A196" s="770"/>
      <c r="B196" s="66" t="s">
        <v>1290</v>
      </c>
      <c r="C196" s="385" t="s">
        <v>80</v>
      </c>
      <c r="D196" s="27" t="s">
        <v>194</v>
      </c>
      <c r="E196" s="27" t="s">
        <v>1065</v>
      </c>
      <c r="F196" s="10" t="s">
        <v>80</v>
      </c>
      <c r="G196" s="10" t="s">
        <v>80</v>
      </c>
      <c r="H196" s="27" t="s">
        <v>324</v>
      </c>
      <c r="J196" s="35">
        <v>71930.759999999995</v>
      </c>
      <c r="K196" s="35">
        <v>71930.759999999995</v>
      </c>
      <c r="L196" s="35">
        <v>0</v>
      </c>
      <c r="M196" s="35">
        <v>0</v>
      </c>
      <c r="N196" s="35">
        <v>71930.759999999995</v>
      </c>
      <c r="O196" s="35">
        <v>0</v>
      </c>
      <c r="P196" s="37" t="s">
        <v>80</v>
      </c>
      <c r="Q196" s="389">
        <v>45369</v>
      </c>
      <c r="R196" s="37" t="s">
        <v>1666</v>
      </c>
      <c r="S196" s="35"/>
      <c r="T196" s="35"/>
      <c r="U196" s="35">
        <v>0</v>
      </c>
      <c r="V196" s="35">
        <v>0</v>
      </c>
      <c r="W196" s="35">
        <v>0</v>
      </c>
      <c r="X196" s="35">
        <v>0</v>
      </c>
      <c r="Y196" s="35">
        <v>0</v>
      </c>
      <c r="Z196" s="35">
        <v>0</v>
      </c>
      <c r="AA196" s="35">
        <v>0</v>
      </c>
      <c r="AB196" s="35">
        <v>0</v>
      </c>
      <c r="AC196" s="518">
        <v>0</v>
      </c>
      <c r="AD196" s="35">
        <v>0</v>
      </c>
      <c r="AE196" s="35">
        <v>0</v>
      </c>
      <c r="AF196" s="35">
        <v>0</v>
      </c>
      <c r="AG196" s="35">
        <v>0</v>
      </c>
      <c r="AH196" s="35">
        <v>0</v>
      </c>
      <c r="AI196" s="35">
        <v>0</v>
      </c>
      <c r="AJ196" s="34">
        <v>0</v>
      </c>
      <c r="AK196" s="34">
        <v>0</v>
      </c>
      <c r="AL196" s="34">
        <v>0</v>
      </c>
      <c r="AM196" s="34">
        <v>0</v>
      </c>
      <c r="AN196" s="185">
        <v>0</v>
      </c>
      <c r="AO196" s="34">
        <v>0</v>
      </c>
      <c r="AP196" s="34">
        <v>0</v>
      </c>
      <c r="AQ196" s="34">
        <v>0</v>
      </c>
      <c r="AR196" s="34">
        <v>0</v>
      </c>
      <c r="AS196" s="34">
        <v>0</v>
      </c>
      <c r="AT196" s="34">
        <v>0</v>
      </c>
      <c r="AU196" s="34">
        <v>0</v>
      </c>
      <c r="AV196" s="34">
        <v>0</v>
      </c>
      <c r="AW196" s="34">
        <v>0</v>
      </c>
      <c r="AX196" s="185">
        <v>0</v>
      </c>
      <c r="AY196" s="34">
        <v>0</v>
      </c>
      <c r="AZ196" s="34">
        <v>0</v>
      </c>
      <c r="BA196" s="34">
        <v>0</v>
      </c>
      <c r="BB196" s="34">
        <v>0</v>
      </c>
      <c r="BC196" s="34">
        <v>0</v>
      </c>
      <c r="BD196" s="34">
        <v>0</v>
      </c>
      <c r="BE196" s="34">
        <v>0</v>
      </c>
      <c r="BF196" s="34">
        <v>0</v>
      </c>
      <c r="BG196" s="34">
        <v>0</v>
      </c>
      <c r="BH196" s="34">
        <v>0</v>
      </c>
      <c r="BI196" s="34">
        <v>0</v>
      </c>
      <c r="BJ196" s="34">
        <v>0</v>
      </c>
      <c r="BK196" s="34">
        <v>0</v>
      </c>
      <c r="BL196" s="34">
        <v>0</v>
      </c>
      <c r="BM196" s="34">
        <v>0</v>
      </c>
      <c r="BN196" s="34">
        <v>0</v>
      </c>
      <c r="BO196" s="34">
        <v>0</v>
      </c>
      <c r="BP196" s="34">
        <v>0</v>
      </c>
      <c r="BQ196" s="35">
        <v>71930.759999999995</v>
      </c>
      <c r="BR196" s="37" t="s">
        <v>2398</v>
      </c>
      <c r="BS196" s="410">
        <v>0</v>
      </c>
      <c r="BT196" s="410">
        <v>6623.6873999999998</v>
      </c>
      <c r="BU196" s="27" t="s">
        <v>1957</v>
      </c>
      <c r="BV196" s="37" t="s">
        <v>3053</v>
      </c>
      <c r="BW196" s="27" t="s">
        <v>1993</v>
      </c>
      <c r="BX196" s="10" t="s">
        <v>80</v>
      </c>
      <c r="BY196" s="10" t="s">
        <v>2562</v>
      </c>
    </row>
    <row r="197" spans="1:77" s="351" customFormat="1" ht="72" outlineLevel="1">
      <c r="A197" s="770"/>
      <c r="B197" s="66" t="s">
        <v>2430</v>
      </c>
      <c r="C197" s="385" t="s">
        <v>80</v>
      </c>
      <c r="D197" s="27" t="s">
        <v>194</v>
      </c>
      <c r="E197" s="27" t="s">
        <v>1065</v>
      </c>
      <c r="F197" s="10" t="s">
        <v>80</v>
      </c>
      <c r="G197" s="10" t="s">
        <v>2965</v>
      </c>
      <c r="H197" s="27" t="s">
        <v>324</v>
      </c>
      <c r="I197" s="27"/>
      <c r="J197" s="35">
        <v>65050.7762</v>
      </c>
      <c r="K197" s="35">
        <v>65050.7762</v>
      </c>
      <c r="L197" s="35">
        <v>0</v>
      </c>
      <c r="M197" s="35">
        <v>0</v>
      </c>
      <c r="N197" s="35">
        <v>65050.7762</v>
      </c>
      <c r="O197" s="35">
        <v>0</v>
      </c>
      <c r="P197" s="37" t="s">
        <v>80</v>
      </c>
      <c r="Q197" s="389">
        <v>45448</v>
      </c>
      <c r="R197" s="37" t="s">
        <v>1666</v>
      </c>
      <c r="S197" s="35"/>
      <c r="T197" s="35"/>
      <c r="U197" s="35">
        <v>0</v>
      </c>
      <c r="V197" s="230">
        <v>728.11749999999995</v>
      </c>
      <c r="W197" s="35">
        <v>0</v>
      </c>
      <c r="X197" s="35">
        <v>728.11749999999995</v>
      </c>
      <c r="Y197" s="35">
        <v>0</v>
      </c>
      <c r="Z197" s="35">
        <v>0</v>
      </c>
      <c r="AA197" s="35">
        <v>824</v>
      </c>
      <c r="AB197" s="35">
        <v>0</v>
      </c>
      <c r="AC197" s="518">
        <v>824</v>
      </c>
      <c r="AD197" s="35">
        <v>0</v>
      </c>
      <c r="AE197" s="35">
        <v>0</v>
      </c>
      <c r="AF197" s="35">
        <v>0</v>
      </c>
      <c r="AG197" s="35">
        <v>0</v>
      </c>
      <c r="AH197" s="35">
        <v>0</v>
      </c>
      <c r="AI197" s="35">
        <v>0</v>
      </c>
      <c r="AJ197" s="34">
        <v>0</v>
      </c>
      <c r="AK197" s="34">
        <v>82.4</v>
      </c>
      <c r="AL197" s="34">
        <v>0</v>
      </c>
      <c r="AM197" s="34">
        <v>82.4</v>
      </c>
      <c r="AN197" s="185">
        <v>0</v>
      </c>
      <c r="AO197" s="34">
        <v>0</v>
      </c>
      <c r="AP197" s="34">
        <v>123.6</v>
      </c>
      <c r="AQ197" s="34">
        <v>0</v>
      </c>
      <c r="AR197" s="34">
        <v>123.6</v>
      </c>
      <c r="AS197" s="34">
        <v>0</v>
      </c>
      <c r="AT197" s="34">
        <v>0</v>
      </c>
      <c r="AU197" s="34">
        <v>206</v>
      </c>
      <c r="AV197" s="34">
        <v>0</v>
      </c>
      <c r="AW197" s="34">
        <v>206</v>
      </c>
      <c r="AX197" s="185">
        <v>0</v>
      </c>
      <c r="AY197" s="34">
        <v>0</v>
      </c>
      <c r="AZ197" s="34">
        <v>412</v>
      </c>
      <c r="BA197" s="34">
        <v>0</v>
      </c>
      <c r="BB197" s="34">
        <v>412</v>
      </c>
      <c r="BC197" s="34">
        <v>0</v>
      </c>
      <c r="BD197" s="34">
        <v>0</v>
      </c>
      <c r="BE197" s="34">
        <v>0</v>
      </c>
      <c r="BF197" s="34">
        <v>0</v>
      </c>
      <c r="BG197" s="34">
        <v>0</v>
      </c>
      <c r="BH197" s="34">
        <v>0</v>
      </c>
      <c r="BI197" s="34">
        <v>0</v>
      </c>
      <c r="BJ197" s="34">
        <v>0</v>
      </c>
      <c r="BK197" s="34">
        <v>0</v>
      </c>
      <c r="BL197" s="34">
        <v>0</v>
      </c>
      <c r="BM197" s="34">
        <v>0</v>
      </c>
      <c r="BN197" s="34">
        <v>0</v>
      </c>
      <c r="BO197" s="34">
        <v>0</v>
      </c>
      <c r="BP197" s="34">
        <v>0</v>
      </c>
      <c r="BQ197" s="35">
        <v>65050.7762</v>
      </c>
      <c r="BR197" s="37" t="s">
        <v>2398</v>
      </c>
      <c r="BS197" s="410">
        <v>0</v>
      </c>
      <c r="BT197" s="410">
        <v>0</v>
      </c>
      <c r="BU197" s="27" t="s">
        <v>1957</v>
      </c>
      <c r="BV197" s="37" t="s">
        <v>3053</v>
      </c>
      <c r="BW197" s="27" t="s">
        <v>1993</v>
      </c>
      <c r="BX197" s="184" t="s">
        <v>80</v>
      </c>
      <c r="BY197" s="10" t="s">
        <v>2559</v>
      </c>
    </row>
    <row r="198" spans="1:77" s="351" customFormat="1" ht="72" outlineLevel="1">
      <c r="A198" s="770"/>
      <c r="B198" s="408" t="s">
        <v>2431</v>
      </c>
      <c r="C198" s="620" t="s">
        <v>80</v>
      </c>
      <c r="D198" s="183" t="s">
        <v>194</v>
      </c>
      <c r="E198" s="183" t="s">
        <v>1065</v>
      </c>
      <c r="F198" s="184" t="s">
        <v>80</v>
      </c>
      <c r="G198" s="184" t="s">
        <v>80</v>
      </c>
      <c r="H198" s="183" t="s">
        <v>324</v>
      </c>
      <c r="I198" s="183"/>
      <c r="J198" s="235">
        <v>2110.9901399999999</v>
      </c>
      <c r="K198" s="235">
        <v>2110.9901399999999</v>
      </c>
      <c r="L198" s="235">
        <v>0</v>
      </c>
      <c r="M198" s="235">
        <v>0</v>
      </c>
      <c r="N198" s="235">
        <v>2110.9901399999999</v>
      </c>
      <c r="O198" s="235">
        <v>0</v>
      </c>
      <c r="P198" s="234" t="s">
        <v>80</v>
      </c>
      <c r="Q198" s="417">
        <v>45240</v>
      </c>
      <c r="R198" s="234" t="s">
        <v>496</v>
      </c>
      <c r="S198" s="235"/>
      <c r="T198" s="235"/>
      <c r="U198" s="235">
        <v>0</v>
      </c>
      <c r="V198" s="235">
        <v>0</v>
      </c>
      <c r="W198" s="235">
        <v>0</v>
      </c>
      <c r="X198" s="235">
        <v>0</v>
      </c>
      <c r="Y198" s="235">
        <v>0</v>
      </c>
      <c r="Z198" s="235">
        <v>0</v>
      </c>
      <c r="AA198" s="235">
        <v>0</v>
      </c>
      <c r="AB198" s="235">
        <v>0</v>
      </c>
      <c r="AC198" s="517">
        <v>0</v>
      </c>
      <c r="AD198" s="235">
        <v>0</v>
      </c>
      <c r="AE198" s="235">
        <v>0</v>
      </c>
      <c r="AF198" s="235">
        <v>0</v>
      </c>
      <c r="AG198" s="235">
        <v>0</v>
      </c>
      <c r="AH198" s="235">
        <v>0</v>
      </c>
      <c r="AI198" s="235">
        <v>0</v>
      </c>
      <c r="AJ198" s="185">
        <v>0</v>
      </c>
      <c r="AK198" s="185">
        <v>0</v>
      </c>
      <c r="AL198" s="185">
        <v>0</v>
      </c>
      <c r="AM198" s="185">
        <v>0</v>
      </c>
      <c r="AN198" s="185">
        <v>0</v>
      </c>
      <c r="AO198" s="185">
        <v>0</v>
      </c>
      <c r="AP198" s="185">
        <v>0</v>
      </c>
      <c r="AQ198" s="185">
        <v>0</v>
      </c>
      <c r="AR198" s="185">
        <v>0</v>
      </c>
      <c r="AS198" s="34">
        <v>0</v>
      </c>
      <c r="AT198" s="185">
        <v>0</v>
      </c>
      <c r="AU198" s="185">
        <v>0</v>
      </c>
      <c r="AV198" s="185">
        <v>0</v>
      </c>
      <c r="AW198" s="185">
        <v>0</v>
      </c>
      <c r="AX198" s="185">
        <v>0</v>
      </c>
      <c r="AY198" s="185">
        <v>0</v>
      </c>
      <c r="AZ198" s="185">
        <v>0</v>
      </c>
      <c r="BA198" s="185">
        <v>0</v>
      </c>
      <c r="BB198" s="185">
        <v>0</v>
      </c>
      <c r="BC198" s="34">
        <v>0</v>
      </c>
      <c r="BD198" s="185">
        <v>0</v>
      </c>
      <c r="BE198" s="185">
        <v>0</v>
      </c>
      <c r="BF198" s="185">
        <v>0</v>
      </c>
      <c r="BG198" s="185">
        <v>0</v>
      </c>
      <c r="BH198" s="185">
        <v>0</v>
      </c>
      <c r="BI198" s="185">
        <v>0</v>
      </c>
      <c r="BJ198" s="185">
        <v>0</v>
      </c>
      <c r="BK198" s="185">
        <v>0</v>
      </c>
      <c r="BL198" s="185">
        <v>0</v>
      </c>
      <c r="BM198" s="185">
        <v>0</v>
      </c>
      <c r="BN198" s="185">
        <v>0</v>
      </c>
      <c r="BO198" s="185">
        <v>0</v>
      </c>
      <c r="BP198" s="185">
        <v>0</v>
      </c>
      <c r="BQ198" s="235">
        <v>2110.9901399999999</v>
      </c>
      <c r="BR198" s="234" t="s">
        <v>2398</v>
      </c>
      <c r="BS198" s="418">
        <v>0</v>
      </c>
      <c r="BT198" s="418">
        <v>2110.9901399999999</v>
      </c>
      <c r="BU198" s="183" t="s">
        <v>1957</v>
      </c>
      <c r="BV198" s="234" t="s">
        <v>3053</v>
      </c>
      <c r="BW198" s="183" t="s">
        <v>2009</v>
      </c>
      <c r="BX198" s="184" t="s">
        <v>80</v>
      </c>
      <c r="BY198" s="184" t="s">
        <v>2559</v>
      </c>
    </row>
    <row r="199" spans="1:77" ht="72" outlineLevel="1">
      <c r="A199" s="770"/>
      <c r="B199" s="408" t="s">
        <v>2432</v>
      </c>
      <c r="C199" s="620" t="s">
        <v>80</v>
      </c>
      <c r="D199" s="183" t="s">
        <v>194</v>
      </c>
      <c r="E199" s="183" t="s">
        <v>1065</v>
      </c>
      <c r="F199" s="184" t="s">
        <v>80</v>
      </c>
      <c r="G199" s="184" t="s">
        <v>80</v>
      </c>
      <c r="H199" s="183" t="s">
        <v>324</v>
      </c>
      <c r="I199" s="183"/>
      <c r="J199" s="235">
        <v>8074.1574199999995</v>
      </c>
      <c r="K199" s="235">
        <v>8074.1574199999995</v>
      </c>
      <c r="L199" s="235">
        <v>0</v>
      </c>
      <c r="M199" s="235">
        <v>0</v>
      </c>
      <c r="N199" s="235">
        <v>8074.1574199999995</v>
      </c>
      <c r="O199" s="235">
        <v>0</v>
      </c>
      <c r="P199" s="234" t="s">
        <v>80</v>
      </c>
      <c r="Q199" s="417">
        <v>45092</v>
      </c>
      <c r="R199" s="234" t="s">
        <v>496</v>
      </c>
      <c r="S199" s="235"/>
      <c r="T199" s="235"/>
      <c r="U199" s="235">
        <v>0</v>
      </c>
      <c r="V199" s="235">
        <v>0</v>
      </c>
      <c r="W199" s="235">
        <v>0</v>
      </c>
      <c r="X199" s="235">
        <v>0</v>
      </c>
      <c r="Y199" s="235">
        <v>0</v>
      </c>
      <c r="Z199" s="235">
        <v>0</v>
      </c>
      <c r="AA199" s="235">
        <v>0</v>
      </c>
      <c r="AB199" s="235">
        <v>0</v>
      </c>
      <c r="AC199" s="517">
        <v>0</v>
      </c>
      <c r="AD199" s="235">
        <v>0</v>
      </c>
      <c r="AE199" s="235">
        <v>0</v>
      </c>
      <c r="AF199" s="235">
        <v>0</v>
      </c>
      <c r="AG199" s="235">
        <v>0</v>
      </c>
      <c r="AH199" s="235">
        <v>0</v>
      </c>
      <c r="AI199" s="235">
        <v>0</v>
      </c>
      <c r="AJ199" s="185">
        <v>0</v>
      </c>
      <c r="AK199" s="185">
        <v>0</v>
      </c>
      <c r="AL199" s="185">
        <v>0</v>
      </c>
      <c r="AM199" s="185">
        <v>0</v>
      </c>
      <c r="AN199" s="185">
        <v>0</v>
      </c>
      <c r="AO199" s="185">
        <v>0</v>
      </c>
      <c r="AP199" s="185">
        <v>0</v>
      </c>
      <c r="AQ199" s="185">
        <v>0</v>
      </c>
      <c r="AR199" s="185">
        <v>0</v>
      </c>
      <c r="AS199" s="34">
        <v>0</v>
      </c>
      <c r="AT199" s="185">
        <v>0</v>
      </c>
      <c r="AU199" s="185">
        <v>0</v>
      </c>
      <c r="AV199" s="185">
        <v>0</v>
      </c>
      <c r="AW199" s="185">
        <v>0</v>
      </c>
      <c r="AX199" s="185">
        <v>0</v>
      </c>
      <c r="AY199" s="185">
        <v>0</v>
      </c>
      <c r="AZ199" s="185">
        <v>0</v>
      </c>
      <c r="BA199" s="185">
        <v>0</v>
      </c>
      <c r="BB199" s="185">
        <v>0</v>
      </c>
      <c r="BC199" s="34">
        <v>0</v>
      </c>
      <c r="BD199" s="185">
        <v>0</v>
      </c>
      <c r="BE199" s="185">
        <v>0</v>
      </c>
      <c r="BF199" s="185">
        <v>0</v>
      </c>
      <c r="BG199" s="185">
        <v>0</v>
      </c>
      <c r="BH199" s="185">
        <v>0</v>
      </c>
      <c r="BI199" s="185">
        <v>0</v>
      </c>
      <c r="BJ199" s="185">
        <v>0</v>
      </c>
      <c r="BK199" s="185">
        <v>0</v>
      </c>
      <c r="BL199" s="185">
        <v>0</v>
      </c>
      <c r="BM199" s="185">
        <v>0</v>
      </c>
      <c r="BN199" s="185">
        <v>0</v>
      </c>
      <c r="BO199" s="185">
        <v>0</v>
      </c>
      <c r="BP199" s="185">
        <v>0</v>
      </c>
      <c r="BQ199" s="235">
        <v>8074.1574199999995</v>
      </c>
      <c r="BR199" s="234" t="s">
        <v>2398</v>
      </c>
      <c r="BS199" s="418">
        <v>0</v>
      </c>
      <c r="BT199" s="235">
        <v>8074.1574199999995</v>
      </c>
      <c r="BU199" s="183" t="s">
        <v>1957</v>
      </c>
      <c r="BV199" s="234" t="s">
        <v>3053</v>
      </c>
      <c r="BW199" s="183" t="s">
        <v>1997</v>
      </c>
      <c r="BX199" s="184" t="s">
        <v>80</v>
      </c>
      <c r="BY199" s="184" t="s">
        <v>2562</v>
      </c>
    </row>
    <row r="200" spans="1:77" ht="72" outlineLevel="1">
      <c r="A200" s="770"/>
      <c r="B200" s="66" t="s">
        <v>2433</v>
      </c>
      <c r="C200" s="385" t="s">
        <v>80</v>
      </c>
      <c r="D200" s="27" t="s">
        <v>194</v>
      </c>
      <c r="E200" s="27" t="s">
        <v>1065</v>
      </c>
      <c r="F200" s="10" t="s">
        <v>80</v>
      </c>
      <c r="G200" s="10" t="s">
        <v>80</v>
      </c>
      <c r="H200" s="27" t="s">
        <v>324</v>
      </c>
      <c r="J200" s="35">
        <v>19205.670409999999</v>
      </c>
      <c r="K200" s="35">
        <v>19205.670409999999</v>
      </c>
      <c r="L200" s="35">
        <v>0</v>
      </c>
      <c r="M200" s="35">
        <v>0</v>
      </c>
      <c r="N200" s="35">
        <v>19205.670409999999</v>
      </c>
      <c r="O200" s="35">
        <v>0</v>
      </c>
      <c r="P200" s="37" t="s">
        <v>80</v>
      </c>
      <c r="Q200" s="389">
        <v>45173</v>
      </c>
      <c r="R200" s="37" t="s">
        <v>1666</v>
      </c>
      <c r="S200" s="35"/>
      <c r="T200" s="35"/>
      <c r="U200" s="35">
        <v>0</v>
      </c>
      <c r="V200" s="35">
        <v>0</v>
      </c>
      <c r="W200" s="35">
        <v>0</v>
      </c>
      <c r="X200" s="35">
        <v>0</v>
      </c>
      <c r="Y200" s="35">
        <v>0</v>
      </c>
      <c r="Z200" s="35">
        <v>0</v>
      </c>
      <c r="AA200" s="35">
        <v>0</v>
      </c>
      <c r="AB200" s="35">
        <v>0</v>
      </c>
      <c r="AC200" s="518">
        <v>0</v>
      </c>
      <c r="AD200" s="35">
        <v>0</v>
      </c>
      <c r="AE200" s="35">
        <v>0</v>
      </c>
      <c r="AF200" s="35">
        <v>0</v>
      </c>
      <c r="AG200" s="35">
        <v>0</v>
      </c>
      <c r="AH200" s="35">
        <v>0</v>
      </c>
      <c r="AI200" s="35">
        <v>0</v>
      </c>
      <c r="AJ200" s="34">
        <v>0</v>
      </c>
      <c r="AK200" s="34">
        <v>0</v>
      </c>
      <c r="AL200" s="34">
        <v>0</v>
      </c>
      <c r="AM200" s="34">
        <v>0</v>
      </c>
      <c r="AN200" s="185">
        <v>0</v>
      </c>
      <c r="AO200" s="34">
        <v>0</v>
      </c>
      <c r="AP200" s="34">
        <v>0</v>
      </c>
      <c r="AQ200" s="34">
        <v>0</v>
      </c>
      <c r="AR200" s="34">
        <v>0</v>
      </c>
      <c r="AS200" s="34">
        <v>0</v>
      </c>
      <c r="AT200" s="34">
        <v>0</v>
      </c>
      <c r="AU200" s="34">
        <v>0</v>
      </c>
      <c r="AV200" s="34">
        <v>0</v>
      </c>
      <c r="AW200" s="34">
        <v>0</v>
      </c>
      <c r="AX200" s="185">
        <v>0</v>
      </c>
      <c r="AY200" s="34">
        <v>0</v>
      </c>
      <c r="AZ200" s="34">
        <v>0</v>
      </c>
      <c r="BA200" s="34">
        <v>0</v>
      </c>
      <c r="BB200" s="34">
        <v>0</v>
      </c>
      <c r="BC200" s="34">
        <v>0</v>
      </c>
      <c r="BD200" s="34">
        <v>0</v>
      </c>
      <c r="BE200" s="34">
        <v>0</v>
      </c>
      <c r="BF200" s="34">
        <v>0</v>
      </c>
      <c r="BG200" s="34">
        <v>0</v>
      </c>
      <c r="BH200" s="34">
        <v>0</v>
      </c>
      <c r="BI200" s="34">
        <v>0</v>
      </c>
      <c r="BJ200" s="34">
        <v>0</v>
      </c>
      <c r="BK200" s="34">
        <v>0</v>
      </c>
      <c r="BL200" s="34">
        <v>0</v>
      </c>
      <c r="BM200" s="34">
        <v>0</v>
      </c>
      <c r="BN200" s="34">
        <v>0</v>
      </c>
      <c r="BO200" s="34">
        <v>0</v>
      </c>
      <c r="BP200" s="34">
        <v>0</v>
      </c>
      <c r="BQ200" s="35">
        <v>19205.670409999999</v>
      </c>
      <c r="BR200" s="37" t="s">
        <v>2398</v>
      </c>
      <c r="BS200" s="410">
        <v>0</v>
      </c>
      <c r="BT200" s="410">
        <v>5860.1373999999996</v>
      </c>
      <c r="BU200" s="27" t="s">
        <v>1957</v>
      </c>
      <c r="BV200" s="37" t="s">
        <v>3053</v>
      </c>
      <c r="BW200" s="27" t="s">
        <v>2009</v>
      </c>
      <c r="BX200" s="10" t="s">
        <v>80</v>
      </c>
      <c r="BY200" s="10" t="s">
        <v>2559</v>
      </c>
    </row>
    <row r="201" spans="1:77" s="351" customFormat="1" ht="72" outlineLevel="1">
      <c r="A201" s="770"/>
      <c r="B201" s="66" t="s">
        <v>2434</v>
      </c>
      <c r="C201" s="385" t="s">
        <v>80</v>
      </c>
      <c r="D201" s="27" t="s">
        <v>194</v>
      </c>
      <c r="E201" s="27" t="s">
        <v>1065</v>
      </c>
      <c r="F201" s="10" t="s">
        <v>80</v>
      </c>
      <c r="G201" s="10" t="s">
        <v>80</v>
      </c>
      <c r="H201" s="27" t="s">
        <v>324</v>
      </c>
      <c r="I201" s="27"/>
      <c r="J201" s="35">
        <v>57954.737419999998</v>
      </c>
      <c r="K201" s="35">
        <v>57954.737419999998</v>
      </c>
      <c r="L201" s="35">
        <v>0</v>
      </c>
      <c r="M201" s="35">
        <v>0</v>
      </c>
      <c r="N201" s="35">
        <v>57954.737419999998</v>
      </c>
      <c r="O201" s="35">
        <v>0</v>
      </c>
      <c r="P201" s="37" t="s">
        <v>80</v>
      </c>
      <c r="Q201" s="389">
        <v>45232</v>
      </c>
      <c r="R201" s="37" t="s">
        <v>1666</v>
      </c>
      <c r="S201" s="35"/>
      <c r="T201" s="35"/>
      <c r="U201" s="35">
        <v>0</v>
      </c>
      <c r="V201" s="35">
        <v>0</v>
      </c>
      <c r="W201" s="35">
        <v>0</v>
      </c>
      <c r="X201" s="35">
        <v>0</v>
      </c>
      <c r="Y201" s="35">
        <v>0</v>
      </c>
      <c r="Z201" s="35">
        <v>0</v>
      </c>
      <c r="AA201" s="35">
        <v>0</v>
      </c>
      <c r="AB201" s="35">
        <v>0</v>
      </c>
      <c r="AC201" s="518">
        <v>0</v>
      </c>
      <c r="AD201" s="35">
        <v>0</v>
      </c>
      <c r="AE201" s="35">
        <v>0</v>
      </c>
      <c r="AF201" s="35">
        <v>0</v>
      </c>
      <c r="AG201" s="35">
        <v>0</v>
      </c>
      <c r="AH201" s="35">
        <v>0</v>
      </c>
      <c r="AI201" s="35">
        <v>0</v>
      </c>
      <c r="AJ201" s="34">
        <v>0</v>
      </c>
      <c r="AK201" s="34">
        <v>0</v>
      </c>
      <c r="AL201" s="34">
        <v>0</v>
      </c>
      <c r="AM201" s="34">
        <v>0</v>
      </c>
      <c r="AN201" s="185">
        <v>0</v>
      </c>
      <c r="AO201" s="34">
        <v>0</v>
      </c>
      <c r="AP201" s="34">
        <v>0</v>
      </c>
      <c r="AQ201" s="34">
        <v>0</v>
      </c>
      <c r="AR201" s="34">
        <v>0</v>
      </c>
      <c r="AS201" s="34">
        <v>0</v>
      </c>
      <c r="AT201" s="34">
        <v>0</v>
      </c>
      <c r="AU201" s="34">
        <v>0</v>
      </c>
      <c r="AV201" s="34">
        <v>0</v>
      </c>
      <c r="AW201" s="34">
        <v>0</v>
      </c>
      <c r="AX201" s="185">
        <v>0</v>
      </c>
      <c r="AY201" s="34">
        <v>0</v>
      </c>
      <c r="AZ201" s="34">
        <v>0</v>
      </c>
      <c r="BA201" s="34">
        <v>0</v>
      </c>
      <c r="BB201" s="34">
        <v>0</v>
      </c>
      <c r="BC201" s="34">
        <v>0</v>
      </c>
      <c r="BD201" s="34">
        <v>0</v>
      </c>
      <c r="BE201" s="34">
        <v>0</v>
      </c>
      <c r="BF201" s="34">
        <v>0</v>
      </c>
      <c r="BG201" s="34">
        <v>0</v>
      </c>
      <c r="BH201" s="34">
        <v>0</v>
      </c>
      <c r="BI201" s="34">
        <v>0</v>
      </c>
      <c r="BJ201" s="34">
        <v>0</v>
      </c>
      <c r="BK201" s="34">
        <v>0</v>
      </c>
      <c r="BL201" s="34">
        <v>0</v>
      </c>
      <c r="BM201" s="34">
        <v>0</v>
      </c>
      <c r="BN201" s="34">
        <v>0</v>
      </c>
      <c r="BO201" s="34">
        <v>0</v>
      </c>
      <c r="BP201" s="34">
        <v>0</v>
      </c>
      <c r="BQ201" s="35">
        <v>57954.737419999998</v>
      </c>
      <c r="BR201" s="37" t="s">
        <v>2398</v>
      </c>
      <c r="BS201" s="410">
        <v>0</v>
      </c>
      <c r="BT201" s="410">
        <v>16620.954269999998</v>
      </c>
      <c r="BU201" s="27" t="s">
        <v>1957</v>
      </c>
      <c r="BV201" s="37" t="s">
        <v>3053</v>
      </c>
      <c r="BW201" s="27" t="s">
        <v>2007</v>
      </c>
      <c r="BX201" s="184" t="s">
        <v>80</v>
      </c>
      <c r="BY201" s="10" t="s">
        <v>2562</v>
      </c>
    </row>
    <row r="202" spans="1:77" ht="72" outlineLevel="1">
      <c r="A202" s="770"/>
      <c r="B202" s="408" t="s">
        <v>2435</v>
      </c>
      <c r="C202" s="620" t="s">
        <v>80</v>
      </c>
      <c r="D202" s="183" t="s">
        <v>194</v>
      </c>
      <c r="E202" s="183" t="s">
        <v>1065</v>
      </c>
      <c r="F202" s="184" t="s">
        <v>80</v>
      </c>
      <c r="G202" s="184" t="s">
        <v>80</v>
      </c>
      <c r="H202" s="183" t="s">
        <v>324</v>
      </c>
      <c r="I202" s="183"/>
      <c r="J202" s="235">
        <v>16001.71276</v>
      </c>
      <c r="K202" s="235">
        <v>16001.71276</v>
      </c>
      <c r="L202" s="235">
        <v>0</v>
      </c>
      <c r="M202" s="235">
        <v>0</v>
      </c>
      <c r="N202" s="235">
        <v>16001.71276</v>
      </c>
      <c r="O202" s="235">
        <v>0</v>
      </c>
      <c r="P202" s="234" t="s">
        <v>80</v>
      </c>
      <c r="Q202" s="417">
        <v>45187</v>
      </c>
      <c r="R202" s="234" t="s">
        <v>496</v>
      </c>
      <c r="S202" s="235"/>
      <c r="T202" s="235"/>
      <c r="U202" s="235">
        <v>0</v>
      </c>
      <c r="V202" s="235">
        <v>0</v>
      </c>
      <c r="W202" s="235">
        <v>0</v>
      </c>
      <c r="X202" s="235">
        <v>0</v>
      </c>
      <c r="Y202" s="235">
        <v>0</v>
      </c>
      <c r="Z202" s="235">
        <v>0</v>
      </c>
      <c r="AA202" s="235">
        <v>0</v>
      </c>
      <c r="AB202" s="235">
        <v>0</v>
      </c>
      <c r="AC202" s="517">
        <v>0</v>
      </c>
      <c r="AD202" s="235">
        <v>0</v>
      </c>
      <c r="AE202" s="235">
        <v>0</v>
      </c>
      <c r="AF202" s="235">
        <v>0</v>
      </c>
      <c r="AG202" s="235">
        <v>0</v>
      </c>
      <c r="AH202" s="235">
        <v>0</v>
      </c>
      <c r="AI202" s="235">
        <v>0</v>
      </c>
      <c r="AJ202" s="185">
        <v>0</v>
      </c>
      <c r="AK202" s="185">
        <v>0</v>
      </c>
      <c r="AL202" s="185">
        <v>0</v>
      </c>
      <c r="AM202" s="185">
        <v>0</v>
      </c>
      <c r="AN202" s="185">
        <v>0</v>
      </c>
      <c r="AO202" s="185">
        <v>0</v>
      </c>
      <c r="AP202" s="185">
        <v>0</v>
      </c>
      <c r="AQ202" s="185">
        <v>0</v>
      </c>
      <c r="AR202" s="185">
        <v>0</v>
      </c>
      <c r="AS202" s="34">
        <v>0</v>
      </c>
      <c r="AT202" s="185">
        <v>0</v>
      </c>
      <c r="AU202" s="185">
        <v>0</v>
      </c>
      <c r="AV202" s="185">
        <v>0</v>
      </c>
      <c r="AW202" s="185">
        <v>0</v>
      </c>
      <c r="AX202" s="185">
        <v>0</v>
      </c>
      <c r="AY202" s="185">
        <v>0</v>
      </c>
      <c r="AZ202" s="185">
        <v>0</v>
      </c>
      <c r="BA202" s="185">
        <v>0</v>
      </c>
      <c r="BB202" s="185">
        <v>0</v>
      </c>
      <c r="BC202" s="34">
        <v>0</v>
      </c>
      <c r="BD202" s="185">
        <v>0</v>
      </c>
      <c r="BE202" s="185">
        <v>0</v>
      </c>
      <c r="BF202" s="185">
        <v>0</v>
      </c>
      <c r="BG202" s="185">
        <v>0</v>
      </c>
      <c r="BH202" s="185">
        <v>0</v>
      </c>
      <c r="BI202" s="185">
        <v>0</v>
      </c>
      <c r="BJ202" s="185">
        <v>0</v>
      </c>
      <c r="BK202" s="185">
        <v>0</v>
      </c>
      <c r="BL202" s="185">
        <v>0</v>
      </c>
      <c r="BM202" s="185">
        <v>0</v>
      </c>
      <c r="BN202" s="185">
        <v>0</v>
      </c>
      <c r="BO202" s="185">
        <v>0</v>
      </c>
      <c r="BP202" s="185">
        <v>0</v>
      </c>
      <c r="BQ202" s="235">
        <v>16001.71276</v>
      </c>
      <c r="BR202" s="234" t="s">
        <v>2398</v>
      </c>
      <c r="BS202" s="418">
        <v>0</v>
      </c>
      <c r="BT202" s="418">
        <v>16001.71276</v>
      </c>
      <c r="BU202" s="183" t="s">
        <v>1957</v>
      </c>
      <c r="BV202" s="234" t="s">
        <v>3053</v>
      </c>
      <c r="BW202" s="183" t="s">
        <v>1995</v>
      </c>
      <c r="BX202" s="184" t="s">
        <v>80</v>
      </c>
      <c r="BY202" s="184" t="s">
        <v>2559</v>
      </c>
    </row>
    <row r="203" spans="1:77" ht="72" outlineLevel="1">
      <c r="A203" s="770"/>
      <c r="B203" s="66" t="s">
        <v>2436</v>
      </c>
      <c r="C203" s="385" t="s">
        <v>80</v>
      </c>
      <c r="D203" s="27" t="s">
        <v>194</v>
      </c>
      <c r="E203" s="27" t="s">
        <v>1065</v>
      </c>
      <c r="F203" s="10" t="s">
        <v>80</v>
      </c>
      <c r="G203" s="10" t="s">
        <v>80</v>
      </c>
      <c r="H203" s="27" t="s">
        <v>324</v>
      </c>
      <c r="J203" s="35">
        <v>48400</v>
      </c>
      <c r="K203" s="35">
        <v>48400</v>
      </c>
      <c r="L203" s="35">
        <v>0</v>
      </c>
      <c r="M203" s="35">
        <v>0</v>
      </c>
      <c r="N203" s="35">
        <v>48400</v>
      </c>
      <c r="O203" s="35">
        <v>0</v>
      </c>
      <c r="P203" s="37" t="s">
        <v>80</v>
      </c>
      <c r="Q203" s="389">
        <v>45245</v>
      </c>
      <c r="R203" s="37" t="s">
        <v>1666</v>
      </c>
      <c r="S203" s="35"/>
      <c r="T203" s="35"/>
      <c r="U203" s="35">
        <v>0</v>
      </c>
      <c r="V203" s="35">
        <v>0</v>
      </c>
      <c r="W203" s="35">
        <v>0</v>
      </c>
      <c r="X203" s="35">
        <v>0</v>
      </c>
      <c r="Y203" s="35">
        <v>0</v>
      </c>
      <c r="Z203" s="35">
        <v>0</v>
      </c>
      <c r="AA203" s="35">
        <v>0</v>
      </c>
      <c r="AB203" s="35">
        <v>0</v>
      </c>
      <c r="AC203" s="518">
        <v>0</v>
      </c>
      <c r="AD203" s="35">
        <v>0</v>
      </c>
      <c r="AE203" s="35">
        <v>0</v>
      </c>
      <c r="AF203" s="35">
        <v>0</v>
      </c>
      <c r="AG203" s="35">
        <v>0</v>
      </c>
      <c r="AH203" s="35">
        <v>0</v>
      </c>
      <c r="AI203" s="35">
        <v>0</v>
      </c>
      <c r="AJ203" s="34">
        <v>0</v>
      </c>
      <c r="AK203" s="34">
        <v>0</v>
      </c>
      <c r="AL203" s="34">
        <v>0</v>
      </c>
      <c r="AM203" s="34">
        <v>0</v>
      </c>
      <c r="AN203" s="185">
        <v>0</v>
      </c>
      <c r="AO203" s="34">
        <v>0</v>
      </c>
      <c r="AP203" s="34">
        <v>0</v>
      </c>
      <c r="AQ203" s="34">
        <v>0</v>
      </c>
      <c r="AR203" s="34">
        <v>0</v>
      </c>
      <c r="AS203" s="34">
        <v>0</v>
      </c>
      <c r="AT203" s="34">
        <v>0</v>
      </c>
      <c r="AU203" s="34">
        <v>0</v>
      </c>
      <c r="AV203" s="34">
        <v>0</v>
      </c>
      <c r="AW203" s="34">
        <v>0</v>
      </c>
      <c r="AX203" s="185">
        <v>0</v>
      </c>
      <c r="AY203" s="34">
        <v>0</v>
      </c>
      <c r="AZ203" s="34">
        <v>0</v>
      </c>
      <c r="BA203" s="34">
        <v>0</v>
      </c>
      <c r="BB203" s="34">
        <v>0</v>
      </c>
      <c r="BC203" s="34">
        <v>0</v>
      </c>
      <c r="BD203" s="34">
        <v>0</v>
      </c>
      <c r="BE203" s="34">
        <v>0</v>
      </c>
      <c r="BF203" s="34">
        <v>0</v>
      </c>
      <c r="BG203" s="34">
        <v>0</v>
      </c>
      <c r="BH203" s="34">
        <v>0</v>
      </c>
      <c r="BI203" s="34">
        <v>0</v>
      </c>
      <c r="BJ203" s="34">
        <v>0</v>
      </c>
      <c r="BK203" s="34">
        <v>0</v>
      </c>
      <c r="BL203" s="34">
        <v>0</v>
      </c>
      <c r="BM203" s="34">
        <v>0</v>
      </c>
      <c r="BN203" s="34">
        <v>0</v>
      </c>
      <c r="BO203" s="34">
        <v>0</v>
      </c>
      <c r="BP203" s="34">
        <v>0</v>
      </c>
      <c r="BQ203" s="35">
        <v>48400</v>
      </c>
      <c r="BR203" s="37" t="s">
        <v>2398</v>
      </c>
      <c r="BS203" s="410">
        <v>0</v>
      </c>
      <c r="BT203" s="410">
        <v>7194.3678399999999</v>
      </c>
      <c r="BU203" s="27" t="s">
        <v>1957</v>
      </c>
      <c r="BV203" s="37" t="s">
        <v>3053</v>
      </c>
      <c r="BW203" s="27" t="s">
        <v>1998</v>
      </c>
      <c r="BX203" s="184" t="s">
        <v>80</v>
      </c>
      <c r="BY203" s="10" t="s">
        <v>2562</v>
      </c>
    </row>
    <row r="204" spans="1:77" ht="72" outlineLevel="1">
      <c r="A204" s="770"/>
      <c r="B204" s="66" t="s">
        <v>2437</v>
      </c>
      <c r="C204" s="385" t="s">
        <v>80</v>
      </c>
      <c r="D204" s="27" t="s">
        <v>194</v>
      </c>
      <c r="E204" s="27" t="s">
        <v>1065</v>
      </c>
      <c r="F204" s="10" t="s">
        <v>80</v>
      </c>
      <c r="G204" s="10" t="s">
        <v>80</v>
      </c>
      <c r="H204" s="27" t="s">
        <v>324</v>
      </c>
      <c r="J204" s="35">
        <v>9935.4153499999993</v>
      </c>
      <c r="K204" s="35">
        <v>9935.4153499999993</v>
      </c>
      <c r="L204" s="35">
        <v>0</v>
      </c>
      <c r="M204" s="35">
        <v>0</v>
      </c>
      <c r="N204" s="35">
        <v>9935.4153499999993</v>
      </c>
      <c r="O204" s="35">
        <v>0</v>
      </c>
      <c r="P204" s="37" t="s">
        <v>80</v>
      </c>
      <c r="Q204" s="389">
        <v>45224</v>
      </c>
      <c r="R204" s="37" t="s">
        <v>1666</v>
      </c>
      <c r="S204" s="35"/>
      <c r="T204" s="35"/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518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4">
        <v>0</v>
      </c>
      <c r="AK204" s="34">
        <v>0</v>
      </c>
      <c r="AL204" s="34">
        <v>0</v>
      </c>
      <c r="AM204" s="34">
        <v>0</v>
      </c>
      <c r="AN204" s="185">
        <v>0</v>
      </c>
      <c r="AO204" s="34">
        <v>0</v>
      </c>
      <c r="AP204" s="34">
        <v>0</v>
      </c>
      <c r="AQ204" s="34">
        <v>0</v>
      </c>
      <c r="AR204" s="34">
        <v>0</v>
      </c>
      <c r="AS204" s="34">
        <v>0</v>
      </c>
      <c r="AT204" s="34">
        <v>0</v>
      </c>
      <c r="AU204" s="34">
        <v>0</v>
      </c>
      <c r="AV204" s="34">
        <v>0</v>
      </c>
      <c r="AW204" s="34">
        <v>0</v>
      </c>
      <c r="AX204" s="185">
        <v>0</v>
      </c>
      <c r="AY204" s="34">
        <v>0</v>
      </c>
      <c r="AZ204" s="34">
        <v>0</v>
      </c>
      <c r="BA204" s="34">
        <v>0</v>
      </c>
      <c r="BB204" s="34">
        <v>0</v>
      </c>
      <c r="BC204" s="34">
        <v>0</v>
      </c>
      <c r="BD204" s="34">
        <v>0</v>
      </c>
      <c r="BE204" s="34">
        <v>0</v>
      </c>
      <c r="BF204" s="34">
        <v>0</v>
      </c>
      <c r="BG204" s="34">
        <v>0</v>
      </c>
      <c r="BH204" s="34">
        <v>0</v>
      </c>
      <c r="BI204" s="34">
        <v>0</v>
      </c>
      <c r="BJ204" s="34">
        <v>0</v>
      </c>
      <c r="BK204" s="34">
        <v>0</v>
      </c>
      <c r="BL204" s="34">
        <v>0</v>
      </c>
      <c r="BM204" s="34">
        <v>0</v>
      </c>
      <c r="BN204" s="34">
        <v>0</v>
      </c>
      <c r="BO204" s="34">
        <v>0</v>
      </c>
      <c r="BP204" s="34">
        <v>0</v>
      </c>
      <c r="BQ204" s="35">
        <v>9935.4153499999993</v>
      </c>
      <c r="BR204" s="37" t="s">
        <v>2398</v>
      </c>
      <c r="BS204" s="410">
        <v>0</v>
      </c>
      <c r="BT204" s="410">
        <v>6312.0228100000004</v>
      </c>
      <c r="BU204" s="27" t="s">
        <v>1957</v>
      </c>
      <c r="BV204" s="37" t="s">
        <v>3053</v>
      </c>
      <c r="BW204" s="27" t="s">
        <v>2012</v>
      </c>
      <c r="BX204" s="10" t="s">
        <v>80</v>
      </c>
      <c r="BY204" s="10" t="s">
        <v>2562</v>
      </c>
    </row>
    <row r="205" spans="1:77" ht="72" outlineLevel="1">
      <c r="A205" s="770"/>
      <c r="B205" s="66" t="s">
        <v>2438</v>
      </c>
      <c r="C205" s="385" t="s">
        <v>80</v>
      </c>
      <c r="D205" s="27" t="s">
        <v>194</v>
      </c>
      <c r="E205" s="27" t="s">
        <v>1065</v>
      </c>
      <c r="F205" s="10" t="s">
        <v>80</v>
      </c>
      <c r="G205" s="10" t="s">
        <v>80</v>
      </c>
      <c r="H205" s="27" t="s">
        <v>324</v>
      </c>
      <c r="J205" s="35">
        <v>35365.275000000001</v>
      </c>
      <c r="K205" s="35">
        <v>35365.275000000001</v>
      </c>
      <c r="L205" s="35">
        <v>0</v>
      </c>
      <c r="M205" s="35">
        <v>0</v>
      </c>
      <c r="N205" s="35">
        <v>35365.275000000001</v>
      </c>
      <c r="O205" s="35">
        <v>0</v>
      </c>
      <c r="P205" s="37" t="s">
        <v>80</v>
      </c>
      <c r="Q205" s="389">
        <v>45180</v>
      </c>
      <c r="R205" s="37" t="s">
        <v>1666</v>
      </c>
      <c r="S205" s="35"/>
      <c r="T205" s="35"/>
      <c r="U205" s="35">
        <v>0</v>
      </c>
      <c r="V205" s="35">
        <v>0</v>
      </c>
      <c r="W205" s="35">
        <v>0</v>
      </c>
      <c r="X205" s="35">
        <v>0</v>
      </c>
      <c r="Y205" s="35">
        <v>0</v>
      </c>
      <c r="Z205" s="35">
        <v>0</v>
      </c>
      <c r="AA205" s="35">
        <v>0</v>
      </c>
      <c r="AB205" s="35">
        <v>0</v>
      </c>
      <c r="AC205" s="518">
        <v>0</v>
      </c>
      <c r="AD205" s="35">
        <v>0</v>
      </c>
      <c r="AE205" s="35">
        <v>0</v>
      </c>
      <c r="AF205" s="35">
        <v>0</v>
      </c>
      <c r="AG205" s="35">
        <v>0</v>
      </c>
      <c r="AH205" s="35">
        <v>0</v>
      </c>
      <c r="AI205" s="35">
        <v>0</v>
      </c>
      <c r="AJ205" s="34">
        <v>0</v>
      </c>
      <c r="AK205" s="34">
        <v>0</v>
      </c>
      <c r="AL205" s="34">
        <v>0</v>
      </c>
      <c r="AM205" s="34">
        <v>0</v>
      </c>
      <c r="AN205" s="185">
        <v>0</v>
      </c>
      <c r="AO205" s="34">
        <v>0</v>
      </c>
      <c r="AP205" s="34">
        <v>0</v>
      </c>
      <c r="AQ205" s="34">
        <v>0</v>
      </c>
      <c r="AR205" s="34">
        <v>0</v>
      </c>
      <c r="AS205" s="34">
        <v>0</v>
      </c>
      <c r="AT205" s="34">
        <v>0</v>
      </c>
      <c r="AU205" s="34">
        <v>0</v>
      </c>
      <c r="AV205" s="34">
        <v>0</v>
      </c>
      <c r="AW205" s="34">
        <v>0</v>
      </c>
      <c r="AX205" s="185">
        <v>0</v>
      </c>
      <c r="AY205" s="34">
        <v>0</v>
      </c>
      <c r="AZ205" s="34">
        <v>0</v>
      </c>
      <c r="BA205" s="34">
        <v>0</v>
      </c>
      <c r="BB205" s="34">
        <v>0</v>
      </c>
      <c r="BC205" s="34">
        <v>0</v>
      </c>
      <c r="BD205" s="34">
        <v>0</v>
      </c>
      <c r="BE205" s="34">
        <v>0</v>
      </c>
      <c r="BF205" s="34">
        <v>0</v>
      </c>
      <c r="BG205" s="34">
        <v>0</v>
      </c>
      <c r="BH205" s="34">
        <v>0</v>
      </c>
      <c r="BI205" s="34">
        <v>0</v>
      </c>
      <c r="BJ205" s="34">
        <v>0</v>
      </c>
      <c r="BK205" s="34">
        <v>0</v>
      </c>
      <c r="BL205" s="34">
        <v>0</v>
      </c>
      <c r="BM205" s="34">
        <v>0</v>
      </c>
      <c r="BN205" s="34">
        <v>0</v>
      </c>
      <c r="BO205" s="34">
        <v>0</v>
      </c>
      <c r="BP205" s="34">
        <v>0</v>
      </c>
      <c r="BQ205" s="35">
        <v>35365.275000000001</v>
      </c>
      <c r="BR205" s="37" t="s">
        <v>2398</v>
      </c>
      <c r="BS205" s="410">
        <v>0</v>
      </c>
      <c r="BT205" s="410">
        <v>25939.340670000001</v>
      </c>
      <c r="BU205" s="27" t="s">
        <v>1957</v>
      </c>
      <c r="BV205" s="37" t="s">
        <v>3053</v>
      </c>
      <c r="BW205" s="27" t="s">
        <v>1996</v>
      </c>
      <c r="BX205" s="184" t="s">
        <v>80</v>
      </c>
      <c r="BY205" s="10" t="s">
        <v>2562</v>
      </c>
    </row>
    <row r="206" spans="1:77" ht="72" outlineLevel="1">
      <c r="A206" s="770"/>
      <c r="B206" s="66" t="s">
        <v>2439</v>
      </c>
      <c r="C206" s="385" t="s">
        <v>80</v>
      </c>
      <c r="D206" s="27" t="s">
        <v>194</v>
      </c>
      <c r="E206" s="27" t="s">
        <v>1065</v>
      </c>
      <c r="F206" s="10" t="s">
        <v>80</v>
      </c>
      <c r="G206" s="10" t="s">
        <v>80</v>
      </c>
      <c r="H206" s="27" t="s">
        <v>324</v>
      </c>
      <c r="J206" s="35">
        <v>6100.1049999999996</v>
      </c>
      <c r="K206" s="35">
        <v>6100.1049999999996</v>
      </c>
      <c r="L206" s="35">
        <v>0</v>
      </c>
      <c r="M206" s="35">
        <v>0</v>
      </c>
      <c r="N206" s="35">
        <v>6100.1049999999996</v>
      </c>
      <c r="O206" s="35">
        <v>0</v>
      </c>
      <c r="P206" s="37" t="s">
        <v>80</v>
      </c>
      <c r="Q206" s="389">
        <v>45194</v>
      </c>
      <c r="R206" s="37" t="s">
        <v>1666</v>
      </c>
      <c r="S206" s="35"/>
      <c r="T206" s="35"/>
      <c r="U206" s="35">
        <v>0</v>
      </c>
      <c r="V206" s="35">
        <v>0</v>
      </c>
      <c r="W206" s="35">
        <v>0</v>
      </c>
      <c r="X206" s="35">
        <v>0</v>
      </c>
      <c r="Y206" s="35">
        <v>0</v>
      </c>
      <c r="Z206" s="35">
        <v>0</v>
      </c>
      <c r="AA206" s="35">
        <v>0</v>
      </c>
      <c r="AB206" s="35">
        <v>0</v>
      </c>
      <c r="AC206" s="518">
        <v>0</v>
      </c>
      <c r="AD206" s="35">
        <v>0</v>
      </c>
      <c r="AE206" s="35">
        <v>0</v>
      </c>
      <c r="AF206" s="35">
        <v>0</v>
      </c>
      <c r="AG206" s="35">
        <v>0</v>
      </c>
      <c r="AH206" s="35">
        <v>0</v>
      </c>
      <c r="AI206" s="35">
        <v>0</v>
      </c>
      <c r="AJ206" s="34">
        <v>0</v>
      </c>
      <c r="AK206" s="34">
        <v>0</v>
      </c>
      <c r="AL206" s="34">
        <v>0</v>
      </c>
      <c r="AM206" s="34">
        <v>0</v>
      </c>
      <c r="AN206" s="185">
        <v>0</v>
      </c>
      <c r="AO206" s="34">
        <v>0</v>
      </c>
      <c r="AP206" s="34">
        <v>0</v>
      </c>
      <c r="AQ206" s="34">
        <v>0</v>
      </c>
      <c r="AR206" s="34">
        <v>0</v>
      </c>
      <c r="AS206" s="34">
        <v>0</v>
      </c>
      <c r="AT206" s="34">
        <v>0</v>
      </c>
      <c r="AU206" s="34">
        <v>0</v>
      </c>
      <c r="AV206" s="34">
        <v>0</v>
      </c>
      <c r="AW206" s="34">
        <v>0</v>
      </c>
      <c r="AX206" s="185">
        <v>0</v>
      </c>
      <c r="AY206" s="34">
        <v>0</v>
      </c>
      <c r="AZ206" s="34">
        <v>0</v>
      </c>
      <c r="BA206" s="34">
        <v>0</v>
      </c>
      <c r="BB206" s="34">
        <v>0</v>
      </c>
      <c r="BC206" s="34">
        <v>0</v>
      </c>
      <c r="BD206" s="34">
        <v>0</v>
      </c>
      <c r="BE206" s="34">
        <v>0</v>
      </c>
      <c r="BF206" s="34">
        <v>0</v>
      </c>
      <c r="BG206" s="34">
        <v>0</v>
      </c>
      <c r="BH206" s="34">
        <v>0</v>
      </c>
      <c r="BI206" s="34">
        <v>0</v>
      </c>
      <c r="BJ206" s="34">
        <v>0</v>
      </c>
      <c r="BK206" s="34">
        <v>0</v>
      </c>
      <c r="BL206" s="34">
        <v>0</v>
      </c>
      <c r="BM206" s="34">
        <v>0</v>
      </c>
      <c r="BN206" s="34">
        <v>0</v>
      </c>
      <c r="BO206" s="34">
        <v>0</v>
      </c>
      <c r="BP206" s="34">
        <v>0</v>
      </c>
      <c r="BQ206" s="35">
        <v>6100.1049999999996</v>
      </c>
      <c r="BR206" s="37" t="s">
        <v>2398</v>
      </c>
      <c r="BS206" s="410">
        <v>0</v>
      </c>
      <c r="BT206" s="410">
        <v>5362.9620000000004</v>
      </c>
      <c r="BU206" s="27" t="s">
        <v>1957</v>
      </c>
      <c r="BV206" s="37" t="s">
        <v>3053</v>
      </c>
      <c r="BW206" s="27" t="s">
        <v>2012</v>
      </c>
      <c r="BX206" s="184" t="s">
        <v>80</v>
      </c>
      <c r="BY206" s="10" t="s">
        <v>2562</v>
      </c>
    </row>
    <row r="207" spans="1:77" ht="72" outlineLevel="1">
      <c r="A207" s="770"/>
      <c r="B207" s="66" t="s">
        <v>2440</v>
      </c>
      <c r="C207" s="385" t="s">
        <v>80</v>
      </c>
      <c r="D207" s="27" t="s">
        <v>194</v>
      </c>
      <c r="E207" s="27" t="s">
        <v>1065</v>
      </c>
      <c r="F207" s="10" t="s">
        <v>80</v>
      </c>
      <c r="G207" s="10" t="s">
        <v>2570</v>
      </c>
      <c r="H207" s="27" t="s">
        <v>324</v>
      </c>
      <c r="J207" s="35">
        <v>142579.16583000001</v>
      </c>
      <c r="K207" s="35">
        <v>127579.16583</v>
      </c>
      <c r="L207" s="35">
        <v>15000</v>
      </c>
      <c r="M207" s="35">
        <v>0</v>
      </c>
      <c r="N207" s="35">
        <v>142579.16583000001</v>
      </c>
      <c r="O207" s="35">
        <v>0</v>
      </c>
      <c r="P207" s="37" t="s">
        <v>80</v>
      </c>
      <c r="Q207" s="389">
        <v>45503</v>
      </c>
      <c r="R207" s="37" t="s">
        <v>1666</v>
      </c>
      <c r="S207" s="35"/>
      <c r="T207" s="35"/>
      <c r="U207" s="35">
        <v>0</v>
      </c>
      <c r="V207" s="35">
        <v>1071</v>
      </c>
      <c r="W207" s="35">
        <v>0</v>
      </c>
      <c r="X207" s="35">
        <v>1071</v>
      </c>
      <c r="Y207" s="35">
        <v>0</v>
      </c>
      <c r="Z207" s="35">
        <v>0</v>
      </c>
      <c r="AA207" s="35">
        <v>0</v>
      </c>
      <c r="AB207" s="35">
        <v>0</v>
      </c>
      <c r="AC207" s="518">
        <v>0</v>
      </c>
      <c r="AD207" s="35">
        <v>0</v>
      </c>
      <c r="AE207" s="35">
        <v>0</v>
      </c>
      <c r="AF207" s="35">
        <v>0</v>
      </c>
      <c r="AG207" s="35">
        <v>0</v>
      </c>
      <c r="AH207" s="35">
        <v>0</v>
      </c>
      <c r="AI207" s="35">
        <v>0</v>
      </c>
      <c r="AJ207" s="34">
        <v>0</v>
      </c>
      <c r="AK207" s="34">
        <v>0</v>
      </c>
      <c r="AL207" s="34">
        <v>0</v>
      </c>
      <c r="AM207" s="34">
        <v>0</v>
      </c>
      <c r="AN207" s="185">
        <v>0</v>
      </c>
      <c r="AO207" s="34">
        <v>0</v>
      </c>
      <c r="AP207" s="34">
        <v>0</v>
      </c>
      <c r="AQ207" s="34">
        <v>0</v>
      </c>
      <c r="AR207" s="34">
        <v>0</v>
      </c>
      <c r="AS207" s="34">
        <v>0</v>
      </c>
      <c r="AT207" s="34">
        <v>0</v>
      </c>
      <c r="AU207" s="34">
        <v>0</v>
      </c>
      <c r="AV207" s="34">
        <v>0</v>
      </c>
      <c r="AW207" s="34">
        <v>0</v>
      </c>
      <c r="AX207" s="185">
        <v>0</v>
      </c>
      <c r="AY207" s="34">
        <v>0</v>
      </c>
      <c r="AZ207" s="34">
        <v>0</v>
      </c>
      <c r="BA207" s="34">
        <v>0</v>
      </c>
      <c r="BB207" s="34">
        <v>0</v>
      </c>
      <c r="BC207" s="34">
        <v>0</v>
      </c>
      <c r="BD207" s="34">
        <v>0</v>
      </c>
      <c r="BE207" s="34">
        <v>0</v>
      </c>
      <c r="BF207" s="34">
        <v>0</v>
      </c>
      <c r="BG207" s="34">
        <v>0</v>
      </c>
      <c r="BH207" s="34">
        <v>0</v>
      </c>
      <c r="BI207" s="34">
        <v>0</v>
      </c>
      <c r="BJ207" s="34">
        <v>0</v>
      </c>
      <c r="BK207" s="34">
        <v>0</v>
      </c>
      <c r="BL207" s="34">
        <v>0</v>
      </c>
      <c r="BM207" s="34">
        <v>0</v>
      </c>
      <c r="BN207" s="34">
        <v>0</v>
      </c>
      <c r="BO207" s="34">
        <v>0</v>
      </c>
      <c r="BP207" s="34">
        <v>0</v>
      </c>
      <c r="BQ207" s="35">
        <v>127579.16583</v>
      </c>
      <c r="BR207" s="37" t="s">
        <v>2398</v>
      </c>
      <c r="BS207" s="410">
        <v>0</v>
      </c>
      <c r="BT207" s="410">
        <v>129.256</v>
      </c>
      <c r="BU207" s="27" t="s">
        <v>1957</v>
      </c>
      <c r="BV207" s="37" t="s">
        <v>3053</v>
      </c>
      <c r="BW207" s="27" t="s">
        <v>1995</v>
      </c>
      <c r="BX207" s="184" t="s">
        <v>80</v>
      </c>
      <c r="BY207" s="10" t="s">
        <v>2559</v>
      </c>
    </row>
    <row r="208" spans="1:77" s="351" customFormat="1" ht="72" outlineLevel="1">
      <c r="A208" s="770"/>
      <c r="B208" s="66" t="s">
        <v>2504</v>
      </c>
      <c r="C208" s="385" t="s">
        <v>80</v>
      </c>
      <c r="D208" s="27" t="s">
        <v>194</v>
      </c>
      <c r="E208" s="27" t="s">
        <v>1065</v>
      </c>
      <c r="F208" s="10" t="s">
        <v>80</v>
      </c>
      <c r="G208" s="10" t="s">
        <v>80</v>
      </c>
      <c r="H208" s="27" t="s">
        <v>324</v>
      </c>
      <c r="I208" s="27"/>
      <c r="J208" s="35">
        <v>17000</v>
      </c>
      <c r="K208" s="35">
        <v>17000</v>
      </c>
      <c r="L208" s="35">
        <v>0</v>
      </c>
      <c r="M208" s="35">
        <v>0</v>
      </c>
      <c r="N208" s="35">
        <v>17000</v>
      </c>
      <c r="O208" s="35">
        <v>0</v>
      </c>
      <c r="P208" s="37" t="s">
        <v>80</v>
      </c>
      <c r="Q208" s="389">
        <v>45138</v>
      </c>
      <c r="R208" s="37" t="s">
        <v>693</v>
      </c>
      <c r="S208" s="35"/>
      <c r="T208" s="35"/>
      <c r="U208" s="35">
        <v>0</v>
      </c>
      <c r="V208" s="35">
        <v>0</v>
      </c>
      <c r="W208" s="35">
        <v>0</v>
      </c>
      <c r="X208" s="35">
        <v>0</v>
      </c>
      <c r="Y208" s="35">
        <v>0</v>
      </c>
      <c r="Z208" s="35">
        <v>0</v>
      </c>
      <c r="AA208" s="35">
        <v>0</v>
      </c>
      <c r="AB208" s="35">
        <v>0</v>
      </c>
      <c r="AC208" s="518">
        <v>0</v>
      </c>
      <c r="AD208" s="35">
        <v>0</v>
      </c>
      <c r="AE208" s="35">
        <v>0</v>
      </c>
      <c r="AF208" s="35">
        <v>0</v>
      </c>
      <c r="AG208" s="35">
        <v>0</v>
      </c>
      <c r="AH208" s="35">
        <v>0</v>
      </c>
      <c r="AI208" s="35">
        <v>0</v>
      </c>
      <c r="AJ208" s="34">
        <v>0</v>
      </c>
      <c r="AK208" s="34">
        <v>0</v>
      </c>
      <c r="AL208" s="34">
        <v>0</v>
      </c>
      <c r="AM208" s="34">
        <v>0</v>
      </c>
      <c r="AN208" s="185">
        <v>0</v>
      </c>
      <c r="AO208" s="34">
        <v>0</v>
      </c>
      <c r="AP208" s="34">
        <v>0</v>
      </c>
      <c r="AQ208" s="34">
        <v>0</v>
      </c>
      <c r="AR208" s="34">
        <v>0</v>
      </c>
      <c r="AS208" s="34">
        <v>0</v>
      </c>
      <c r="AT208" s="34">
        <v>0</v>
      </c>
      <c r="AU208" s="34">
        <v>0</v>
      </c>
      <c r="AV208" s="34">
        <v>0</v>
      </c>
      <c r="AW208" s="34">
        <v>0</v>
      </c>
      <c r="AX208" s="185">
        <v>0</v>
      </c>
      <c r="AY208" s="34">
        <v>0</v>
      </c>
      <c r="AZ208" s="34">
        <v>0</v>
      </c>
      <c r="BA208" s="34">
        <v>0</v>
      </c>
      <c r="BB208" s="34">
        <v>0</v>
      </c>
      <c r="BC208" s="34">
        <v>0</v>
      </c>
      <c r="BD208" s="34">
        <v>0</v>
      </c>
      <c r="BE208" s="34">
        <v>0</v>
      </c>
      <c r="BF208" s="34">
        <v>0</v>
      </c>
      <c r="BG208" s="34">
        <v>0</v>
      </c>
      <c r="BH208" s="34">
        <v>0</v>
      </c>
      <c r="BI208" s="34">
        <v>0</v>
      </c>
      <c r="BJ208" s="34">
        <v>0</v>
      </c>
      <c r="BK208" s="34">
        <v>0</v>
      </c>
      <c r="BL208" s="34">
        <v>0</v>
      </c>
      <c r="BM208" s="34">
        <v>0</v>
      </c>
      <c r="BN208" s="34">
        <v>0</v>
      </c>
      <c r="BO208" s="34">
        <v>0</v>
      </c>
      <c r="BP208" s="34">
        <v>0</v>
      </c>
      <c r="BQ208" s="35">
        <v>17000</v>
      </c>
      <c r="BR208" s="37" t="s">
        <v>2398</v>
      </c>
      <c r="BS208" s="410">
        <v>0</v>
      </c>
      <c r="BT208" s="410">
        <v>12301.281000000001</v>
      </c>
      <c r="BU208" s="27" t="s">
        <v>1957</v>
      </c>
      <c r="BV208" s="37" t="s">
        <v>3053</v>
      </c>
      <c r="BW208" s="27" t="s">
        <v>2004</v>
      </c>
      <c r="BX208" s="10" t="s">
        <v>80</v>
      </c>
      <c r="BY208" s="10" t="s">
        <v>2559</v>
      </c>
    </row>
    <row r="209" spans="1:77" ht="72" outlineLevel="1">
      <c r="A209" s="770"/>
      <c r="B209" s="408" t="s">
        <v>2505</v>
      </c>
      <c r="C209" s="620" t="s">
        <v>80</v>
      </c>
      <c r="D209" s="183" t="s">
        <v>194</v>
      </c>
      <c r="E209" s="183" t="s">
        <v>1065</v>
      </c>
      <c r="F209" s="184" t="s">
        <v>80</v>
      </c>
      <c r="G209" s="184" t="s">
        <v>80</v>
      </c>
      <c r="H209" s="183" t="s">
        <v>324</v>
      </c>
      <c r="I209" s="183"/>
      <c r="J209" s="235">
        <v>4613.1203999999998</v>
      </c>
      <c r="K209" s="235">
        <v>4613.1203999999998</v>
      </c>
      <c r="L209" s="235">
        <v>0</v>
      </c>
      <c r="M209" s="235">
        <v>0</v>
      </c>
      <c r="N209" s="235">
        <v>4613.1203999999998</v>
      </c>
      <c r="O209" s="235">
        <v>0</v>
      </c>
      <c r="P209" s="234" t="s">
        <v>80</v>
      </c>
      <c r="Q209" s="417">
        <v>45236</v>
      </c>
      <c r="R209" s="234" t="s">
        <v>496</v>
      </c>
      <c r="S209" s="235"/>
      <c r="T209" s="235"/>
      <c r="U209" s="235">
        <v>0</v>
      </c>
      <c r="V209" s="235">
        <v>0</v>
      </c>
      <c r="W209" s="235">
        <v>0</v>
      </c>
      <c r="X209" s="235">
        <v>0</v>
      </c>
      <c r="Y209" s="235">
        <v>0</v>
      </c>
      <c r="Z209" s="235">
        <v>0</v>
      </c>
      <c r="AA209" s="235">
        <v>0</v>
      </c>
      <c r="AB209" s="235">
        <v>0</v>
      </c>
      <c r="AC209" s="517">
        <v>0</v>
      </c>
      <c r="AD209" s="235">
        <v>0</v>
      </c>
      <c r="AE209" s="235">
        <v>0</v>
      </c>
      <c r="AF209" s="235">
        <v>0</v>
      </c>
      <c r="AG209" s="235">
        <v>0</v>
      </c>
      <c r="AH209" s="235">
        <v>0</v>
      </c>
      <c r="AI209" s="235">
        <v>0</v>
      </c>
      <c r="AJ209" s="185">
        <v>0</v>
      </c>
      <c r="AK209" s="185">
        <v>0</v>
      </c>
      <c r="AL209" s="185">
        <v>0</v>
      </c>
      <c r="AM209" s="185">
        <v>0</v>
      </c>
      <c r="AN209" s="185">
        <v>0</v>
      </c>
      <c r="AO209" s="185">
        <v>0</v>
      </c>
      <c r="AP209" s="185">
        <v>0</v>
      </c>
      <c r="AQ209" s="185">
        <v>0</v>
      </c>
      <c r="AR209" s="185">
        <v>0</v>
      </c>
      <c r="AS209" s="34">
        <v>0</v>
      </c>
      <c r="AT209" s="185">
        <v>0</v>
      </c>
      <c r="AU209" s="185">
        <v>0</v>
      </c>
      <c r="AV209" s="185">
        <v>0</v>
      </c>
      <c r="AW209" s="185">
        <v>0</v>
      </c>
      <c r="AX209" s="185">
        <v>0</v>
      </c>
      <c r="AY209" s="185">
        <v>0</v>
      </c>
      <c r="AZ209" s="185">
        <v>0</v>
      </c>
      <c r="BA209" s="185">
        <v>0</v>
      </c>
      <c r="BB209" s="185">
        <v>0</v>
      </c>
      <c r="BC209" s="34">
        <v>0</v>
      </c>
      <c r="BD209" s="185">
        <v>0</v>
      </c>
      <c r="BE209" s="185">
        <v>0</v>
      </c>
      <c r="BF209" s="185">
        <v>0</v>
      </c>
      <c r="BG209" s="185">
        <v>0</v>
      </c>
      <c r="BH209" s="185">
        <v>0</v>
      </c>
      <c r="BI209" s="185">
        <v>0</v>
      </c>
      <c r="BJ209" s="185">
        <v>0</v>
      </c>
      <c r="BK209" s="185">
        <v>0</v>
      </c>
      <c r="BL209" s="185">
        <v>0</v>
      </c>
      <c r="BM209" s="185">
        <v>0</v>
      </c>
      <c r="BN209" s="185">
        <v>0</v>
      </c>
      <c r="BO209" s="185">
        <v>0</v>
      </c>
      <c r="BP209" s="185">
        <v>0</v>
      </c>
      <c r="BQ209" s="235">
        <v>4613.1203999999998</v>
      </c>
      <c r="BR209" s="234" t="s">
        <v>2398</v>
      </c>
      <c r="BS209" s="418">
        <v>0</v>
      </c>
      <c r="BT209" s="418">
        <v>4613.1203999999998</v>
      </c>
      <c r="BU209" s="183" t="s">
        <v>1957</v>
      </c>
      <c r="BV209" s="234" t="s">
        <v>3053</v>
      </c>
      <c r="BW209" s="183" t="s">
        <v>2009</v>
      </c>
      <c r="BX209" s="184" t="s">
        <v>80</v>
      </c>
      <c r="BY209" s="184" t="s">
        <v>2559</v>
      </c>
    </row>
    <row r="210" spans="1:77" ht="72" outlineLevel="1">
      <c r="A210" s="770"/>
      <c r="B210" s="66" t="s">
        <v>2506</v>
      </c>
      <c r="C210" s="385" t="s">
        <v>80</v>
      </c>
      <c r="D210" s="27" t="s">
        <v>194</v>
      </c>
      <c r="E210" s="27" t="s">
        <v>1065</v>
      </c>
      <c r="F210" s="10" t="s">
        <v>80</v>
      </c>
      <c r="G210" s="10" t="s">
        <v>80</v>
      </c>
      <c r="H210" s="27" t="s">
        <v>324</v>
      </c>
      <c r="J210" s="35">
        <v>25000</v>
      </c>
      <c r="K210" s="35">
        <v>25000</v>
      </c>
      <c r="L210" s="35">
        <v>0</v>
      </c>
      <c r="M210" s="35">
        <v>0</v>
      </c>
      <c r="N210" s="35">
        <v>25000</v>
      </c>
      <c r="O210" s="35">
        <v>0</v>
      </c>
      <c r="P210" s="37" t="s">
        <v>80</v>
      </c>
      <c r="Q210" s="389">
        <v>45362</v>
      </c>
      <c r="R210" s="37" t="s">
        <v>693</v>
      </c>
      <c r="S210" s="35"/>
      <c r="T210" s="35"/>
      <c r="U210" s="35">
        <v>0</v>
      </c>
      <c r="V210" s="35">
        <v>0</v>
      </c>
      <c r="W210" s="35">
        <v>0</v>
      </c>
      <c r="X210" s="35">
        <v>0</v>
      </c>
      <c r="Y210" s="35">
        <v>0</v>
      </c>
      <c r="Z210" s="35">
        <v>0</v>
      </c>
      <c r="AA210" s="35">
        <v>0</v>
      </c>
      <c r="AB210" s="35">
        <v>0</v>
      </c>
      <c r="AC210" s="518">
        <v>0</v>
      </c>
      <c r="AD210" s="35">
        <v>0</v>
      </c>
      <c r="AE210" s="35">
        <v>0</v>
      </c>
      <c r="AF210" s="35">
        <v>0</v>
      </c>
      <c r="AG210" s="35">
        <v>0</v>
      </c>
      <c r="AH210" s="35">
        <v>0</v>
      </c>
      <c r="AI210" s="35">
        <v>0</v>
      </c>
      <c r="AJ210" s="34">
        <v>0</v>
      </c>
      <c r="AK210" s="34">
        <v>0</v>
      </c>
      <c r="AL210" s="34">
        <v>0</v>
      </c>
      <c r="AM210" s="34">
        <v>0</v>
      </c>
      <c r="AN210" s="185">
        <v>0</v>
      </c>
      <c r="AO210" s="34">
        <v>0</v>
      </c>
      <c r="AP210" s="34">
        <v>0</v>
      </c>
      <c r="AQ210" s="34">
        <v>0</v>
      </c>
      <c r="AR210" s="34">
        <v>0</v>
      </c>
      <c r="AS210" s="34">
        <v>0</v>
      </c>
      <c r="AT210" s="34">
        <v>0</v>
      </c>
      <c r="AU210" s="34">
        <v>0</v>
      </c>
      <c r="AV210" s="34">
        <v>0</v>
      </c>
      <c r="AW210" s="34">
        <v>0</v>
      </c>
      <c r="AX210" s="185">
        <v>0</v>
      </c>
      <c r="AY210" s="34">
        <v>0</v>
      </c>
      <c r="AZ210" s="34">
        <v>0</v>
      </c>
      <c r="BA210" s="34">
        <v>0</v>
      </c>
      <c r="BB210" s="34">
        <v>0</v>
      </c>
      <c r="BC210" s="34">
        <v>0</v>
      </c>
      <c r="BD210" s="34">
        <v>0</v>
      </c>
      <c r="BE210" s="34">
        <v>0</v>
      </c>
      <c r="BF210" s="34">
        <v>0</v>
      </c>
      <c r="BG210" s="34">
        <v>0</v>
      </c>
      <c r="BH210" s="34">
        <v>0</v>
      </c>
      <c r="BI210" s="34">
        <v>0</v>
      </c>
      <c r="BJ210" s="34">
        <v>0</v>
      </c>
      <c r="BK210" s="34">
        <v>0</v>
      </c>
      <c r="BL210" s="34">
        <v>0</v>
      </c>
      <c r="BM210" s="34">
        <v>0</v>
      </c>
      <c r="BN210" s="34">
        <v>0</v>
      </c>
      <c r="BO210" s="34">
        <v>0</v>
      </c>
      <c r="BP210" s="34">
        <v>0</v>
      </c>
      <c r="BQ210" s="35">
        <v>25000</v>
      </c>
      <c r="BR210" s="37" t="s">
        <v>2398</v>
      </c>
      <c r="BS210" s="410">
        <v>0</v>
      </c>
      <c r="BT210" s="410">
        <v>0</v>
      </c>
      <c r="BU210" s="27" t="s">
        <v>1957</v>
      </c>
      <c r="BV210" s="37" t="s">
        <v>3053</v>
      </c>
      <c r="BW210" s="27" t="s">
        <v>2004</v>
      </c>
      <c r="BX210" s="184" t="s">
        <v>80</v>
      </c>
      <c r="BY210" s="10" t="s">
        <v>2562</v>
      </c>
    </row>
    <row r="211" spans="1:77" ht="72" outlineLevel="1">
      <c r="A211" s="770"/>
      <c r="B211" s="66" t="s">
        <v>2507</v>
      </c>
      <c r="C211" s="385" t="s">
        <v>80</v>
      </c>
      <c r="D211" s="27" t="s">
        <v>194</v>
      </c>
      <c r="E211" s="27" t="s">
        <v>1065</v>
      </c>
      <c r="F211" s="10" t="s">
        <v>80</v>
      </c>
      <c r="G211" s="10" t="s">
        <v>80</v>
      </c>
      <c r="H211" s="27" t="s">
        <v>324</v>
      </c>
      <c r="J211" s="35">
        <v>20000</v>
      </c>
      <c r="K211" s="35">
        <v>20000</v>
      </c>
      <c r="L211" s="35">
        <v>0</v>
      </c>
      <c r="M211" s="35">
        <v>0</v>
      </c>
      <c r="N211" s="35">
        <v>20000</v>
      </c>
      <c r="O211" s="35">
        <v>0</v>
      </c>
      <c r="P211" s="37" t="s">
        <v>80</v>
      </c>
      <c r="Q211" s="389">
        <v>45390</v>
      </c>
      <c r="R211" s="37" t="s">
        <v>693</v>
      </c>
      <c r="S211" s="35"/>
      <c r="T211" s="35"/>
      <c r="U211" s="35">
        <v>0</v>
      </c>
      <c r="V211" s="35">
        <v>0</v>
      </c>
      <c r="W211" s="35">
        <v>0</v>
      </c>
      <c r="X211" s="35">
        <v>0</v>
      </c>
      <c r="Y211" s="35">
        <v>0</v>
      </c>
      <c r="Z211" s="35">
        <v>0</v>
      </c>
      <c r="AA211" s="35">
        <v>0</v>
      </c>
      <c r="AB211" s="35">
        <v>0</v>
      </c>
      <c r="AC211" s="518">
        <v>0</v>
      </c>
      <c r="AD211" s="35">
        <v>0</v>
      </c>
      <c r="AE211" s="35">
        <v>0</v>
      </c>
      <c r="AF211" s="35">
        <v>0</v>
      </c>
      <c r="AG211" s="35">
        <v>0</v>
      </c>
      <c r="AH211" s="35">
        <v>0</v>
      </c>
      <c r="AI211" s="35">
        <v>0</v>
      </c>
      <c r="AJ211" s="34">
        <v>0</v>
      </c>
      <c r="AK211" s="34">
        <v>0</v>
      </c>
      <c r="AL211" s="34">
        <v>0</v>
      </c>
      <c r="AM211" s="34">
        <v>0</v>
      </c>
      <c r="AN211" s="185">
        <v>0</v>
      </c>
      <c r="AO211" s="34">
        <v>0</v>
      </c>
      <c r="AP211" s="34">
        <v>0</v>
      </c>
      <c r="AQ211" s="34">
        <v>0</v>
      </c>
      <c r="AR211" s="34">
        <v>0</v>
      </c>
      <c r="AS211" s="34">
        <v>0</v>
      </c>
      <c r="AT211" s="34">
        <v>0</v>
      </c>
      <c r="AU211" s="34">
        <v>0</v>
      </c>
      <c r="AV211" s="34">
        <v>0</v>
      </c>
      <c r="AW211" s="34">
        <v>0</v>
      </c>
      <c r="AX211" s="185">
        <v>0</v>
      </c>
      <c r="AY211" s="34">
        <v>0</v>
      </c>
      <c r="AZ211" s="34">
        <v>0</v>
      </c>
      <c r="BA211" s="34">
        <v>0</v>
      </c>
      <c r="BB211" s="34">
        <v>0</v>
      </c>
      <c r="BC211" s="34">
        <v>0</v>
      </c>
      <c r="BD211" s="34">
        <v>0</v>
      </c>
      <c r="BE211" s="34">
        <v>0</v>
      </c>
      <c r="BF211" s="34">
        <v>0</v>
      </c>
      <c r="BG211" s="34">
        <v>0</v>
      </c>
      <c r="BH211" s="34">
        <v>0</v>
      </c>
      <c r="BI211" s="34">
        <v>0</v>
      </c>
      <c r="BJ211" s="34">
        <v>0</v>
      </c>
      <c r="BK211" s="34">
        <v>0</v>
      </c>
      <c r="BL211" s="34">
        <v>0</v>
      </c>
      <c r="BM211" s="34">
        <v>0</v>
      </c>
      <c r="BN211" s="34">
        <v>0</v>
      </c>
      <c r="BO211" s="34">
        <v>0</v>
      </c>
      <c r="BP211" s="34">
        <v>0</v>
      </c>
      <c r="BQ211" s="35">
        <v>20000</v>
      </c>
      <c r="BR211" s="37" t="s">
        <v>2398</v>
      </c>
      <c r="BS211" s="410">
        <v>0</v>
      </c>
      <c r="BT211" s="410">
        <v>0</v>
      </c>
      <c r="BU211" s="27" t="s">
        <v>1957</v>
      </c>
      <c r="BV211" s="37" t="s">
        <v>3053</v>
      </c>
      <c r="BW211" s="27" t="s">
        <v>2052</v>
      </c>
      <c r="BX211" s="184" t="s">
        <v>80</v>
      </c>
      <c r="BY211" s="10" t="s">
        <v>2562</v>
      </c>
    </row>
    <row r="212" spans="1:77" s="351" customFormat="1" ht="144" outlineLevel="1">
      <c r="A212" s="770"/>
      <c r="B212" s="66" t="s">
        <v>2508</v>
      </c>
      <c r="C212" s="385" t="s">
        <v>80</v>
      </c>
      <c r="D212" s="27" t="s">
        <v>194</v>
      </c>
      <c r="E212" s="27" t="s">
        <v>1065</v>
      </c>
      <c r="F212" s="10" t="s">
        <v>80</v>
      </c>
      <c r="G212" s="10" t="s">
        <v>80</v>
      </c>
      <c r="H212" s="27" t="s">
        <v>324</v>
      </c>
      <c r="I212" s="27"/>
      <c r="J212" s="35">
        <v>32300</v>
      </c>
      <c r="K212" s="35">
        <v>32300</v>
      </c>
      <c r="L212" s="35">
        <v>0</v>
      </c>
      <c r="M212" s="35">
        <v>0</v>
      </c>
      <c r="N212" s="35">
        <v>32300</v>
      </c>
      <c r="O212" s="35">
        <v>0</v>
      </c>
      <c r="P212" s="37" t="s">
        <v>80</v>
      </c>
      <c r="Q212" s="389">
        <v>45250</v>
      </c>
      <c r="R212" s="37" t="s">
        <v>1666</v>
      </c>
      <c r="S212" s="35"/>
      <c r="T212" s="35"/>
      <c r="U212" s="35">
        <v>0</v>
      </c>
      <c r="V212" s="35">
        <v>0</v>
      </c>
      <c r="W212" s="35">
        <v>0</v>
      </c>
      <c r="X212" s="35">
        <v>0</v>
      </c>
      <c r="Y212" s="35">
        <v>0</v>
      </c>
      <c r="Z212" s="35">
        <v>0</v>
      </c>
      <c r="AA212" s="35">
        <v>0</v>
      </c>
      <c r="AB212" s="35">
        <v>0</v>
      </c>
      <c r="AC212" s="518">
        <v>0</v>
      </c>
      <c r="AD212" s="35">
        <v>0</v>
      </c>
      <c r="AE212" s="35">
        <v>0</v>
      </c>
      <c r="AF212" s="35">
        <v>0</v>
      </c>
      <c r="AG212" s="35">
        <v>0</v>
      </c>
      <c r="AH212" s="35">
        <v>0</v>
      </c>
      <c r="AI212" s="35">
        <v>0</v>
      </c>
      <c r="AJ212" s="34">
        <v>0</v>
      </c>
      <c r="AK212" s="34">
        <v>0</v>
      </c>
      <c r="AL212" s="34">
        <v>0</v>
      </c>
      <c r="AM212" s="34">
        <v>0</v>
      </c>
      <c r="AN212" s="185">
        <v>0</v>
      </c>
      <c r="AO212" s="34">
        <v>0</v>
      </c>
      <c r="AP212" s="34">
        <v>0</v>
      </c>
      <c r="AQ212" s="34">
        <v>0</v>
      </c>
      <c r="AR212" s="34">
        <v>0</v>
      </c>
      <c r="AS212" s="34">
        <v>0</v>
      </c>
      <c r="AT212" s="34">
        <v>0</v>
      </c>
      <c r="AU212" s="34">
        <v>0</v>
      </c>
      <c r="AV212" s="34">
        <v>0</v>
      </c>
      <c r="AW212" s="34">
        <v>0</v>
      </c>
      <c r="AX212" s="185">
        <v>0</v>
      </c>
      <c r="AY212" s="34">
        <v>0</v>
      </c>
      <c r="AZ212" s="34">
        <v>0</v>
      </c>
      <c r="BA212" s="34">
        <v>0</v>
      </c>
      <c r="BB212" s="34">
        <v>0</v>
      </c>
      <c r="BC212" s="34">
        <v>0</v>
      </c>
      <c r="BD212" s="34">
        <v>0</v>
      </c>
      <c r="BE212" s="34">
        <v>0</v>
      </c>
      <c r="BF212" s="34">
        <v>0</v>
      </c>
      <c r="BG212" s="34">
        <v>0</v>
      </c>
      <c r="BH212" s="34">
        <v>0</v>
      </c>
      <c r="BI212" s="34">
        <v>0</v>
      </c>
      <c r="BJ212" s="34">
        <v>0</v>
      </c>
      <c r="BK212" s="34">
        <v>0</v>
      </c>
      <c r="BL212" s="34">
        <v>0</v>
      </c>
      <c r="BM212" s="34">
        <v>0</v>
      </c>
      <c r="BN212" s="34">
        <v>0</v>
      </c>
      <c r="BO212" s="34">
        <v>0</v>
      </c>
      <c r="BP212" s="34">
        <v>0</v>
      </c>
      <c r="BQ212" s="35">
        <v>32300</v>
      </c>
      <c r="BR212" s="37" t="s">
        <v>2760</v>
      </c>
      <c r="BS212" s="410">
        <v>0</v>
      </c>
      <c r="BT212" s="410">
        <v>2113.48956</v>
      </c>
      <c r="BU212" s="27" t="s">
        <v>1957</v>
      </c>
      <c r="BV212" s="37" t="s">
        <v>3082</v>
      </c>
      <c r="BW212" s="27" t="s">
        <v>2011</v>
      </c>
      <c r="BX212" s="10" t="s">
        <v>80</v>
      </c>
      <c r="BY212" s="10" t="s">
        <v>2559</v>
      </c>
    </row>
    <row r="213" spans="1:77" ht="144" outlineLevel="1">
      <c r="A213" s="770"/>
      <c r="B213" s="66" t="s">
        <v>2509</v>
      </c>
      <c r="C213" s="385" t="s">
        <v>80</v>
      </c>
      <c r="D213" s="27" t="s">
        <v>194</v>
      </c>
      <c r="E213" s="27" t="s">
        <v>1065</v>
      </c>
      <c r="F213" s="10" t="s">
        <v>80</v>
      </c>
      <c r="G213" s="10" t="s">
        <v>3083</v>
      </c>
      <c r="H213" s="27" t="s">
        <v>324</v>
      </c>
      <c r="J213" s="35">
        <v>13020</v>
      </c>
      <c r="K213" s="35">
        <v>13000</v>
      </c>
      <c r="L213" s="35">
        <v>20</v>
      </c>
      <c r="M213" s="35">
        <v>0</v>
      </c>
      <c r="N213" s="35">
        <v>13000</v>
      </c>
      <c r="O213" s="35">
        <v>0</v>
      </c>
      <c r="P213" s="37" t="s">
        <v>80</v>
      </c>
      <c r="Q213" s="389">
        <v>45141</v>
      </c>
      <c r="R213" s="37" t="s">
        <v>693</v>
      </c>
      <c r="S213" s="35"/>
      <c r="T213" s="35"/>
      <c r="U213" s="35">
        <v>0</v>
      </c>
      <c r="V213" s="35">
        <v>16.3</v>
      </c>
      <c r="W213" s="35">
        <v>0</v>
      </c>
      <c r="X213" s="35">
        <v>16.3</v>
      </c>
      <c r="Y213" s="35">
        <v>0</v>
      </c>
      <c r="Z213" s="35">
        <v>0</v>
      </c>
      <c r="AA213" s="35">
        <v>17</v>
      </c>
      <c r="AB213" s="35">
        <v>0</v>
      </c>
      <c r="AC213" s="518">
        <v>17</v>
      </c>
      <c r="AD213" s="35">
        <v>0</v>
      </c>
      <c r="AE213" s="35">
        <v>0</v>
      </c>
      <c r="AF213" s="35">
        <v>0</v>
      </c>
      <c r="AG213" s="35">
        <v>0</v>
      </c>
      <c r="AH213" s="35">
        <v>0</v>
      </c>
      <c r="AI213" s="35">
        <v>0</v>
      </c>
      <c r="AJ213" s="34">
        <v>0</v>
      </c>
      <c r="AK213" s="34">
        <v>1.7000000000000002</v>
      </c>
      <c r="AL213" s="34">
        <v>0</v>
      </c>
      <c r="AM213" s="34">
        <v>1.7000000000000002</v>
      </c>
      <c r="AN213" s="185">
        <v>0</v>
      </c>
      <c r="AO213" s="34">
        <v>0</v>
      </c>
      <c r="AP213" s="34">
        <v>2.5499999999999998</v>
      </c>
      <c r="AQ213" s="34">
        <v>0</v>
      </c>
      <c r="AR213" s="34">
        <v>2.5499999999999998</v>
      </c>
      <c r="AS213" s="34">
        <v>0</v>
      </c>
      <c r="AT213" s="34">
        <v>0</v>
      </c>
      <c r="AU213" s="34">
        <v>4.25</v>
      </c>
      <c r="AV213" s="34">
        <v>0</v>
      </c>
      <c r="AW213" s="34">
        <v>4.25</v>
      </c>
      <c r="AX213" s="185">
        <v>0</v>
      </c>
      <c r="AY213" s="34">
        <v>0</v>
      </c>
      <c r="AZ213" s="34">
        <v>8.5</v>
      </c>
      <c r="BA213" s="34">
        <v>0</v>
      </c>
      <c r="BB213" s="34">
        <v>8.5</v>
      </c>
      <c r="BC213" s="34">
        <v>0</v>
      </c>
      <c r="BD213" s="34">
        <v>0</v>
      </c>
      <c r="BE213" s="34">
        <v>0</v>
      </c>
      <c r="BF213" s="34">
        <v>0</v>
      </c>
      <c r="BG213" s="34">
        <v>0</v>
      </c>
      <c r="BH213" s="34">
        <v>0</v>
      </c>
      <c r="BI213" s="34">
        <v>0</v>
      </c>
      <c r="BJ213" s="34">
        <v>0</v>
      </c>
      <c r="BK213" s="34">
        <v>0</v>
      </c>
      <c r="BL213" s="34">
        <v>0</v>
      </c>
      <c r="BM213" s="34">
        <v>0</v>
      </c>
      <c r="BN213" s="34">
        <v>0</v>
      </c>
      <c r="BO213" s="34">
        <v>0</v>
      </c>
      <c r="BP213" s="34">
        <v>0</v>
      </c>
      <c r="BQ213" s="35">
        <v>13000</v>
      </c>
      <c r="BR213" s="37" t="s">
        <v>2760</v>
      </c>
      <c r="BS213" s="410">
        <v>0</v>
      </c>
      <c r="BT213" s="410">
        <v>11864.56243</v>
      </c>
      <c r="BU213" s="27" t="s">
        <v>1957</v>
      </c>
      <c r="BV213" s="37" t="s">
        <v>3084</v>
      </c>
      <c r="BW213" s="27" t="s">
        <v>2014</v>
      </c>
      <c r="BX213" s="10" t="s">
        <v>80</v>
      </c>
      <c r="BY213" s="10" t="s">
        <v>2559</v>
      </c>
    </row>
    <row r="214" spans="1:77" ht="144" outlineLevel="1">
      <c r="A214" s="770"/>
      <c r="B214" s="520" t="s">
        <v>2510</v>
      </c>
      <c r="C214" s="578" t="s">
        <v>80</v>
      </c>
      <c r="D214" s="23" t="s">
        <v>194</v>
      </c>
      <c r="E214" s="23" t="s">
        <v>1065</v>
      </c>
      <c r="F214" s="16" t="s">
        <v>80</v>
      </c>
      <c r="G214" s="16" t="s">
        <v>3085</v>
      </c>
      <c r="H214" s="23" t="s">
        <v>324</v>
      </c>
      <c r="I214" s="23"/>
      <c r="J214" s="4">
        <v>77300</v>
      </c>
      <c r="K214" s="4">
        <v>77300</v>
      </c>
      <c r="L214" s="4">
        <v>0</v>
      </c>
      <c r="M214" s="4">
        <v>0</v>
      </c>
      <c r="N214" s="4">
        <v>77300</v>
      </c>
      <c r="O214" s="4">
        <v>0</v>
      </c>
      <c r="P214" s="69" t="s">
        <v>80</v>
      </c>
      <c r="Q214" s="521">
        <v>45397</v>
      </c>
      <c r="R214" s="69" t="s">
        <v>1666</v>
      </c>
      <c r="S214" s="4"/>
      <c r="T214" s="4"/>
      <c r="U214" s="4">
        <v>0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522">
        <v>0</v>
      </c>
      <c r="AD214" s="4">
        <v>0</v>
      </c>
      <c r="AE214" s="4">
        <v>0</v>
      </c>
      <c r="AF214" s="4">
        <v>136</v>
      </c>
      <c r="AG214" s="4">
        <v>0</v>
      </c>
      <c r="AH214" s="4">
        <v>136</v>
      </c>
      <c r="AI214" s="4">
        <v>0</v>
      </c>
      <c r="AJ214" s="33">
        <v>0</v>
      </c>
      <c r="AK214" s="33">
        <v>0</v>
      </c>
      <c r="AL214" s="33">
        <v>0</v>
      </c>
      <c r="AM214" s="33">
        <v>0</v>
      </c>
      <c r="AN214" s="186">
        <v>0</v>
      </c>
      <c r="AO214" s="33">
        <v>0</v>
      </c>
      <c r="AP214" s="33">
        <v>0</v>
      </c>
      <c r="AQ214" s="33">
        <v>0</v>
      </c>
      <c r="AR214" s="33">
        <v>0</v>
      </c>
      <c r="AS214" s="33">
        <v>0</v>
      </c>
      <c r="AT214" s="33">
        <v>0</v>
      </c>
      <c r="AU214" s="33">
        <v>0</v>
      </c>
      <c r="AV214" s="33">
        <v>0</v>
      </c>
      <c r="AW214" s="33">
        <v>0</v>
      </c>
      <c r="AX214" s="186">
        <v>0</v>
      </c>
      <c r="AY214" s="33">
        <v>0</v>
      </c>
      <c r="AZ214" s="33">
        <v>0</v>
      </c>
      <c r="BA214" s="33">
        <v>0</v>
      </c>
      <c r="BB214" s="33">
        <v>0</v>
      </c>
      <c r="BC214" s="33">
        <v>0</v>
      </c>
      <c r="BD214" s="33">
        <v>0</v>
      </c>
      <c r="BE214" s="33">
        <v>34</v>
      </c>
      <c r="BF214" s="33">
        <v>0</v>
      </c>
      <c r="BG214" s="33">
        <v>34</v>
      </c>
      <c r="BH214" s="33">
        <v>0</v>
      </c>
      <c r="BI214" s="33">
        <v>0</v>
      </c>
      <c r="BJ214" s="33">
        <v>102</v>
      </c>
      <c r="BK214" s="33">
        <v>0</v>
      </c>
      <c r="BL214" s="33">
        <v>102</v>
      </c>
      <c r="BM214" s="33">
        <v>0</v>
      </c>
      <c r="BN214" s="33">
        <v>0</v>
      </c>
      <c r="BO214" s="33">
        <v>0</v>
      </c>
      <c r="BP214" s="33">
        <v>0</v>
      </c>
      <c r="BQ214" s="4">
        <v>77300</v>
      </c>
      <c r="BR214" s="69" t="s">
        <v>2760</v>
      </c>
      <c r="BS214" s="523">
        <v>0</v>
      </c>
      <c r="BT214" s="34">
        <v>0</v>
      </c>
      <c r="BU214" s="23" t="s">
        <v>1957</v>
      </c>
      <c r="BV214" s="69" t="s">
        <v>3086</v>
      </c>
      <c r="BW214" s="23" t="s">
        <v>2005</v>
      </c>
      <c r="BX214" s="192" t="s">
        <v>80</v>
      </c>
      <c r="BY214" s="16" t="s">
        <v>2559</v>
      </c>
    </row>
    <row r="215" spans="1:77" ht="144" outlineLevel="1">
      <c r="A215" s="770"/>
      <c r="B215" s="66" t="s">
        <v>2511</v>
      </c>
      <c r="C215" s="385" t="s">
        <v>80</v>
      </c>
      <c r="D215" s="27" t="s">
        <v>194</v>
      </c>
      <c r="E215" s="27" t="s">
        <v>1065</v>
      </c>
      <c r="F215" s="10" t="s">
        <v>80</v>
      </c>
      <c r="G215" s="10" t="s">
        <v>80</v>
      </c>
      <c r="H215" s="27" t="s">
        <v>324</v>
      </c>
      <c r="J215" s="35">
        <v>23000</v>
      </c>
      <c r="K215" s="35">
        <v>23000</v>
      </c>
      <c r="L215" s="35">
        <v>0</v>
      </c>
      <c r="M215" s="35">
        <v>0</v>
      </c>
      <c r="N215" s="35">
        <v>23000</v>
      </c>
      <c r="O215" s="35">
        <v>0</v>
      </c>
      <c r="P215" s="37" t="s">
        <v>80</v>
      </c>
      <c r="Q215" s="389" t="s">
        <v>80</v>
      </c>
      <c r="R215" s="37" t="s">
        <v>1778</v>
      </c>
      <c r="S215" s="35"/>
      <c r="T215" s="35"/>
      <c r="U215" s="35">
        <v>0</v>
      </c>
      <c r="V215" s="35">
        <v>0</v>
      </c>
      <c r="W215" s="35">
        <v>0</v>
      </c>
      <c r="X215" s="35">
        <v>0</v>
      </c>
      <c r="Y215" s="35">
        <v>0</v>
      </c>
      <c r="Z215" s="35">
        <v>0</v>
      </c>
      <c r="AA215" s="35">
        <v>0</v>
      </c>
      <c r="AB215" s="35">
        <v>0</v>
      </c>
      <c r="AC215" s="518">
        <v>0</v>
      </c>
      <c r="AD215" s="35">
        <v>0</v>
      </c>
      <c r="AE215" s="35">
        <v>0</v>
      </c>
      <c r="AF215" s="35">
        <v>0</v>
      </c>
      <c r="AG215" s="35">
        <v>0</v>
      </c>
      <c r="AH215" s="35">
        <v>0</v>
      </c>
      <c r="AI215" s="35">
        <v>0</v>
      </c>
      <c r="AJ215" s="34">
        <v>0</v>
      </c>
      <c r="AK215" s="34">
        <v>0</v>
      </c>
      <c r="AL215" s="34">
        <v>0</v>
      </c>
      <c r="AM215" s="34">
        <v>0</v>
      </c>
      <c r="AN215" s="185">
        <v>0</v>
      </c>
      <c r="AO215" s="34">
        <v>0</v>
      </c>
      <c r="AP215" s="34">
        <v>0</v>
      </c>
      <c r="AQ215" s="34">
        <v>0</v>
      </c>
      <c r="AR215" s="34">
        <v>0</v>
      </c>
      <c r="AS215" s="34">
        <v>0</v>
      </c>
      <c r="AT215" s="34">
        <v>0</v>
      </c>
      <c r="AU215" s="34">
        <v>0</v>
      </c>
      <c r="AV215" s="34">
        <v>0</v>
      </c>
      <c r="AW215" s="34">
        <v>0</v>
      </c>
      <c r="AX215" s="185">
        <v>0</v>
      </c>
      <c r="AY215" s="34">
        <v>0</v>
      </c>
      <c r="AZ215" s="34">
        <v>0</v>
      </c>
      <c r="BA215" s="34">
        <v>0</v>
      </c>
      <c r="BB215" s="34">
        <v>0</v>
      </c>
      <c r="BC215" s="34">
        <v>0</v>
      </c>
      <c r="BD215" s="34">
        <v>0</v>
      </c>
      <c r="BE215" s="34">
        <v>0</v>
      </c>
      <c r="BF215" s="34">
        <v>0</v>
      </c>
      <c r="BG215" s="34">
        <v>0</v>
      </c>
      <c r="BH215" s="34">
        <v>0</v>
      </c>
      <c r="BI215" s="34">
        <v>0</v>
      </c>
      <c r="BJ215" s="34">
        <v>0</v>
      </c>
      <c r="BK215" s="34">
        <v>0</v>
      </c>
      <c r="BL215" s="34">
        <v>0</v>
      </c>
      <c r="BM215" s="34">
        <v>0</v>
      </c>
      <c r="BN215" s="34">
        <v>0</v>
      </c>
      <c r="BO215" s="34">
        <v>0</v>
      </c>
      <c r="BP215" s="34">
        <v>0</v>
      </c>
      <c r="BQ215" s="35">
        <v>23000</v>
      </c>
      <c r="BR215" s="37" t="s">
        <v>2760</v>
      </c>
      <c r="BS215" s="410">
        <v>0</v>
      </c>
      <c r="BT215" s="34">
        <v>0</v>
      </c>
      <c r="BU215" s="27" t="s">
        <v>1957</v>
      </c>
      <c r="BV215" s="37" t="s">
        <v>3087</v>
      </c>
      <c r="BW215" s="27" t="s">
        <v>1996</v>
      </c>
      <c r="BX215" s="184" t="s">
        <v>80</v>
      </c>
      <c r="BY215" s="10" t="s">
        <v>2559</v>
      </c>
    </row>
    <row r="216" spans="1:77" s="351" customFormat="1" ht="144" outlineLevel="1">
      <c r="A216" s="770"/>
      <c r="B216" s="66" t="s">
        <v>2512</v>
      </c>
      <c r="C216" s="385" t="s">
        <v>80</v>
      </c>
      <c r="D216" s="27" t="s">
        <v>194</v>
      </c>
      <c r="E216" s="27" t="s">
        <v>1065</v>
      </c>
      <c r="F216" s="10" t="s">
        <v>80</v>
      </c>
      <c r="G216" s="10" t="s">
        <v>80</v>
      </c>
      <c r="H216" s="27" t="s">
        <v>324</v>
      </c>
      <c r="I216" s="27"/>
      <c r="J216" s="35">
        <v>29000</v>
      </c>
      <c r="K216" s="35">
        <v>29000</v>
      </c>
      <c r="L216" s="35">
        <v>0</v>
      </c>
      <c r="M216" s="35">
        <v>0</v>
      </c>
      <c r="N216" s="35">
        <v>29000</v>
      </c>
      <c r="O216" s="35">
        <v>0</v>
      </c>
      <c r="P216" s="37" t="s">
        <v>80</v>
      </c>
      <c r="Q216" s="389">
        <v>45208</v>
      </c>
      <c r="R216" s="37" t="s">
        <v>1666</v>
      </c>
      <c r="S216" s="35"/>
      <c r="T216" s="35"/>
      <c r="U216" s="35">
        <v>0</v>
      </c>
      <c r="V216" s="35">
        <v>0</v>
      </c>
      <c r="W216" s="35">
        <v>0</v>
      </c>
      <c r="X216" s="35">
        <v>0</v>
      </c>
      <c r="Y216" s="35">
        <v>0</v>
      </c>
      <c r="Z216" s="35">
        <v>0</v>
      </c>
      <c r="AA216" s="35">
        <v>0</v>
      </c>
      <c r="AB216" s="35">
        <v>0</v>
      </c>
      <c r="AC216" s="518">
        <v>0</v>
      </c>
      <c r="AD216" s="35">
        <v>0</v>
      </c>
      <c r="AE216" s="35">
        <v>0</v>
      </c>
      <c r="AF216" s="35">
        <v>0</v>
      </c>
      <c r="AG216" s="35">
        <v>0</v>
      </c>
      <c r="AH216" s="35">
        <v>0</v>
      </c>
      <c r="AI216" s="35">
        <v>0</v>
      </c>
      <c r="AJ216" s="34">
        <v>0</v>
      </c>
      <c r="AK216" s="34">
        <v>0</v>
      </c>
      <c r="AL216" s="34">
        <v>0</v>
      </c>
      <c r="AM216" s="34">
        <v>0</v>
      </c>
      <c r="AN216" s="185">
        <v>0</v>
      </c>
      <c r="AO216" s="34">
        <v>0</v>
      </c>
      <c r="AP216" s="34">
        <v>0</v>
      </c>
      <c r="AQ216" s="34">
        <v>0</v>
      </c>
      <c r="AR216" s="34">
        <v>0</v>
      </c>
      <c r="AS216" s="34">
        <v>0</v>
      </c>
      <c r="AT216" s="34">
        <v>0</v>
      </c>
      <c r="AU216" s="34">
        <v>0</v>
      </c>
      <c r="AV216" s="34">
        <v>0</v>
      </c>
      <c r="AW216" s="34">
        <v>0</v>
      </c>
      <c r="AX216" s="185">
        <v>0</v>
      </c>
      <c r="AY216" s="34">
        <v>0</v>
      </c>
      <c r="AZ216" s="34">
        <v>0</v>
      </c>
      <c r="BA216" s="34">
        <v>0</v>
      </c>
      <c r="BB216" s="34">
        <v>0</v>
      </c>
      <c r="BC216" s="34">
        <v>0</v>
      </c>
      <c r="BD216" s="34">
        <v>0</v>
      </c>
      <c r="BE216" s="34">
        <v>0</v>
      </c>
      <c r="BF216" s="34">
        <v>0</v>
      </c>
      <c r="BG216" s="34">
        <v>0</v>
      </c>
      <c r="BH216" s="34">
        <v>0</v>
      </c>
      <c r="BI216" s="34">
        <v>0</v>
      </c>
      <c r="BJ216" s="34">
        <v>0</v>
      </c>
      <c r="BK216" s="34">
        <v>0</v>
      </c>
      <c r="BL216" s="34">
        <v>0</v>
      </c>
      <c r="BM216" s="34">
        <v>0</v>
      </c>
      <c r="BN216" s="34">
        <v>0</v>
      </c>
      <c r="BO216" s="34">
        <v>0</v>
      </c>
      <c r="BP216" s="34">
        <v>0</v>
      </c>
      <c r="BQ216" s="35">
        <v>29000</v>
      </c>
      <c r="BR216" s="37" t="s">
        <v>2760</v>
      </c>
      <c r="BS216" s="410">
        <v>0</v>
      </c>
      <c r="BT216" s="410">
        <v>9594.7866699999995</v>
      </c>
      <c r="BU216" s="27" t="s">
        <v>1957</v>
      </c>
      <c r="BV216" s="37" t="s">
        <v>3088</v>
      </c>
      <c r="BW216" s="27" t="s">
        <v>2896</v>
      </c>
      <c r="BX216" s="10" t="s">
        <v>80</v>
      </c>
      <c r="BY216" s="10" t="s">
        <v>2559</v>
      </c>
    </row>
    <row r="217" spans="1:77" ht="144" outlineLevel="1">
      <c r="A217" s="770"/>
      <c r="B217" s="408" t="s">
        <v>2513</v>
      </c>
      <c r="C217" s="620" t="s">
        <v>80</v>
      </c>
      <c r="D217" s="183" t="s">
        <v>194</v>
      </c>
      <c r="E217" s="183" t="s">
        <v>1065</v>
      </c>
      <c r="F217" s="184" t="s">
        <v>80</v>
      </c>
      <c r="G217" s="184" t="s">
        <v>80</v>
      </c>
      <c r="H217" s="183" t="s">
        <v>324</v>
      </c>
      <c r="I217" s="183"/>
      <c r="J217" s="235">
        <v>12000</v>
      </c>
      <c r="K217" s="235">
        <v>12000</v>
      </c>
      <c r="L217" s="235">
        <v>0</v>
      </c>
      <c r="M217" s="235">
        <v>0</v>
      </c>
      <c r="N217" s="235">
        <v>12000</v>
      </c>
      <c r="O217" s="235">
        <v>0</v>
      </c>
      <c r="P217" s="234" t="s">
        <v>80</v>
      </c>
      <c r="Q217" s="417">
        <v>45218</v>
      </c>
      <c r="R217" s="234" t="s">
        <v>496</v>
      </c>
      <c r="S217" s="235"/>
      <c r="T217" s="235"/>
      <c r="U217" s="235">
        <v>0</v>
      </c>
      <c r="V217" s="235">
        <v>0</v>
      </c>
      <c r="W217" s="235">
        <v>0</v>
      </c>
      <c r="X217" s="235">
        <v>0</v>
      </c>
      <c r="Y217" s="235">
        <v>0</v>
      </c>
      <c r="Z217" s="235">
        <v>0</v>
      </c>
      <c r="AA217" s="235">
        <v>0</v>
      </c>
      <c r="AB217" s="235">
        <v>0</v>
      </c>
      <c r="AC217" s="517">
        <v>0</v>
      </c>
      <c r="AD217" s="235">
        <v>0</v>
      </c>
      <c r="AE217" s="235">
        <v>0</v>
      </c>
      <c r="AF217" s="235">
        <v>0</v>
      </c>
      <c r="AG217" s="235">
        <v>0</v>
      </c>
      <c r="AH217" s="235">
        <v>0</v>
      </c>
      <c r="AI217" s="235">
        <v>0</v>
      </c>
      <c r="AJ217" s="185">
        <v>0</v>
      </c>
      <c r="AK217" s="185">
        <v>0</v>
      </c>
      <c r="AL217" s="185">
        <v>0</v>
      </c>
      <c r="AM217" s="185">
        <v>0</v>
      </c>
      <c r="AN217" s="185">
        <v>0</v>
      </c>
      <c r="AO217" s="185">
        <v>0</v>
      </c>
      <c r="AP217" s="185">
        <v>0</v>
      </c>
      <c r="AQ217" s="185">
        <v>0</v>
      </c>
      <c r="AR217" s="185">
        <v>0</v>
      </c>
      <c r="AS217" s="34">
        <v>0</v>
      </c>
      <c r="AT217" s="185">
        <v>0</v>
      </c>
      <c r="AU217" s="185">
        <v>0</v>
      </c>
      <c r="AV217" s="185">
        <v>0</v>
      </c>
      <c r="AW217" s="185">
        <v>0</v>
      </c>
      <c r="AX217" s="185">
        <v>0</v>
      </c>
      <c r="AY217" s="185">
        <v>0</v>
      </c>
      <c r="AZ217" s="185">
        <v>0</v>
      </c>
      <c r="BA217" s="185">
        <v>0</v>
      </c>
      <c r="BB217" s="185">
        <v>0</v>
      </c>
      <c r="BC217" s="34">
        <v>0</v>
      </c>
      <c r="BD217" s="185">
        <v>0</v>
      </c>
      <c r="BE217" s="185">
        <v>0</v>
      </c>
      <c r="BF217" s="185">
        <v>0</v>
      </c>
      <c r="BG217" s="185">
        <v>0</v>
      </c>
      <c r="BH217" s="185">
        <v>0</v>
      </c>
      <c r="BI217" s="185">
        <v>0</v>
      </c>
      <c r="BJ217" s="185">
        <v>0</v>
      </c>
      <c r="BK217" s="185">
        <v>0</v>
      </c>
      <c r="BL217" s="185">
        <v>0</v>
      </c>
      <c r="BM217" s="185">
        <v>0</v>
      </c>
      <c r="BN217" s="185">
        <v>0</v>
      </c>
      <c r="BO217" s="185">
        <v>0</v>
      </c>
      <c r="BP217" s="185">
        <v>0</v>
      </c>
      <c r="BQ217" s="235">
        <v>12000</v>
      </c>
      <c r="BR217" s="234" t="s">
        <v>2760</v>
      </c>
      <c r="BS217" s="418">
        <v>0</v>
      </c>
      <c r="BT217" s="418">
        <v>5899.4529700000003</v>
      </c>
      <c r="BU217" s="183" t="s">
        <v>1957</v>
      </c>
      <c r="BV217" s="234" t="s">
        <v>3089</v>
      </c>
      <c r="BW217" s="183" t="s">
        <v>2896</v>
      </c>
      <c r="BX217" s="184" t="s">
        <v>80</v>
      </c>
      <c r="BY217" s="184" t="s">
        <v>2559</v>
      </c>
    </row>
    <row r="218" spans="1:77" ht="144" outlineLevel="1">
      <c r="A218" s="770"/>
      <c r="B218" s="66" t="s">
        <v>2761</v>
      </c>
      <c r="C218" s="385" t="s">
        <v>80</v>
      </c>
      <c r="D218" s="27" t="s">
        <v>194</v>
      </c>
      <c r="E218" s="27" t="s">
        <v>1065</v>
      </c>
      <c r="F218" s="10" t="s">
        <v>80</v>
      </c>
      <c r="G218" s="10" t="s">
        <v>80</v>
      </c>
      <c r="H218" s="27" t="s">
        <v>324</v>
      </c>
      <c r="J218" s="35">
        <v>40000</v>
      </c>
      <c r="K218" s="35">
        <v>40000</v>
      </c>
      <c r="L218" s="35">
        <v>0</v>
      </c>
      <c r="M218" s="35">
        <v>0</v>
      </c>
      <c r="N218" s="35">
        <v>40000</v>
      </c>
      <c r="O218" s="35">
        <v>0</v>
      </c>
      <c r="P218" s="37" t="s">
        <v>80</v>
      </c>
      <c r="Q218" s="389" t="s">
        <v>80</v>
      </c>
      <c r="R218" s="37" t="s">
        <v>1778</v>
      </c>
      <c r="S218" s="35"/>
      <c r="T218" s="35"/>
      <c r="U218" s="35">
        <v>0</v>
      </c>
      <c r="V218" s="35">
        <v>0</v>
      </c>
      <c r="W218" s="35">
        <v>0</v>
      </c>
      <c r="X218" s="35">
        <v>0</v>
      </c>
      <c r="Y218" s="35">
        <v>0</v>
      </c>
      <c r="Z218" s="35">
        <v>0</v>
      </c>
      <c r="AA218" s="35">
        <v>0</v>
      </c>
      <c r="AB218" s="35">
        <v>0</v>
      </c>
      <c r="AC218" s="518">
        <v>0</v>
      </c>
      <c r="AD218" s="35">
        <v>0</v>
      </c>
      <c r="AE218" s="35">
        <v>0</v>
      </c>
      <c r="AF218" s="35">
        <v>0</v>
      </c>
      <c r="AG218" s="35">
        <v>0</v>
      </c>
      <c r="AH218" s="35">
        <v>0</v>
      </c>
      <c r="AI218" s="35">
        <v>0</v>
      </c>
      <c r="AJ218" s="34">
        <v>0</v>
      </c>
      <c r="AK218" s="34">
        <v>0</v>
      </c>
      <c r="AL218" s="34">
        <v>0</v>
      </c>
      <c r="AM218" s="34">
        <v>0</v>
      </c>
      <c r="AN218" s="185">
        <v>0</v>
      </c>
      <c r="AO218" s="34">
        <v>0</v>
      </c>
      <c r="AP218" s="34">
        <v>0</v>
      </c>
      <c r="AQ218" s="34">
        <v>0</v>
      </c>
      <c r="AR218" s="34">
        <v>0</v>
      </c>
      <c r="AS218" s="34">
        <v>0</v>
      </c>
      <c r="AT218" s="34">
        <v>0</v>
      </c>
      <c r="AU218" s="34">
        <v>0</v>
      </c>
      <c r="AV218" s="34">
        <v>0</v>
      </c>
      <c r="AW218" s="34">
        <v>0</v>
      </c>
      <c r="AX218" s="185">
        <v>0</v>
      </c>
      <c r="AY218" s="34">
        <v>0</v>
      </c>
      <c r="AZ218" s="34">
        <v>0</v>
      </c>
      <c r="BA218" s="34">
        <v>0</v>
      </c>
      <c r="BB218" s="34">
        <v>0</v>
      </c>
      <c r="BC218" s="34">
        <v>0</v>
      </c>
      <c r="BD218" s="34">
        <v>0</v>
      </c>
      <c r="BE218" s="34">
        <v>0</v>
      </c>
      <c r="BF218" s="34">
        <v>0</v>
      </c>
      <c r="BG218" s="34">
        <v>0</v>
      </c>
      <c r="BH218" s="34">
        <v>0</v>
      </c>
      <c r="BI218" s="34">
        <v>0</v>
      </c>
      <c r="BJ218" s="34">
        <v>0</v>
      </c>
      <c r="BK218" s="34">
        <v>0</v>
      </c>
      <c r="BL218" s="34">
        <v>0</v>
      </c>
      <c r="BM218" s="34">
        <v>0</v>
      </c>
      <c r="BN218" s="34">
        <v>0</v>
      </c>
      <c r="BO218" s="34">
        <v>0</v>
      </c>
      <c r="BP218" s="34">
        <v>0</v>
      </c>
      <c r="BQ218" s="35">
        <v>40000</v>
      </c>
      <c r="BR218" s="37" t="s">
        <v>2760</v>
      </c>
      <c r="BS218" s="410">
        <v>0</v>
      </c>
      <c r="BT218" s="34">
        <v>0</v>
      </c>
      <c r="BU218" s="27" t="s">
        <v>1957</v>
      </c>
      <c r="BV218" s="37" t="s">
        <v>3090</v>
      </c>
      <c r="BW218" s="27" t="s">
        <v>2896</v>
      </c>
      <c r="BX218" s="184" t="s">
        <v>80</v>
      </c>
      <c r="BY218" s="10" t="s">
        <v>2559</v>
      </c>
    </row>
    <row r="219" spans="1:77" ht="144" outlineLevel="1">
      <c r="A219" s="770"/>
      <c r="B219" s="66" t="s">
        <v>2762</v>
      </c>
      <c r="C219" s="385" t="s">
        <v>80</v>
      </c>
      <c r="D219" s="27" t="s">
        <v>194</v>
      </c>
      <c r="E219" s="27" t="s">
        <v>1065</v>
      </c>
      <c r="F219" s="10" t="s">
        <v>80</v>
      </c>
      <c r="G219" s="10" t="s">
        <v>80</v>
      </c>
      <c r="H219" s="27" t="s">
        <v>324</v>
      </c>
      <c r="J219" s="35">
        <v>24000</v>
      </c>
      <c r="K219" s="35">
        <v>24000</v>
      </c>
      <c r="L219" s="35">
        <v>0</v>
      </c>
      <c r="M219" s="35">
        <v>0</v>
      </c>
      <c r="N219" s="35">
        <v>24000</v>
      </c>
      <c r="O219" s="35">
        <v>0</v>
      </c>
      <c r="P219" s="37" t="s">
        <v>80</v>
      </c>
      <c r="Q219" s="389">
        <v>45402</v>
      </c>
      <c r="R219" s="37" t="s">
        <v>1666</v>
      </c>
      <c r="S219" s="35"/>
      <c r="T219" s="35"/>
      <c r="U219" s="35">
        <v>0</v>
      </c>
      <c r="V219" s="35">
        <v>0</v>
      </c>
      <c r="W219" s="35">
        <v>0</v>
      </c>
      <c r="X219" s="35">
        <v>0</v>
      </c>
      <c r="Y219" s="35">
        <v>0</v>
      </c>
      <c r="Z219" s="35">
        <v>0</v>
      </c>
      <c r="AA219" s="35">
        <v>0</v>
      </c>
      <c r="AB219" s="35">
        <v>0</v>
      </c>
      <c r="AC219" s="518">
        <v>0</v>
      </c>
      <c r="AD219" s="35">
        <v>0</v>
      </c>
      <c r="AE219" s="35">
        <v>0</v>
      </c>
      <c r="AF219" s="35">
        <v>0</v>
      </c>
      <c r="AG219" s="35">
        <v>0</v>
      </c>
      <c r="AH219" s="35">
        <v>0</v>
      </c>
      <c r="AI219" s="35">
        <v>0</v>
      </c>
      <c r="AJ219" s="34">
        <v>0</v>
      </c>
      <c r="AK219" s="34">
        <v>0</v>
      </c>
      <c r="AL219" s="34">
        <v>0</v>
      </c>
      <c r="AM219" s="34">
        <v>0</v>
      </c>
      <c r="AN219" s="185">
        <v>0</v>
      </c>
      <c r="AO219" s="34">
        <v>0</v>
      </c>
      <c r="AP219" s="34">
        <v>0</v>
      </c>
      <c r="AQ219" s="34">
        <v>0</v>
      </c>
      <c r="AR219" s="34">
        <v>0</v>
      </c>
      <c r="AS219" s="34">
        <v>0</v>
      </c>
      <c r="AT219" s="34">
        <v>0</v>
      </c>
      <c r="AU219" s="34">
        <v>0</v>
      </c>
      <c r="AV219" s="34">
        <v>0</v>
      </c>
      <c r="AW219" s="34">
        <v>0</v>
      </c>
      <c r="AX219" s="185">
        <v>0</v>
      </c>
      <c r="AY219" s="34">
        <v>0</v>
      </c>
      <c r="AZ219" s="34">
        <v>0</v>
      </c>
      <c r="BA219" s="34">
        <v>0</v>
      </c>
      <c r="BB219" s="34">
        <v>0</v>
      </c>
      <c r="BC219" s="34">
        <v>0</v>
      </c>
      <c r="BD219" s="34">
        <v>0</v>
      </c>
      <c r="BE219" s="34">
        <v>0</v>
      </c>
      <c r="BF219" s="34">
        <v>0</v>
      </c>
      <c r="BG219" s="34">
        <v>0</v>
      </c>
      <c r="BH219" s="34">
        <v>0</v>
      </c>
      <c r="BI219" s="34">
        <v>0</v>
      </c>
      <c r="BJ219" s="34">
        <v>0</v>
      </c>
      <c r="BK219" s="34">
        <v>0</v>
      </c>
      <c r="BL219" s="34">
        <v>0</v>
      </c>
      <c r="BM219" s="34">
        <v>0</v>
      </c>
      <c r="BN219" s="34">
        <v>0</v>
      </c>
      <c r="BO219" s="34">
        <v>0</v>
      </c>
      <c r="BP219" s="34">
        <v>0</v>
      </c>
      <c r="BQ219" s="35">
        <v>24000</v>
      </c>
      <c r="BR219" s="37" t="s">
        <v>2760</v>
      </c>
      <c r="BS219" s="410">
        <v>0</v>
      </c>
      <c r="BT219" s="34">
        <v>0</v>
      </c>
      <c r="BU219" s="27" t="s">
        <v>1957</v>
      </c>
      <c r="BV219" s="37" t="s">
        <v>3091</v>
      </c>
      <c r="BW219" s="27" t="s">
        <v>2005</v>
      </c>
      <c r="BX219" s="184" t="s">
        <v>80</v>
      </c>
      <c r="BY219" s="10" t="s">
        <v>2559</v>
      </c>
    </row>
    <row r="220" spans="1:77" ht="144" outlineLevel="1">
      <c r="A220" s="770"/>
      <c r="B220" s="66" t="s">
        <v>2763</v>
      </c>
      <c r="C220" s="385" t="s">
        <v>80</v>
      </c>
      <c r="D220" s="27" t="s">
        <v>194</v>
      </c>
      <c r="E220" s="27" t="s">
        <v>1065</v>
      </c>
      <c r="F220" s="10" t="s">
        <v>80</v>
      </c>
      <c r="G220" s="10" t="s">
        <v>80</v>
      </c>
      <c r="H220" s="27" t="s">
        <v>324</v>
      </c>
      <c r="J220" s="35">
        <v>22000</v>
      </c>
      <c r="K220" s="35">
        <v>22000</v>
      </c>
      <c r="L220" s="35">
        <v>0</v>
      </c>
      <c r="M220" s="35">
        <v>0</v>
      </c>
      <c r="N220" s="35">
        <v>22000</v>
      </c>
      <c r="O220" s="35">
        <v>0</v>
      </c>
      <c r="P220" s="37" t="s">
        <v>80</v>
      </c>
      <c r="Q220" s="389">
        <v>45427</v>
      </c>
      <c r="R220" s="37" t="s">
        <v>1666</v>
      </c>
      <c r="S220" s="35"/>
      <c r="T220" s="35"/>
      <c r="U220" s="35">
        <v>0</v>
      </c>
      <c r="V220" s="35">
        <v>0</v>
      </c>
      <c r="W220" s="35">
        <v>0</v>
      </c>
      <c r="X220" s="35">
        <v>0</v>
      </c>
      <c r="Y220" s="35">
        <v>0</v>
      </c>
      <c r="Z220" s="35">
        <v>0</v>
      </c>
      <c r="AA220" s="35">
        <v>0</v>
      </c>
      <c r="AB220" s="35">
        <v>0</v>
      </c>
      <c r="AC220" s="518">
        <v>0</v>
      </c>
      <c r="AD220" s="35">
        <v>0</v>
      </c>
      <c r="AE220" s="35">
        <v>0</v>
      </c>
      <c r="AF220" s="35">
        <v>0</v>
      </c>
      <c r="AG220" s="35">
        <v>0</v>
      </c>
      <c r="AH220" s="35">
        <v>0</v>
      </c>
      <c r="AI220" s="35">
        <v>0</v>
      </c>
      <c r="AJ220" s="34">
        <v>0</v>
      </c>
      <c r="AK220" s="34">
        <v>0</v>
      </c>
      <c r="AL220" s="34">
        <v>0</v>
      </c>
      <c r="AM220" s="34">
        <v>0</v>
      </c>
      <c r="AN220" s="185">
        <v>0</v>
      </c>
      <c r="AO220" s="34">
        <v>0</v>
      </c>
      <c r="AP220" s="34">
        <v>0</v>
      </c>
      <c r="AQ220" s="34">
        <v>0</v>
      </c>
      <c r="AR220" s="34">
        <v>0</v>
      </c>
      <c r="AS220" s="34">
        <v>0</v>
      </c>
      <c r="AT220" s="34">
        <v>0</v>
      </c>
      <c r="AU220" s="34">
        <v>0</v>
      </c>
      <c r="AV220" s="34">
        <v>0</v>
      </c>
      <c r="AW220" s="34">
        <v>0</v>
      </c>
      <c r="AX220" s="185">
        <v>0</v>
      </c>
      <c r="AY220" s="34">
        <v>0</v>
      </c>
      <c r="AZ220" s="34">
        <v>0</v>
      </c>
      <c r="BA220" s="34">
        <v>0</v>
      </c>
      <c r="BB220" s="34">
        <v>0</v>
      </c>
      <c r="BC220" s="34">
        <v>0</v>
      </c>
      <c r="BD220" s="34">
        <v>0</v>
      </c>
      <c r="BE220" s="34">
        <v>0</v>
      </c>
      <c r="BF220" s="34">
        <v>0</v>
      </c>
      <c r="BG220" s="34">
        <v>0</v>
      </c>
      <c r="BH220" s="34">
        <v>0</v>
      </c>
      <c r="BI220" s="34">
        <v>0</v>
      </c>
      <c r="BJ220" s="34">
        <v>0</v>
      </c>
      <c r="BK220" s="34">
        <v>0</v>
      </c>
      <c r="BL220" s="34">
        <v>0</v>
      </c>
      <c r="BM220" s="34">
        <v>0</v>
      </c>
      <c r="BN220" s="34">
        <v>0</v>
      </c>
      <c r="BO220" s="34">
        <v>0</v>
      </c>
      <c r="BP220" s="34">
        <v>0</v>
      </c>
      <c r="BQ220" s="35">
        <v>22000</v>
      </c>
      <c r="BR220" s="37" t="s">
        <v>2760</v>
      </c>
      <c r="BS220" s="410">
        <v>0</v>
      </c>
      <c r="BT220" s="34">
        <v>0</v>
      </c>
      <c r="BU220" s="27" t="s">
        <v>1957</v>
      </c>
      <c r="BV220" s="37" t="s">
        <v>3092</v>
      </c>
      <c r="BW220" s="27" t="s">
        <v>2005</v>
      </c>
      <c r="BX220" s="10" t="s">
        <v>80</v>
      </c>
      <c r="BY220" s="10" t="s">
        <v>2559</v>
      </c>
    </row>
    <row r="221" spans="1:77" ht="144" outlineLevel="1">
      <c r="A221" s="770"/>
      <c r="B221" s="66" t="s">
        <v>2764</v>
      </c>
      <c r="C221" s="385" t="s">
        <v>80</v>
      </c>
      <c r="D221" s="27" t="s">
        <v>194</v>
      </c>
      <c r="E221" s="27" t="s">
        <v>1065</v>
      </c>
      <c r="F221" s="10" t="s">
        <v>80</v>
      </c>
      <c r="G221" s="10" t="s">
        <v>80</v>
      </c>
      <c r="H221" s="27" t="s">
        <v>324</v>
      </c>
      <c r="J221" s="35">
        <v>12000</v>
      </c>
      <c r="K221" s="35">
        <v>12000</v>
      </c>
      <c r="L221" s="35">
        <v>0</v>
      </c>
      <c r="M221" s="35">
        <v>0</v>
      </c>
      <c r="N221" s="35">
        <v>12000</v>
      </c>
      <c r="O221" s="35">
        <v>0</v>
      </c>
      <c r="P221" s="37" t="s">
        <v>80</v>
      </c>
      <c r="Q221" s="389">
        <v>45397</v>
      </c>
      <c r="R221" s="37" t="s">
        <v>1666</v>
      </c>
      <c r="S221" s="35"/>
      <c r="T221" s="35"/>
      <c r="U221" s="35">
        <v>0</v>
      </c>
      <c r="V221" s="35">
        <v>0</v>
      </c>
      <c r="W221" s="35">
        <v>0</v>
      </c>
      <c r="X221" s="35">
        <v>0</v>
      </c>
      <c r="Y221" s="35">
        <v>0</v>
      </c>
      <c r="Z221" s="35">
        <v>0</v>
      </c>
      <c r="AA221" s="35">
        <v>0</v>
      </c>
      <c r="AB221" s="35">
        <v>0</v>
      </c>
      <c r="AC221" s="518">
        <v>0</v>
      </c>
      <c r="AD221" s="35">
        <v>0</v>
      </c>
      <c r="AE221" s="35">
        <v>0</v>
      </c>
      <c r="AF221" s="35">
        <v>0</v>
      </c>
      <c r="AG221" s="35">
        <v>0</v>
      </c>
      <c r="AH221" s="35">
        <v>0</v>
      </c>
      <c r="AI221" s="35">
        <v>0</v>
      </c>
      <c r="AJ221" s="34">
        <v>0</v>
      </c>
      <c r="AK221" s="34">
        <v>0</v>
      </c>
      <c r="AL221" s="34">
        <v>0</v>
      </c>
      <c r="AM221" s="34">
        <v>0</v>
      </c>
      <c r="AN221" s="185">
        <v>0</v>
      </c>
      <c r="AO221" s="34">
        <v>0</v>
      </c>
      <c r="AP221" s="34">
        <v>0</v>
      </c>
      <c r="AQ221" s="34">
        <v>0</v>
      </c>
      <c r="AR221" s="34">
        <v>0</v>
      </c>
      <c r="AS221" s="34">
        <v>0</v>
      </c>
      <c r="AT221" s="34">
        <v>0</v>
      </c>
      <c r="AU221" s="34">
        <v>0</v>
      </c>
      <c r="AV221" s="34">
        <v>0</v>
      </c>
      <c r="AW221" s="34">
        <v>0</v>
      </c>
      <c r="AX221" s="185">
        <v>0</v>
      </c>
      <c r="AY221" s="34">
        <v>0</v>
      </c>
      <c r="AZ221" s="34">
        <v>0</v>
      </c>
      <c r="BA221" s="34">
        <v>0</v>
      </c>
      <c r="BB221" s="34">
        <v>0</v>
      </c>
      <c r="BC221" s="34">
        <v>0</v>
      </c>
      <c r="BD221" s="34">
        <v>0</v>
      </c>
      <c r="BE221" s="34">
        <v>0</v>
      </c>
      <c r="BF221" s="34">
        <v>0</v>
      </c>
      <c r="BG221" s="34">
        <v>0</v>
      </c>
      <c r="BH221" s="34">
        <v>0</v>
      </c>
      <c r="BI221" s="34">
        <v>0</v>
      </c>
      <c r="BJ221" s="34">
        <v>0</v>
      </c>
      <c r="BK221" s="34">
        <v>0</v>
      </c>
      <c r="BL221" s="34">
        <v>0</v>
      </c>
      <c r="BM221" s="34">
        <v>0</v>
      </c>
      <c r="BN221" s="34">
        <v>0</v>
      </c>
      <c r="BO221" s="34">
        <v>0</v>
      </c>
      <c r="BP221" s="34">
        <v>0</v>
      </c>
      <c r="BQ221" s="35">
        <v>12000</v>
      </c>
      <c r="BR221" s="37" t="s">
        <v>2760</v>
      </c>
      <c r="BS221" s="410">
        <v>0</v>
      </c>
      <c r="BT221" s="34">
        <v>0</v>
      </c>
      <c r="BU221" s="27" t="s">
        <v>1957</v>
      </c>
      <c r="BV221" s="37" t="s">
        <v>3093</v>
      </c>
      <c r="BW221" s="27" t="s">
        <v>2896</v>
      </c>
      <c r="BX221" s="184" t="s">
        <v>80</v>
      </c>
      <c r="BY221" s="10" t="s">
        <v>2559</v>
      </c>
    </row>
    <row r="222" spans="1:77" ht="144" outlineLevel="1">
      <c r="A222" s="770"/>
      <c r="B222" s="66" t="s">
        <v>2765</v>
      </c>
      <c r="C222" s="385" t="s">
        <v>80</v>
      </c>
      <c r="D222" s="27" t="s">
        <v>194</v>
      </c>
      <c r="E222" s="27" t="s">
        <v>1065</v>
      </c>
      <c r="F222" s="10" t="s">
        <v>80</v>
      </c>
      <c r="G222" s="10" t="s">
        <v>80</v>
      </c>
      <c r="H222" s="27" t="s">
        <v>324</v>
      </c>
      <c r="J222" s="35">
        <v>18500</v>
      </c>
      <c r="K222" s="35">
        <v>18500</v>
      </c>
      <c r="L222" s="35">
        <v>0</v>
      </c>
      <c r="M222" s="35">
        <v>0</v>
      </c>
      <c r="N222" s="35">
        <v>18500</v>
      </c>
      <c r="O222" s="35">
        <v>0</v>
      </c>
      <c r="P222" s="37" t="s">
        <v>80</v>
      </c>
      <c r="Q222" s="389">
        <v>45463</v>
      </c>
      <c r="R222" s="37" t="s">
        <v>1666</v>
      </c>
      <c r="S222" s="35"/>
      <c r="T222" s="35"/>
      <c r="U222" s="35">
        <v>0</v>
      </c>
      <c r="V222" s="35">
        <v>0</v>
      </c>
      <c r="W222" s="35">
        <v>0</v>
      </c>
      <c r="X222" s="35">
        <v>0</v>
      </c>
      <c r="Y222" s="35">
        <v>0</v>
      </c>
      <c r="Z222" s="35">
        <v>0</v>
      </c>
      <c r="AA222" s="35">
        <v>0</v>
      </c>
      <c r="AB222" s="35">
        <v>0</v>
      </c>
      <c r="AC222" s="518">
        <v>0</v>
      </c>
      <c r="AD222" s="35">
        <v>0</v>
      </c>
      <c r="AE222" s="35">
        <v>0</v>
      </c>
      <c r="AF222" s="35">
        <v>0</v>
      </c>
      <c r="AG222" s="35">
        <v>0</v>
      </c>
      <c r="AH222" s="35">
        <v>0</v>
      </c>
      <c r="AI222" s="35">
        <v>0</v>
      </c>
      <c r="AJ222" s="34">
        <v>0</v>
      </c>
      <c r="AK222" s="34">
        <v>0</v>
      </c>
      <c r="AL222" s="34">
        <v>0</v>
      </c>
      <c r="AM222" s="34">
        <v>0</v>
      </c>
      <c r="AN222" s="185">
        <v>0</v>
      </c>
      <c r="AO222" s="34">
        <v>0</v>
      </c>
      <c r="AP222" s="34">
        <v>0</v>
      </c>
      <c r="AQ222" s="34">
        <v>0</v>
      </c>
      <c r="AR222" s="34">
        <v>0</v>
      </c>
      <c r="AS222" s="34">
        <v>0</v>
      </c>
      <c r="AT222" s="34">
        <v>0</v>
      </c>
      <c r="AU222" s="34">
        <v>0</v>
      </c>
      <c r="AV222" s="34">
        <v>0</v>
      </c>
      <c r="AW222" s="34">
        <v>0</v>
      </c>
      <c r="AX222" s="185">
        <v>0</v>
      </c>
      <c r="AY222" s="34">
        <v>0</v>
      </c>
      <c r="AZ222" s="34">
        <v>0</v>
      </c>
      <c r="BA222" s="34">
        <v>0</v>
      </c>
      <c r="BB222" s="34">
        <v>0</v>
      </c>
      <c r="BC222" s="34">
        <v>0</v>
      </c>
      <c r="BD222" s="34">
        <v>0</v>
      </c>
      <c r="BE222" s="34">
        <v>0</v>
      </c>
      <c r="BF222" s="34">
        <v>0</v>
      </c>
      <c r="BG222" s="34">
        <v>0</v>
      </c>
      <c r="BH222" s="34">
        <v>0</v>
      </c>
      <c r="BI222" s="34">
        <v>0</v>
      </c>
      <c r="BJ222" s="34">
        <v>0</v>
      </c>
      <c r="BK222" s="34">
        <v>0</v>
      </c>
      <c r="BL222" s="34">
        <v>0</v>
      </c>
      <c r="BM222" s="34">
        <v>0</v>
      </c>
      <c r="BN222" s="34">
        <v>0</v>
      </c>
      <c r="BO222" s="34">
        <v>0</v>
      </c>
      <c r="BP222" s="34">
        <v>0</v>
      </c>
      <c r="BQ222" s="35">
        <v>18500</v>
      </c>
      <c r="BR222" s="37" t="s">
        <v>2760</v>
      </c>
      <c r="BS222" s="410">
        <v>0</v>
      </c>
      <c r="BT222" s="34">
        <v>0</v>
      </c>
      <c r="BU222" s="27" t="s">
        <v>1957</v>
      </c>
      <c r="BV222" s="37" t="s">
        <v>3094</v>
      </c>
      <c r="BW222" s="27" t="s">
        <v>2896</v>
      </c>
      <c r="BX222" s="184" t="s">
        <v>80</v>
      </c>
      <c r="BY222" s="10" t="s">
        <v>2559</v>
      </c>
    </row>
    <row r="223" spans="1:77" ht="144" outlineLevel="1">
      <c r="A223" s="770"/>
      <c r="B223" s="66" t="s">
        <v>2766</v>
      </c>
      <c r="C223" s="385" t="s">
        <v>80</v>
      </c>
      <c r="D223" s="27" t="s">
        <v>194</v>
      </c>
      <c r="E223" s="27" t="s">
        <v>1065</v>
      </c>
      <c r="F223" s="10" t="s">
        <v>80</v>
      </c>
      <c r="G223" s="10" t="s">
        <v>80</v>
      </c>
      <c r="H223" s="27" t="s">
        <v>324</v>
      </c>
      <c r="J223" s="35">
        <v>15200</v>
      </c>
      <c r="K223" s="35">
        <v>15200</v>
      </c>
      <c r="L223" s="35">
        <v>0</v>
      </c>
      <c r="M223" s="35">
        <v>0</v>
      </c>
      <c r="N223" s="35">
        <v>15200</v>
      </c>
      <c r="O223" s="35">
        <v>0</v>
      </c>
      <c r="P223" s="37" t="s">
        <v>80</v>
      </c>
      <c r="Q223" s="389">
        <v>45427</v>
      </c>
      <c r="R223" s="37" t="s">
        <v>1666</v>
      </c>
      <c r="S223" s="35"/>
      <c r="T223" s="35"/>
      <c r="U223" s="35">
        <v>0</v>
      </c>
      <c r="V223" s="35">
        <v>0</v>
      </c>
      <c r="W223" s="35">
        <v>0</v>
      </c>
      <c r="X223" s="35">
        <v>0</v>
      </c>
      <c r="Y223" s="35">
        <v>0</v>
      </c>
      <c r="Z223" s="35">
        <v>0</v>
      </c>
      <c r="AA223" s="35">
        <v>0</v>
      </c>
      <c r="AB223" s="35">
        <v>0</v>
      </c>
      <c r="AC223" s="518">
        <v>0</v>
      </c>
      <c r="AD223" s="35">
        <v>0</v>
      </c>
      <c r="AE223" s="35">
        <v>0</v>
      </c>
      <c r="AF223" s="35">
        <v>0</v>
      </c>
      <c r="AG223" s="35">
        <v>0</v>
      </c>
      <c r="AH223" s="35">
        <v>0</v>
      </c>
      <c r="AI223" s="35">
        <v>0</v>
      </c>
      <c r="AJ223" s="34">
        <v>0</v>
      </c>
      <c r="AK223" s="34">
        <v>0</v>
      </c>
      <c r="AL223" s="34">
        <v>0</v>
      </c>
      <c r="AM223" s="34">
        <v>0</v>
      </c>
      <c r="AN223" s="185">
        <v>0</v>
      </c>
      <c r="AO223" s="34">
        <v>0</v>
      </c>
      <c r="AP223" s="34">
        <v>0</v>
      </c>
      <c r="AQ223" s="34">
        <v>0</v>
      </c>
      <c r="AR223" s="34">
        <v>0</v>
      </c>
      <c r="AS223" s="34">
        <v>0</v>
      </c>
      <c r="AT223" s="34">
        <v>0</v>
      </c>
      <c r="AU223" s="34">
        <v>0</v>
      </c>
      <c r="AV223" s="34">
        <v>0</v>
      </c>
      <c r="AW223" s="34">
        <v>0</v>
      </c>
      <c r="AX223" s="185">
        <v>0</v>
      </c>
      <c r="AY223" s="34">
        <v>0</v>
      </c>
      <c r="AZ223" s="34">
        <v>0</v>
      </c>
      <c r="BA223" s="34">
        <v>0</v>
      </c>
      <c r="BB223" s="34">
        <v>0</v>
      </c>
      <c r="BC223" s="34">
        <v>0</v>
      </c>
      <c r="BD223" s="34">
        <v>0</v>
      </c>
      <c r="BE223" s="34">
        <v>0</v>
      </c>
      <c r="BF223" s="34">
        <v>0</v>
      </c>
      <c r="BG223" s="34">
        <v>0</v>
      </c>
      <c r="BH223" s="34">
        <v>0</v>
      </c>
      <c r="BI223" s="34">
        <v>0</v>
      </c>
      <c r="BJ223" s="34">
        <v>0</v>
      </c>
      <c r="BK223" s="34">
        <v>0</v>
      </c>
      <c r="BL223" s="34">
        <v>0</v>
      </c>
      <c r="BM223" s="34">
        <v>0</v>
      </c>
      <c r="BN223" s="34">
        <v>0</v>
      </c>
      <c r="BO223" s="34">
        <v>0</v>
      </c>
      <c r="BP223" s="34">
        <v>0</v>
      </c>
      <c r="BQ223" s="35">
        <v>15200</v>
      </c>
      <c r="BR223" s="37" t="s">
        <v>2760</v>
      </c>
      <c r="BS223" s="410">
        <v>0</v>
      </c>
      <c r="BT223" s="34">
        <v>0</v>
      </c>
      <c r="BU223" s="27" t="s">
        <v>1957</v>
      </c>
      <c r="BV223" s="37" t="s">
        <v>3095</v>
      </c>
      <c r="BW223" s="27" t="s">
        <v>2014</v>
      </c>
      <c r="BX223" s="184" t="s">
        <v>80</v>
      </c>
      <c r="BY223" s="10" t="s">
        <v>2559</v>
      </c>
    </row>
    <row r="224" spans="1:77" ht="144" outlineLevel="1">
      <c r="A224" s="770"/>
      <c r="B224" s="66" t="s">
        <v>2767</v>
      </c>
      <c r="C224" s="385" t="s">
        <v>80</v>
      </c>
      <c r="D224" s="27" t="s">
        <v>194</v>
      </c>
      <c r="E224" s="27" t="s">
        <v>1065</v>
      </c>
      <c r="F224" s="10" t="s">
        <v>80</v>
      </c>
      <c r="G224" s="10" t="s">
        <v>80</v>
      </c>
      <c r="H224" s="27" t="s">
        <v>324</v>
      </c>
      <c r="J224" s="35">
        <v>9500</v>
      </c>
      <c r="K224" s="35">
        <v>9500</v>
      </c>
      <c r="L224" s="35">
        <v>0</v>
      </c>
      <c r="M224" s="35">
        <v>0</v>
      </c>
      <c r="N224" s="35">
        <v>9500</v>
      </c>
      <c r="O224" s="35">
        <v>0</v>
      </c>
      <c r="P224" s="37" t="s">
        <v>80</v>
      </c>
      <c r="Q224" s="389" t="s">
        <v>80</v>
      </c>
      <c r="R224" s="37" t="s">
        <v>1778</v>
      </c>
      <c r="S224" s="35"/>
      <c r="T224" s="35"/>
      <c r="U224" s="35">
        <v>0</v>
      </c>
      <c r="V224" s="35">
        <v>0</v>
      </c>
      <c r="W224" s="35">
        <v>0</v>
      </c>
      <c r="X224" s="35">
        <v>0</v>
      </c>
      <c r="Y224" s="35">
        <v>0</v>
      </c>
      <c r="Z224" s="35">
        <v>0</v>
      </c>
      <c r="AA224" s="35">
        <v>0</v>
      </c>
      <c r="AB224" s="35">
        <v>0</v>
      </c>
      <c r="AC224" s="518">
        <v>0</v>
      </c>
      <c r="AD224" s="35">
        <v>0</v>
      </c>
      <c r="AE224" s="35">
        <v>0</v>
      </c>
      <c r="AF224" s="35">
        <v>0</v>
      </c>
      <c r="AG224" s="35">
        <v>0</v>
      </c>
      <c r="AH224" s="35">
        <v>0</v>
      </c>
      <c r="AI224" s="35">
        <v>0</v>
      </c>
      <c r="AJ224" s="34">
        <v>0</v>
      </c>
      <c r="AK224" s="34">
        <v>0</v>
      </c>
      <c r="AL224" s="34">
        <v>0</v>
      </c>
      <c r="AM224" s="34">
        <v>0</v>
      </c>
      <c r="AN224" s="185">
        <v>0</v>
      </c>
      <c r="AO224" s="34">
        <v>0</v>
      </c>
      <c r="AP224" s="34">
        <v>0</v>
      </c>
      <c r="AQ224" s="34">
        <v>0</v>
      </c>
      <c r="AR224" s="34">
        <v>0</v>
      </c>
      <c r="AS224" s="34">
        <v>0</v>
      </c>
      <c r="AT224" s="34">
        <v>0</v>
      </c>
      <c r="AU224" s="34">
        <v>0</v>
      </c>
      <c r="AV224" s="34">
        <v>0</v>
      </c>
      <c r="AW224" s="34">
        <v>0</v>
      </c>
      <c r="AX224" s="185">
        <v>0</v>
      </c>
      <c r="AY224" s="34">
        <v>0</v>
      </c>
      <c r="AZ224" s="34">
        <v>0</v>
      </c>
      <c r="BA224" s="34">
        <v>0</v>
      </c>
      <c r="BB224" s="34">
        <v>0</v>
      </c>
      <c r="BC224" s="34">
        <v>0</v>
      </c>
      <c r="BD224" s="34">
        <v>0</v>
      </c>
      <c r="BE224" s="34">
        <v>0</v>
      </c>
      <c r="BF224" s="34">
        <v>0</v>
      </c>
      <c r="BG224" s="34">
        <v>0</v>
      </c>
      <c r="BH224" s="34">
        <v>0</v>
      </c>
      <c r="BI224" s="34">
        <v>0</v>
      </c>
      <c r="BJ224" s="34">
        <v>0</v>
      </c>
      <c r="BK224" s="34">
        <v>0</v>
      </c>
      <c r="BL224" s="34">
        <v>0</v>
      </c>
      <c r="BM224" s="34">
        <v>0</v>
      </c>
      <c r="BN224" s="34">
        <v>0</v>
      </c>
      <c r="BO224" s="34">
        <v>0</v>
      </c>
      <c r="BP224" s="34">
        <v>0</v>
      </c>
      <c r="BQ224" s="35">
        <v>9500</v>
      </c>
      <c r="BR224" s="37" t="s">
        <v>2760</v>
      </c>
      <c r="BS224" s="410">
        <v>0</v>
      </c>
      <c r="BT224" s="34">
        <v>0</v>
      </c>
      <c r="BU224" s="27" t="s">
        <v>1957</v>
      </c>
      <c r="BV224" s="37" t="s">
        <v>3096</v>
      </c>
      <c r="BW224" s="27" t="s">
        <v>2014</v>
      </c>
      <c r="BX224" s="10" t="s">
        <v>80</v>
      </c>
      <c r="BY224" s="10" t="s">
        <v>2559</v>
      </c>
    </row>
    <row r="225" spans="1:77" ht="144" outlineLevel="1">
      <c r="A225" s="770"/>
      <c r="B225" s="66" t="s">
        <v>2768</v>
      </c>
      <c r="C225" s="385" t="s">
        <v>80</v>
      </c>
      <c r="D225" s="27" t="s">
        <v>194</v>
      </c>
      <c r="E225" s="27" t="s">
        <v>1065</v>
      </c>
      <c r="F225" s="10" t="s">
        <v>80</v>
      </c>
      <c r="G225" s="10" t="s">
        <v>80</v>
      </c>
      <c r="H225" s="27" t="s">
        <v>324</v>
      </c>
      <c r="J225" s="35">
        <v>19500</v>
      </c>
      <c r="K225" s="35">
        <v>19500</v>
      </c>
      <c r="L225" s="35">
        <v>0</v>
      </c>
      <c r="M225" s="35">
        <v>0</v>
      </c>
      <c r="N225" s="35">
        <v>19500</v>
      </c>
      <c r="O225" s="35">
        <v>0</v>
      </c>
      <c r="P225" s="37" t="s">
        <v>80</v>
      </c>
      <c r="Q225" s="389">
        <v>45398</v>
      </c>
      <c r="R225" s="37" t="s">
        <v>1666</v>
      </c>
      <c r="S225" s="35"/>
      <c r="T225" s="35"/>
      <c r="U225" s="35">
        <v>0</v>
      </c>
      <c r="V225" s="35">
        <v>0</v>
      </c>
      <c r="W225" s="35">
        <v>0</v>
      </c>
      <c r="X225" s="35">
        <v>0</v>
      </c>
      <c r="Y225" s="35">
        <v>0</v>
      </c>
      <c r="Z225" s="35">
        <v>0</v>
      </c>
      <c r="AA225" s="35">
        <v>0</v>
      </c>
      <c r="AB225" s="35">
        <v>0</v>
      </c>
      <c r="AC225" s="518">
        <v>0</v>
      </c>
      <c r="AD225" s="35">
        <v>0</v>
      </c>
      <c r="AE225" s="35">
        <v>0</v>
      </c>
      <c r="AF225" s="35">
        <v>0</v>
      </c>
      <c r="AG225" s="35">
        <v>0</v>
      </c>
      <c r="AH225" s="35">
        <v>0</v>
      </c>
      <c r="AI225" s="35">
        <v>0</v>
      </c>
      <c r="AJ225" s="34">
        <v>0</v>
      </c>
      <c r="AK225" s="34">
        <v>0</v>
      </c>
      <c r="AL225" s="34">
        <v>0</v>
      </c>
      <c r="AM225" s="34">
        <v>0</v>
      </c>
      <c r="AN225" s="185">
        <v>0</v>
      </c>
      <c r="AO225" s="34">
        <v>0</v>
      </c>
      <c r="AP225" s="34">
        <v>0</v>
      </c>
      <c r="AQ225" s="34">
        <v>0</v>
      </c>
      <c r="AR225" s="34">
        <v>0</v>
      </c>
      <c r="AS225" s="34">
        <v>0</v>
      </c>
      <c r="AT225" s="34">
        <v>0</v>
      </c>
      <c r="AU225" s="34">
        <v>0</v>
      </c>
      <c r="AV225" s="34">
        <v>0</v>
      </c>
      <c r="AW225" s="34">
        <v>0</v>
      </c>
      <c r="AX225" s="185">
        <v>0</v>
      </c>
      <c r="AY225" s="34">
        <v>0</v>
      </c>
      <c r="AZ225" s="34">
        <v>0</v>
      </c>
      <c r="BA225" s="34">
        <v>0</v>
      </c>
      <c r="BB225" s="34">
        <v>0</v>
      </c>
      <c r="BC225" s="34">
        <v>0</v>
      </c>
      <c r="BD225" s="34">
        <v>0</v>
      </c>
      <c r="BE225" s="34">
        <v>0</v>
      </c>
      <c r="BF225" s="34">
        <v>0</v>
      </c>
      <c r="BG225" s="34">
        <v>0</v>
      </c>
      <c r="BH225" s="34">
        <v>0</v>
      </c>
      <c r="BI225" s="34">
        <v>0</v>
      </c>
      <c r="BJ225" s="34">
        <v>0</v>
      </c>
      <c r="BK225" s="34">
        <v>0</v>
      </c>
      <c r="BL225" s="34">
        <v>0</v>
      </c>
      <c r="BM225" s="34">
        <v>0</v>
      </c>
      <c r="BN225" s="34">
        <v>0</v>
      </c>
      <c r="BO225" s="34">
        <v>0</v>
      </c>
      <c r="BP225" s="34">
        <v>0</v>
      </c>
      <c r="BQ225" s="35">
        <v>19500</v>
      </c>
      <c r="BR225" s="37" t="s">
        <v>2760</v>
      </c>
      <c r="BS225" s="410">
        <v>0</v>
      </c>
      <c r="BT225" s="34">
        <v>0</v>
      </c>
      <c r="BU225" s="27" t="s">
        <v>1957</v>
      </c>
      <c r="BV225" s="37" t="s">
        <v>3097</v>
      </c>
      <c r="BW225" s="27" t="s">
        <v>2896</v>
      </c>
      <c r="BX225" s="184" t="s">
        <v>80</v>
      </c>
      <c r="BY225" s="10" t="s">
        <v>2559</v>
      </c>
    </row>
    <row r="226" spans="1:77" ht="108" outlineLevel="1">
      <c r="A226" s="770"/>
      <c r="B226" s="66" t="s">
        <v>2769</v>
      </c>
      <c r="C226" s="385" t="s">
        <v>80</v>
      </c>
      <c r="D226" s="27" t="s">
        <v>194</v>
      </c>
      <c r="E226" s="27" t="s">
        <v>1065</v>
      </c>
      <c r="F226" s="10" t="s">
        <v>80</v>
      </c>
      <c r="G226" s="10" t="s">
        <v>80</v>
      </c>
      <c r="H226" s="27" t="s">
        <v>324</v>
      </c>
      <c r="J226" s="35">
        <v>88500</v>
      </c>
      <c r="K226" s="35">
        <v>88500</v>
      </c>
      <c r="L226" s="35">
        <v>0</v>
      </c>
      <c r="M226" s="35">
        <v>0</v>
      </c>
      <c r="N226" s="35">
        <v>88500</v>
      </c>
      <c r="O226" s="35">
        <v>0</v>
      </c>
      <c r="P226" s="37" t="s">
        <v>80</v>
      </c>
      <c r="Q226" s="389">
        <v>45402</v>
      </c>
      <c r="R226" s="37" t="s">
        <v>1666</v>
      </c>
      <c r="S226" s="35"/>
      <c r="T226" s="35"/>
      <c r="U226" s="35">
        <v>0</v>
      </c>
      <c r="V226" s="35">
        <v>0</v>
      </c>
      <c r="W226" s="35">
        <v>0</v>
      </c>
      <c r="X226" s="35">
        <v>0</v>
      </c>
      <c r="Y226" s="35">
        <v>0</v>
      </c>
      <c r="Z226" s="35">
        <v>0</v>
      </c>
      <c r="AA226" s="35">
        <v>0</v>
      </c>
      <c r="AB226" s="35">
        <v>0</v>
      </c>
      <c r="AC226" s="518">
        <v>0</v>
      </c>
      <c r="AD226" s="35">
        <v>0</v>
      </c>
      <c r="AE226" s="35">
        <v>0</v>
      </c>
      <c r="AF226" s="35">
        <v>0</v>
      </c>
      <c r="AG226" s="35">
        <v>0</v>
      </c>
      <c r="AH226" s="35">
        <v>0</v>
      </c>
      <c r="AI226" s="35">
        <v>0</v>
      </c>
      <c r="AJ226" s="34">
        <v>0</v>
      </c>
      <c r="AK226" s="34">
        <v>0</v>
      </c>
      <c r="AL226" s="34">
        <v>0</v>
      </c>
      <c r="AM226" s="34">
        <v>0</v>
      </c>
      <c r="AN226" s="185">
        <v>0</v>
      </c>
      <c r="AO226" s="34">
        <v>0</v>
      </c>
      <c r="AP226" s="34">
        <v>0</v>
      </c>
      <c r="AQ226" s="34">
        <v>0</v>
      </c>
      <c r="AR226" s="34">
        <v>0</v>
      </c>
      <c r="AS226" s="34">
        <v>0</v>
      </c>
      <c r="AT226" s="34">
        <v>0</v>
      </c>
      <c r="AU226" s="34">
        <v>0</v>
      </c>
      <c r="AV226" s="34">
        <v>0</v>
      </c>
      <c r="AW226" s="34">
        <v>0</v>
      </c>
      <c r="AX226" s="185">
        <v>0</v>
      </c>
      <c r="AY226" s="34">
        <v>0</v>
      </c>
      <c r="AZ226" s="34">
        <v>0</v>
      </c>
      <c r="BA226" s="34">
        <v>0</v>
      </c>
      <c r="BB226" s="34">
        <v>0</v>
      </c>
      <c r="BC226" s="34">
        <v>0</v>
      </c>
      <c r="BD226" s="34">
        <v>0</v>
      </c>
      <c r="BE226" s="34">
        <v>0</v>
      </c>
      <c r="BF226" s="34">
        <v>0</v>
      </c>
      <c r="BG226" s="34">
        <v>0</v>
      </c>
      <c r="BH226" s="34">
        <v>0</v>
      </c>
      <c r="BI226" s="34">
        <v>0</v>
      </c>
      <c r="BJ226" s="34">
        <v>0</v>
      </c>
      <c r="BK226" s="34">
        <v>0</v>
      </c>
      <c r="BL226" s="34">
        <v>0</v>
      </c>
      <c r="BM226" s="34">
        <v>0</v>
      </c>
      <c r="BN226" s="34">
        <v>0</v>
      </c>
      <c r="BO226" s="34">
        <v>0</v>
      </c>
      <c r="BP226" s="34">
        <v>0</v>
      </c>
      <c r="BQ226" s="35">
        <v>88500</v>
      </c>
      <c r="BR226" s="37" t="s">
        <v>2760</v>
      </c>
      <c r="BS226" s="410">
        <v>0</v>
      </c>
      <c r="BT226" s="34">
        <v>0</v>
      </c>
      <c r="BU226" s="27" t="s">
        <v>1957</v>
      </c>
      <c r="BV226" s="37" t="s">
        <v>3098</v>
      </c>
      <c r="BW226" s="27" t="s">
        <v>1993</v>
      </c>
      <c r="BX226" s="184" t="s">
        <v>80</v>
      </c>
      <c r="BY226" s="10" t="s">
        <v>2559</v>
      </c>
    </row>
    <row r="227" spans="1:77" ht="108" outlineLevel="1">
      <c r="A227" s="770"/>
      <c r="B227" s="66" t="s">
        <v>2770</v>
      </c>
      <c r="C227" s="385" t="s">
        <v>80</v>
      </c>
      <c r="D227" s="27" t="s">
        <v>194</v>
      </c>
      <c r="E227" s="27" t="s">
        <v>1065</v>
      </c>
      <c r="F227" s="10" t="s">
        <v>80</v>
      </c>
      <c r="G227" s="10" t="s">
        <v>80</v>
      </c>
      <c r="H227" s="27" t="s">
        <v>324</v>
      </c>
      <c r="J227" s="35">
        <v>5900</v>
      </c>
      <c r="K227" s="35">
        <v>5900</v>
      </c>
      <c r="L227" s="35">
        <v>0</v>
      </c>
      <c r="M227" s="35">
        <v>0</v>
      </c>
      <c r="N227" s="35">
        <v>5900</v>
      </c>
      <c r="O227" s="35">
        <v>0</v>
      </c>
      <c r="P227" s="37" t="s">
        <v>80</v>
      </c>
      <c r="Q227" s="389">
        <v>45392</v>
      </c>
      <c r="R227" s="37" t="s">
        <v>1666</v>
      </c>
      <c r="S227" s="35"/>
      <c r="T227" s="35"/>
      <c r="U227" s="35">
        <v>0</v>
      </c>
      <c r="V227" s="35">
        <v>0</v>
      </c>
      <c r="W227" s="35">
        <v>0</v>
      </c>
      <c r="X227" s="35">
        <v>0</v>
      </c>
      <c r="Y227" s="35">
        <v>0</v>
      </c>
      <c r="Z227" s="35">
        <v>0</v>
      </c>
      <c r="AA227" s="35">
        <v>0</v>
      </c>
      <c r="AB227" s="35">
        <v>0</v>
      </c>
      <c r="AC227" s="518">
        <v>0</v>
      </c>
      <c r="AD227" s="35">
        <v>0</v>
      </c>
      <c r="AE227" s="35">
        <v>0</v>
      </c>
      <c r="AF227" s="35">
        <v>0</v>
      </c>
      <c r="AG227" s="35">
        <v>0</v>
      </c>
      <c r="AH227" s="35">
        <v>0</v>
      </c>
      <c r="AI227" s="35">
        <v>0</v>
      </c>
      <c r="AJ227" s="34">
        <v>0</v>
      </c>
      <c r="AK227" s="34">
        <v>0</v>
      </c>
      <c r="AL227" s="34">
        <v>0</v>
      </c>
      <c r="AM227" s="34">
        <v>0</v>
      </c>
      <c r="AN227" s="185">
        <v>0</v>
      </c>
      <c r="AO227" s="34">
        <v>0</v>
      </c>
      <c r="AP227" s="34">
        <v>0</v>
      </c>
      <c r="AQ227" s="34">
        <v>0</v>
      </c>
      <c r="AR227" s="34">
        <v>0</v>
      </c>
      <c r="AS227" s="34">
        <v>0</v>
      </c>
      <c r="AT227" s="34">
        <v>0</v>
      </c>
      <c r="AU227" s="34">
        <v>0</v>
      </c>
      <c r="AV227" s="34">
        <v>0</v>
      </c>
      <c r="AW227" s="34">
        <v>0</v>
      </c>
      <c r="AX227" s="185">
        <v>0</v>
      </c>
      <c r="AY227" s="34">
        <v>0</v>
      </c>
      <c r="AZ227" s="34">
        <v>0</v>
      </c>
      <c r="BA227" s="34">
        <v>0</v>
      </c>
      <c r="BB227" s="34">
        <v>0</v>
      </c>
      <c r="BC227" s="34">
        <v>0</v>
      </c>
      <c r="BD227" s="34">
        <v>0</v>
      </c>
      <c r="BE227" s="34">
        <v>0</v>
      </c>
      <c r="BF227" s="34">
        <v>0</v>
      </c>
      <c r="BG227" s="34">
        <v>0</v>
      </c>
      <c r="BH227" s="34">
        <v>0</v>
      </c>
      <c r="BI227" s="34">
        <v>0</v>
      </c>
      <c r="BJ227" s="34">
        <v>0</v>
      </c>
      <c r="BK227" s="34">
        <v>0</v>
      </c>
      <c r="BL227" s="34">
        <v>0</v>
      </c>
      <c r="BM227" s="34">
        <v>0</v>
      </c>
      <c r="BN227" s="34">
        <v>0</v>
      </c>
      <c r="BO227" s="34">
        <v>0</v>
      </c>
      <c r="BP227" s="34">
        <v>0</v>
      </c>
      <c r="BQ227" s="35">
        <v>5900</v>
      </c>
      <c r="BR227" s="37" t="s">
        <v>2760</v>
      </c>
      <c r="BS227" s="410">
        <v>0</v>
      </c>
      <c r="BT227" s="34">
        <v>0</v>
      </c>
      <c r="BU227" s="27" t="s">
        <v>1957</v>
      </c>
      <c r="BV227" s="37" t="s">
        <v>3099</v>
      </c>
      <c r="BW227" s="27" t="s">
        <v>1998</v>
      </c>
      <c r="BX227" s="184" t="s">
        <v>80</v>
      </c>
      <c r="BY227" s="10" t="s">
        <v>2559</v>
      </c>
    </row>
    <row r="228" spans="1:77" ht="108" outlineLevel="1">
      <c r="A228" s="770"/>
      <c r="B228" s="66" t="s">
        <v>2771</v>
      </c>
      <c r="C228" s="385" t="s">
        <v>80</v>
      </c>
      <c r="D228" s="27" t="s">
        <v>194</v>
      </c>
      <c r="E228" s="27" t="s">
        <v>1065</v>
      </c>
      <c r="F228" s="10" t="s">
        <v>80</v>
      </c>
      <c r="G228" s="10" t="s">
        <v>80</v>
      </c>
      <c r="H228" s="27" t="s">
        <v>324</v>
      </c>
      <c r="J228" s="35">
        <v>11300</v>
      </c>
      <c r="K228" s="35">
        <v>11300</v>
      </c>
      <c r="L228" s="35">
        <v>0</v>
      </c>
      <c r="M228" s="35">
        <v>0</v>
      </c>
      <c r="N228" s="35">
        <v>11300</v>
      </c>
      <c r="O228" s="35">
        <v>0</v>
      </c>
      <c r="P228" s="37" t="s">
        <v>80</v>
      </c>
      <c r="Q228" s="389">
        <v>45427</v>
      </c>
      <c r="R228" s="37" t="s">
        <v>1666</v>
      </c>
      <c r="S228" s="35"/>
      <c r="T228" s="35"/>
      <c r="U228" s="35">
        <v>0</v>
      </c>
      <c r="V228" s="35">
        <v>0</v>
      </c>
      <c r="W228" s="35">
        <v>0</v>
      </c>
      <c r="X228" s="35">
        <v>0</v>
      </c>
      <c r="Y228" s="35">
        <v>0</v>
      </c>
      <c r="Z228" s="35">
        <v>0</v>
      </c>
      <c r="AA228" s="35">
        <v>0</v>
      </c>
      <c r="AB228" s="35">
        <v>0</v>
      </c>
      <c r="AC228" s="518">
        <v>0</v>
      </c>
      <c r="AD228" s="35">
        <v>0</v>
      </c>
      <c r="AE228" s="35">
        <v>0</v>
      </c>
      <c r="AF228" s="35">
        <v>0</v>
      </c>
      <c r="AG228" s="35">
        <v>0</v>
      </c>
      <c r="AH228" s="35">
        <v>0</v>
      </c>
      <c r="AI228" s="35">
        <v>0</v>
      </c>
      <c r="AJ228" s="34">
        <v>0</v>
      </c>
      <c r="AK228" s="34">
        <v>0</v>
      </c>
      <c r="AL228" s="34">
        <v>0</v>
      </c>
      <c r="AM228" s="34">
        <v>0</v>
      </c>
      <c r="AN228" s="185">
        <v>0</v>
      </c>
      <c r="AO228" s="34">
        <v>0</v>
      </c>
      <c r="AP228" s="34">
        <v>0</v>
      </c>
      <c r="AQ228" s="34">
        <v>0</v>
      </c>
      <c r="AR228" s="34">
        <v>0</v>
      </c>
      <c r="AS228" s="34">
        <v>0</v>
      </c>
      <c r="AT228" s="34">
        <v>0</v>
      </c>
      <c r="AU228" s="34">
        <v>0</v>
      </c>
      <c r="AV228" s="34">
        <v>0</v>
      </c>
      <c r="AW228" s="34">
        <v>0</v>
      </c>
      <c r="AX228" s="185">
        <v>0</v>
      </c>
      <c r="AY228" s="34">
        <v>0</v>
      </c>
      <c r="AZ228" s="34">
        <v>0</v>
      </c>
      <c r="BA228" s="34">
        <v>0</v>
      </c>
      <c r="BB228" s="34">
        <v>0</v>
      </c>
      <c r="BC228" s="34">
        <v>0</v>
      </c>
      <c r="BD228" s="34">
        <v>0</v>
      </c>
      <c r="BE228" s="34">
        <v>0</v>
      </c>
      <c r="BF228" s="34">
        <v>0</v>
      </c>
      <c r="BG228" s="34">
        <v>0</v>
      </c>
      <c r="BH228" s="34">
        <v>0</v>
      </c>
      <c r="BI228" s="34">
        <v>0</v>
      </c>
      <c r="BJ228" s="34">
        <v>0</v>
      </c>
      <c r="BK228" s="34">
        <v>0</v>
      </c>
      <c r="BL228" s="34">
        <v>0</v>
      </c>
      <c r="BM228" s="34">
        <v>0</v>
      </c>
      <c r="BN228" s="34">
        <v>0</v>
      </c>
      <c r="BO228" s="34">
        <v>0</v>
      </c>
      <c r="BP228" s="34">
        <v>0</v>
      </c>
      <c r="BQ228" s="35">
        <v>11300</v>
      </c>
      <c r="BR228" s="37" t="s">
        <v>2760</v>
      </c>
      <c r="BS228" s="410">
        <v>0</v>
      </c>
      <c r="BT228" s="34">
        <v>0</v>
      </c>
      <c r="BU228" s="27" t="s">
        <v>1957</v>
      </c>
      <c r="BV228" s="37" t="s">
        <v>3100</v>
      </c>
      <c r="BW228" s="27" t="s">
        <v>2534</v>
      </c>
      <c r="BX228" s="10" t="s">
        <v>80</v>
      </c>
      <c r="BY228" s="10" t="s">
        <v>2559</v>
      </c>
    </row>
    <row r="229" spans="1:77" ht="108" outlineLevel="1">
      <c r="A229" s="770"/>
      <c r="B229" s="66" t="s">
        <v>2772</v>
      </c>
      <c r="C229" s="385" t="s">
        <v>80</v>
      </c>
      <c r="D229" s="27" t="s">
        <v>194</v>
      </c>
      <c r="E229" s="27" t="s">
        <v>1065</v>
      </c>
      <c r="F229" s="10" t="s">
        <v>80</v>
      </c>
      <c r="G229" s="10" t="s">
        <v>80</v>
      </c>
      <c r="H229" s="27" t="s">
        <v>324</v>
      </c>
      <c r="J229" s="35">
        <v>17700</v>
      </c>
      <c r="K229" s="35">
        <v>17700</v>
      </c>
      <c r="L229" s="35">
        <v>0</v>
      </c>
      <c r="M229" s="35">
        <v>0</v>
      </c>
      <c r="N229" s="35">
        <v>17700</v>
      </c>
      <c r="O229" s="35">
        <v>0</v>
      </c>
      <c r="P229" s="37" t="s">
        <v>80</v>
      </c>
      <c r="Q229" s="389">
        <v>45404</v>
      </c>
      <c r="R229" s="37" t="s">
        <v>1666</v>
      </c>
      <c r="S229" s="35"/>
      <c r="T229" s="35"/>
      <c r="U229" s="35">
        <v>0</v>
      </c>
      <c r="V229" s="35">
        <v>0</v>
      </c>
      <c r="W229" s="35">
        <v>0</v>
      </c>
      <c r="X229" s="35">
        <v>0</v>
      </c>
      <c r="Y229" s="35">
        <v>0</v>
      </c>
      <c r="Z229" s="35">
        <v>0</v>
      </c>
      <c r="AA229" s="35">
        <v>0</v>
      </c>
      <c r="AB229" s="35">
        <v>0</v>
      </c>
      <c r="AC229" s="518">
        <v>0</v>
      </c>
      <c r="AD229" s="35">
        <v>0</v>
      </c>
      <c r="AE229" s="35">
        <v>0</v>
      </c>
      <c r="AF229" s="35">
        <v>0</v>
      </c>
      <c r="AG229" s="35">
        <v>0</v>
      </c>
      <c r="AH229" s="35">
        <v>0</v>
      </c>
      <c r="AI229" s="35">
        <v>0</v>
      </c>
      <c r="AJ229" s="34">
        <v>0</v>
      </c>
      <c r="AK229" s="34">
        <v>0</v>
      </c>
      <c r="AL229" s="34">
        <v>0</v>
      </c>
      <c r="AM229" s="34">
        <v>0</v>
      </c>
      <c r="AN229" s="185">
        <v>0</v>
      </c>
      <c r="AO229" s="34">
        <v>0</v>
      </c>
      <c r="AP229" s="34">
        <v>0</v>
      </c>
      <c r="AQ229" s="34">
        <v>0</v>
      </c>
      <c r="AR229" s="34">
        <v>0</v>
      </c>
      <c r="AS229" s="34">
        <v>0</v>
      </c>
      <c r="AT229" s="34">
        <v>0</v>
      </c>
      <c r="AU229" s="34">
        <v>0</v>
      </c>
      <c r="AV229" s="34">
        <v>0</v>
      </c>
      <c r="AW229" s="34">
        <v>0</v>
      </c>
      <c r="AX229" s="185">
        <v>0</v>
      </c>
      <c r="AY229" s="34">
        <v>0</v>
      </c>
      <c r="AZ229" s="34">
        <v>0</v>
      </c>
      <c r="BA229" s="34">
        <v>0</v>
      </c>
      <c r="BB229" s="34">
        <v>0</v>
      </c>
      <c r="BC229" s="34">
        <v>0</v>
      </c>
      <c r="BD229" s="34">
        <v>0</v>
      </c>
      <c r="BE229" s="34">
        <v>0</v>
      </c>
      <c r="BF229" s="34">
        <v>0</v>
      </c>
      <c r="BG229" s="34">
        <v>0</v>
      </c>
      <c r="BH229" s="34">
        <v>0</v>
      </c>
      <c r="BI229" s="34">
        <v>0</v>
      </c>
      <c r="BJ229" s="34">
        <v>0</v>
      </c>
      <c r="BK229" s="34">
        <v>0</v>
      </c>
      <c r="BL229" s="34">
        <v>0</v>
      </c>
      <c r="BM229" s="34">
        <v>0</v>
      </c>
      <c r="BN229" s="34">
        <v>0</v>
      </c>
      <c r="BO229" s="34">
        <v>0</v>
      </c>
      <c r="BP229" s="34">
        <v>0</v>
      </c>
      <c r="BQ229" s="35">
        <v>17700</v>
      </c>
      <c r="BR229" s="37" t="s">
        <v>2760</v>
      </c>
      <c r="BS229" s="410">
        <v>0</v>
      </c>
      <c r="BT229" s="34">
        <v>0</v>
      </c>
      <c r="BU229" s="27" t="s">
        <v>1957</v>
      </c>
      <c r="BV229" s="37" t="s">
        <v>3101</v>
      </c>
      <c r="BW229" s="27" t="s">
        <v>1997</v>
      </c>
      <c r="BX229" s="184" t="s">
        <v>80</v>
      </c>
      <c r="BY229" s="10" t="s">
        <v>2559</v>
      </c>
    </row>
    <row r="230" spans="1:77" ht="108" outlineLevel="1">
      <c r="A230" s="770"/>
      <c r="B230" s="66" t="s">
        <v>2773</v>
      </c>
      <c r="C230" s="385" t="s">
        <v>80</v>
      </c>
      <c r="D230" s="27" t="s">
        <v>194</v>
      </c>
      <c r="E230" s="27" t="s">
        <v>1065</v>
      </c>
      <c r="F230" s="10" t="s">
        <v>80</v>
      </c>
      <c r="G230" s="10" t="s">
        <v>80</v>
      </c>
      <c r="H230" s="27" t="s">
        <v>324</v>
      </c>
      <c r="J230" s="35">
        <v>35000</v>
      </c>
      <c r="K230" s="35">
        <v>35000</v>
      </c>
      <c r="L230" s="35">
        <v>0</v>
      </c>
      <c r="M230" s="35">
        <v>0</v>
      </c>
      <c r="N230" s="35">
        <v>35000</v>
      </c>
      <c r="O230" s="35">
        <v>0</v>
      </c>
      <c r="P230" s="37" t="s">
        <v>80</v>
      </c>
      <c r="Q230" s="389" t="s">
        <v>80</v>
      </c>
      <c r="R230" s="37" t="s">
        <v>1778</v>
      </c>
      <c r="S230" s="35"/>
      <c r="T230" s="35"/>
      <c r="U230" s="35">
        <v>0</v>
      </c>
      <c r="V230" s="35">
        <v>0</v>
      </c>
      <c r="W230" s="35">
        <v>0</v>
      </c>
      <c r="X230" s="35">
        <v>0</v>
      </c>
      <c r="Y230" s="35">
        <v>0</v>
      </c>
      <c r="Z230" s="35">
        <v>0</v>
      </c>
      <c r="AA230" s="35">
        <v>0</v>
      </c>
      <c r="AB230" s="35">
        <v>0</v>
      </c>
      <c r="AC230" s="518">
        <v>0</v>
      </c>
      <c r="AD230" s="35">
        <v>0</v>
      </c>
      <c r="AE230" s="35">
        <v>0</v>
      </c>
      <c r="AF230" s="35">
        <v>0</v>
      </c>
      <c r="AG230" s="35">
        <v>0</v>
      </c>
      <c r="AH230" s="35">
        <v>0</v>
      </c>
      <c r="AI230" s="35">
        <v>0</v>
      </c>
      <c r="AJ230" s="34">
        <v>0</v>
      </c>
      <c r="AK230" s="34">
        <v>0</v>
      </c>
      <c r="AL230" s="34">
        <v>0</v>
      </c>
      <c r="AM230" s="34">
        <v>0</v>
      </c>
      <c r="AN230" s="185">
        <v>0</v>
      </c>
      <c r="AO230" s="34">
        <v>0</v>
      </c>
      <c r="AP230" s="34">
        <v>0</v>
      </c>
      <c r="AQ230" s="34">
        <v>0</v>
      </c>
      <c r="AR230" s="34">
        <v>0</v>
      </c>
      <c r="AS230" s="34">
        <v>0</v>
      </c>
      <c r="AT230" s="34">
        <v>0</v>
      </c>
      <c r="AU230" s="34">
        <v>0</v>
      </c>
      <c r="AV230" s="34">
        <v>0</v>
      </c>
      <c r="AW230" s="34">
        <v>0</v>
      </c>
      <c r="AX230" s="185">
        <v>0</v>
      </c>
      <c r="AY230" s="34">
        <v>0</v>
      </c>
      <c r="AZ230" s="34">
        <v>0</v>
      </c>
      <c r="BA230" s="34">
        <v>0</v>
      </c>
      <c r="BB230" s="34">
        <v>0</v>
      </c>
      <c r="BC230" s="34">
        <v>0</v>
      </c>
      <c r="BD230" s="34">
        <v>0</v>
      </c>
      <c r="BE230" s="34">
        <v>0</v>
      </c>
      <c r="BF230" s="34">
        <v>0</v>
      </c>
      <c r="BG230" s="34">
        <v>0</v>
      </c>
      <c r="BH230" s="34">
        <v>0</v>
      </c>
      <c r="BI230" s="34">
        <v>0</v>
      </c>
      <c r="BJ230" s="34">
        <v>0</v>
      </c>
      <c r="BK230" s="34">
        <v>0</v>
      </c>
      <c r="BL230" s="34">
        <v>0</v>
      </c>
      <c r="BM230" s="34">
        <v>0</v>
      </c>
      <c r="BN230" s="34">
        <v>0</v>
      </c>
      <c r="BO230" s="34">
        <v>0</v>
      </c>
      <c r="BP230" s="34">
        <v>0</v>
      </c>
      <c r="BQ230" s="35">
        <v>35000</v>
      </c>
      <c r="BR230" s="37" t="s">
        <v>2760</v>
      </c>
      <c r="BS230" s="410">
        <v>0</v>
      </c>
      <c r="BT230" s="34">
        <v>0</v>
      </c>
      <c r="BU230" s="27" t="s">
        <v>1957</v>
      </c>
      <c r="BV230" s="37" t="s">
        <v>3102</v>
      </c>
      <c r="BW230" s="27" t="s">
        <v>1996</v>
      </c>
      <c r="BX230" s="184" t="s">
        <v>80</v>
      </c>
      <c r="BY230" s="10" t="s">
        <v>2559</v>
      </c>
    </row>
    <row r="231" spans="1:77" ht="72" outlineLevel="1">
      <c r="A231" s="770"/>
      <c r="B231" s="66" t="s">
        <v>2774</v>
      </c>
      <c r="C231" s="385" t="s">
        <v>80</v>
      </c>
      <c r="D231" s="27" t="s">
        <v>194</v>
      </c>
      <c r="E231" s="27" t="s">
        <v>1065</v>
      </c>
      <c r="F231" s="10" t="s">
        <v>80</v>
      </c>
      <c r="G231" s="10" t="s">
        <v>80</v>
      </c>
      <c r="H231" s="27" t="s">
        <v>324</v>
      </c>
      <c r="J231" s="35">
        <v>40000</v>
      </c>
      <c r="K231" s="35">
        <v>40000</v>
      </c>
      <c r="L231" s="35">
        <v>0</v>
      </c>
      <c r="M231" s="35">
        <v>0</v>
      </c>
      <c r="N231" s="35">
        <v>40000</v>
      </c>
      <c r="O231" s="35">
        <v>0</v>
      </c>
      <c r="P231" s="37" t="s">
        <v>80</v>
      </c>
      <c r="Q231" s="389">
        <v>45385</v>
      </c>
      <c r="R231" s="37" t="s">
        <v>693</v>
      </c>
      <c r="S231" s="35"/>
      <c r="T231" s="35"/>
      <c r="U231" s="35">
        <v>0</v>
      </c>
      <c r="V231" s="35">
        <v>0</v>
      </c>
      <c r="W231" s="35">
        <v>0</v>
      </c>
      <c r="X231" s="35">
        <v>0</v>
      </c>
      <c r="Y231" s="35">
        <v>0</v>
      </c>
      <c r="Z231" s="35">
        <v>0</v>
      </c>
      <c r="AA231" s="35">
        <v>0</v>
      </c>
      <c r="AB231" s="35">
        <v>0</v>
      </c>
      <c r="AC231" s="518">
        <v>0</v>
      </c>
      <c r="AD231" s="35">
        <v>0</v>
      </c>
      <c r="AE231" s="35">
        <v>0</v>
      </c>
      <c r="AF231" s="35">
        <v>0</v>
      </c>
      <c r="AG231" s="35">
        <v>0</v>
      </c>
      <c r="AH231" s="35">
        <v>0</v>
      </c>
      <c r="AI231" s="35">
        <v>0</v>
      </c>
      <c r="AJ231" s="34">
        <v>0</v>
      </c>
      <c r="AK231" s="34">
        <v>0</v>
      </c>
      <c r="AL231" s="34">
        <v>0</v>
      </c>
      <c r="AM231" s="34">
        <v>0</v>
      </c>
      <c r="AN231" s="34">
        <v>0</v>
      </c>
      <c r="AO231" s="34">
        <v>0</v>
      </c>
      <c r="AP231" s="34">
        <v>0</v>
      </c>
      <c r="AQ231" s="34">
        <v>0</v>
      </c>
      <c r="AR231" s="34">
        <v>0</v>
      </c>
      <c r="AS231" s="34">
        <v>0</v>
      </c>
      <c r="AT231" s="34">
        <v>0</v>
      </c>
      <c r="AU231" s="34">
        <v>0</v>
      </c>
      <c r="AV231" s="34">
        <v>0</v>
      </c>
      <c r="AW231" s="34">
        <v>0</v>
      </c>
      <c r="AX231" s="34">
        <v>0</v>
      </c>
      <c r="AY231" s="34">
        <v>0</v>
      </c>
      <c r="AZ231" s="34">
        <v>0</v>
      </c>
      <c r="BA231" s="34">
        <v>0</v>
      </c>
      <c r="BB231" s="34">
        <v>0</v>
      </c>
      <c r="BC231" s="34">
        <v>0</v>
      </c>
      <c r="BD231" s="34">
        <v>0</v>
      </c>
      <c r="BE231" s="34">
        <v>0</v>
      </c>
      <c r="BF231" s="34">
        <v>0</v>
      </c>
      <c r="BG231" s="34">
        <v>0</v>
      </c>
      <c r="BH231" s="34">
        <v>0</v>
      </c>
      <c r="BI231" s="34">
        <v>0</v>
      </c>
      <c r="BJ231" s="34">
        <v>0</v>
      </c>
      <c r="BK231" s="34">
        <v>0</v>
      </c>
      <c r="BL231" s="34">
        <v>0</v>
      </c>
      <c r="BM231" s="34">
        <v>0</v>
      </c>
      <c r="BN231" s="34">
        <v>0</v>
      </c>
      <c r="BO231" s="34">
        <v>0</v>
      </c>
      <c r="BP231" s="34">
        <v>0</v>
      </c>
      <c r="BQ231" s="35">
        <v>40000</v>
      </c>
      <c r="BR231" s="37" t="s">
        <v>2775</v>
      </c>
      <c r="BS231" s="410">
        <v>0</v>
      </c>
      <c r="BT231" s="410">
        <v>11382.238890000001</v>
      </c>
      <c r="BU231" s="27" t="s">
        <v>1957</v>
      </c>
      <c r="BV231" s="37" t="s">
        <v>3053</v>
      </c>
      <c r="BW231" s="27" t="s">
        <v>2004</v>
      </c>
      <c r="BX231" s="10" t="s">
        <v>80</v>
      </c>
      <c r="BY231" s="10" t="s">
        <v>2559</v>
      </c>
    </row>
    <row r="232" spans="1:77" ht="72" outlineLevel="1">
      <c r="A232" s="770"/>
      <c r="B232" s="520" t="s">
        <v>2776</v>
      </c>
      <c r="C232" s="578" t="s">
        <v>80</v>
      </c>
      <c r="D232" s="23" t="s">
        <v>194</v>
      </c>
      <c r="E232" s="23" t="s">
        <v>1065</v>
      </c>
      <c r="F232" s="16" t="s">
        <v>80</v>
      </c>
      <c r="G232" s="16" t="s">
        <v>80</v>
      </c>
      <c r="H232" s="23" t="s">
        <v>324</v>
      </c>
      <c r="I232" s="23"/>
      <c r="J232" s="4">
        <v>88000</v>
      </c>
      <c r="K232" s="4">
        <v>88000</v>
      </c>
      <c r="L232" s="4">
        <v>0</v>
      </c>
      <c r="M232" s="4">
        <v>0</v>
      </c>
      <c r="N232" s="4">
        <v>88000</v>
      </c>
      <c r="O232" s="4">
        <v>0</v>
      </c>
      <c r="P232" s="69" t="s">
        <v>80</v>
      </c>
      <c r="Q232" s="521">
        <v>45376</v>
      </c>
      <c r="R232" s="69" t="s">
        <v>1666</v>
      </c>
      <c r="S232" s="4"/>
      <c r="T232" s="4"/>
      <c r="U232" s="4">
        <v>0</v>
      </c>
      <c r="V232" s="4">
        <v>0</v>
      </c>
      <c r="W232" s="4">
        <v>0</v>
      </c>
      <c r="X232" s="4">
        <v>0</v>
      </c>
      <c r="Y232" s="4">
        <v>0</v>
      </c>
      <c r="Z232" s="4">
        <v>0</v>
      </c>
      <c r="AA232" s="4">
        <v>0</v>
      </c>
      <c r="AB232" s="4">
        <v>0</v>
      </c>
      <c r="AC232" s="522">
        <v>0</v>
      </c>
      <c r="AD232" s="4">
        <v>0</v>
      </c>
      <c r="AE232" s="4">
        <v>0</v>
      </c>
      <c r="AF232" s="4">
        <v>0</v>
      </c>
      <c r="AG232" s="4">
        <v>0</v>
      </c>
      <c r="AH232" s="4">
        <v>0</v>
      </c>
      <c r="AI232" s="4">
        <v>0</v>
      </c>
      <c r="AJ232" s="33">
        <v>0</v>
      </c>
      <c r="AK232" s="33">
        <v>0</v>
      </c>
      <c r="AL232" s="33">
        <v>0</v>
      </c>
      <c r="AM232" s="33">
        <v>0</v>
      </c>
      <c r="AN232" s="186">
        <v>0</v>
      </c>
      <c r="AO232" s="33">
        <v>0</v>
      </c>
      <c r="AP232" s="33">
        <v>0</v>
      </c>
      <c r="AQ232" s="33">
        <v>0</v>
      </c>
      <c r="AR232" s="33">
        <v>0</v>
      </c>
      <c r="AS232" s="33">
        <v>0</v>
      </c>
      <c r="AT232" s="33">
        <v>0</v>
      </c>
      <c r="AU232" s="33">
        <v>0</v>
      </c>
      <c r="AV232" s="33">
        <v>0</v>
      </c>
      <c r="AW232" s="33">
        <v>0</v>
      </c>
      <c r="AX232" s="186">
        <v>0</v>
      </c>
      <c r="AY232" s="33">
        <v>0</v>
      </c>
      <c r="AZ232" s="33">
        <v>0</v>
      </c>
      <c r="BA232" s="33">
        <v>0</v>
      </c>
      <c r="BB232" s="33">
        <v>0</v>
      </c>
      <c r="BC232" s="33">
        <v>0</v>
      </c>
      <c r="BD232" s="33">
        <v>0</v>
      </c>
      <c r="BE232" s="33">
        <v>0</v>
      </c>
      <c r="BF232" s="33">
        <v>0</v>
      </c>
      <c r="BG232" s="33">
        <v>0</v>
      </c>
      <c r="BH232" s="33">
        <v>0</v>
      </c>
      <c r="BI232" s="33">
        <v>0</v>
      </c>
      <c r="BJ232" s="33">
        <v>0</v>
      </c>
      <c r="BK232" s="33">
        <v>0</v>
      </c>
      <c r="BL232" s="33">
        <v>0</v>
      </c>
      <c r="BM232" s="33">
        <v>0</v>
      </c>
      <c r="BN232" s="33">
        <v>0</v>
      </c>
      <c r="BO232" s="33">
        <v>0</v>
      </c>
      <c r="BP232" s="33">
        <v>0</v>
      </c>
      <c r="BQ232" s="4">
        <v>88000</v>
      </c>
      <c r="BR232" s="69" t="s">
        <v>2775</v>
      </c>
      <c r="BS232" s="523">
        <v>0</v>
      </c>
      <c r="BT232" s="523">
        <v>39179.732759999999</v>
      </c>
      <c r="BU232" s="23" t="s">
        <v>1957</v>
      </c>
      <c r="BV232" s="69" t="s">
        <v>3053</v>
      </c>
      <c r="BW232" s="23" t="s">
        <v>2009</v>
      </c>
      <c r="BX232" s="16" t="s">
        <v>80</v>
      </c>
      <c r="BY232" s="16" t="s">
        <v>2559</v>
      </c>
    </row>
    <row r="233" spans="1:77" ht="72" outlineLevel="1">
      <c r="A233" s="770"/>
      <c r="B233" s="66" t="s">
        <v>2777</v>
      </c>
      <c r="C233" s="385" t="s">
        <v>80</v>
      </c>
      <c r="D233" s="27" t="s">
        <v>194</v>
      </c>
      <c r="E233" s="27" t="s">
        <v>1065</v>
      </c>
      <c r="F233" s="10" t="s">
        <v>80</v>
      </c>
      <c r="G233" s="10" t="s">
        <v>80</v>
      </c>
      <c r="H233" s="27" t="s">
        <v>324</v>
      </c>
      <c r="J233" s="35">
        <v>18000</v>
      </c>
      <c r="K233" s="35">
        <v>18000</v>
      </c>
      <c r="L233" s="35">
        <v>0</v>
      </c>
      <c r="M233" s="35">
        <v>0</v>
      </c>
      <c r="N233" s="35">
        <v>18000</v>
      </c>
      <c r="O233" s="35">
        <v>0</v>
      </c>
      <c r="P233" s="37" t="s">
        <v>80</v>
      </c>
      <c r="Q233" s="389">
        <v>45384</v>
      </c>
      <c r="R233" s="37" t="s">
        <v>693</v>
      </c>
      <c r="S233" s="35"/>
      <c r="T233" s="35"/>
      <c r="U233" s="35">
        <v>0</v>
      </c>
      <c r="V233" s="35">
        <v>0</v>
      </c>
      <c r="W233" s="35">
        <v>0</v>
      </c>
      <c r="X233" s="35">
        <v>0</v>
      </c>
      <c r="Y233" s="35">
        <v>0</v>
      </c>
      <c r="Z233" s="35">
        <v>0</v>
      </c>
      <c r="AA233" s="35">
        <v>0</v>
      </c>
      <c r="AB233" s="35">
        <v>0</v>
      </c>
      <c r="AC233" s="518">
        <v>0</v>
      </c>
      <c r="AD233" s="35">
        <v>0</v>
      </c>
      <c r="AE233" s="35">
        <v>0</v>
      </c>
      <c r="AF233" s="35">
        <v>0</v>
      </c>
      <c r="AG233" s="35">
        <v>0</v>
      </c>
      <c r="AH233" s="35">
        <v>0</v>
      </c>
      <c r="AI233" s="35">
        <v>0</v>
      </c>
      <c r="AJ233" s="34">
        <v>0</v>
      </c>
      <c r="AK233" s="34">
        <v>0</v>
      </c>
      <c r="AL233" s="34">
        <v>0</v>
      </c>
      <c r="AM233" s="34">
        <v>0</v>
      </c>
      <c r="AN233" s="185">
        <v>0</v>
      </c>
      <c r="AO233" s="34">
        <v>0</v>
      </c>
      <c r="AP233" s="34">
        <v>0</v>
      </c>
      <c r="AQ233" s="34">
        <v>0</v>
      </c>
      <c r="AR233" s="34">
        <v>0</v>
      </c>
      <c r="AS233" s="34">
        <v>0</v>
      </c>
      <c r="AT233" s="34">
        <v>0</v>
      </c>
      <c r="AU233" s="34">
        <v>0</v>
      </c>
      <c r="AV233" s="34">
        <v>0</v>
      </c>
      <c r="AW233" s="34">
        <v>0</v>
      </c>
      <c r="AX233" s="185">
        <v>0</v>
      </c>
      <c r="AY233" s="34">
        <v>0</v>
      </c>
      <c r="AZ233" s="34">
        <v>0</v>
      </c>
      <c r="BA233" s="34">
        <v>0</v>
      </c>
      <c r="BB233" s="34">
        <v>0</v>
      </c>
      <c r="BC233" s="34">
        <v>0</v>
      </c>
      <c r="BD233" s="34">
        <v>0</v>
      </c>
      <c r="BE233" s="34">
        <v>0</v>
      </c>
      <c r="BF233" s="34">
        <v>0</v>
      </c>
      <c r="BG233" s="34">
        <v>0</v>
      </c>
      <c r="BH233" s="34">
        <v>0</v>
      </c>
      <c r="BI233" s="34">
        <v>0</v>
      </c>
      <c r="BJ233" s="34">
        <v>0</v>
      </c>
      <c r="BK233" s="34">
        <v>0</v>
      </c>
      <c r="BL233" s="34">
        <v>0</v>
      </c>
      <c r="BM233" s="34">
        <v>0</v>
      </c>
      <c r="BN233" s="34">
        <v>0</v>
      </c>
      <c r="BO233" s="34">
        <v>0</v>
      </c>
      <c r="BP233" s="34">
        <v>0</v>
      </c>
      <c r="BQ233" s="35">
        <v>18000</v>
      </c>
      <c r="BR233" s="37" t="s">
        <v>2775</v>
      </c>
      <c r="BS233" s="410">
        <v>0</v>
      </c>
      <c r="BT233" s="410">
        <v>11787.21989</v>
      </c>
      <c r="BU233" s="27" t="s">
        <v>1957</v>
      </c>
      <c r="BV233" s="37" t="s">
        <v>3053</v>
      </c>
      <c r="BW233" s="27" t="s">
        <v>2016</v>
      </c>
      <c r="BX233" s="184" t="s">
        <v>80</v>
      </c>
      <c r="BY233" s="10" t="s">
        <v>2559</v>
      </c>
    </row>
    <row r="234" spans="1:77" ht="72" outlineLevel="1">
      <c r="A234" s="770"/>
      <c r="B234" s="66" t="s">
        <v>2778</v>
      </c>
      <c r="C234" s="385" t="s">
        <v>80</v>
      </c>
      <c r="D234" s="27" t="s">
        <v>194</v>
      </c>
      <c r="E234" s="27" t="s">
        <v>1065</v>
      </c>
      <c r="F234" s="10" t="s">
        <v>80</v>
      </c>
      <c r="G234" s="10" t="s">
        <v>80</v>
      </c>
      <c r="H234" s="27" t="s">
        <v>324</v>
      </c>
      <c r="J234" s="35">
        <v>9500</v>
      </c>
      <c r="K234" s="35">
        <v>9500</v>
      </c>
      <c r="L234" s="35">
        <v>0</v>
      </c>
      <c r="M234" s="35">
        <v>0</v>
      </c>
      <c r="N234" s="35">
        <v>9500</v>
      </c>
      <c r="O234" s="35">
        <v>0</v>
      </c>
      <c r="P234" s="37" t="s">
        <v>80</v>
      </c>
      <c r="Q234" s="389">
        <v>45412</v>
      </c>
      <c r="R234" s="37" t="s">
        <v>693</v>
      </c>
      <c r="S234" s="35"/>
      <c r="T234" s="35"/>
      <c r="U234" s="35">
        <v>0</v>
      </c>
      <c r="V234" s="35">
        <v>0</v>
      </c>
      <c r="W234" s="35">
        <v>0</v>
      </c>
      <c r="X234" s="35">
        <v>0</v>
      </c>
      <c r="Y234" s="35">
        <v>0</v>
      </c>
      <c r="Z234" s="35">
        <v>0</v>
      </c>
      <c r="AA234" s="35">
        <v>0</v>
      </c>
      <c r="AB234" s="35">
        <v>0</v>
      </c>
      <c r="AC234" s="518">
        <v>0</v>
      </c>
      <c r="AD234" s="35">
        <v>0</v>
      </c>
      <c r="AE234" s="35">
        <v>0</v>
      </c>
      <c r="AF234" s="35">
        <v>0</v>
      </c>
      <c r="AG234" s="35">
        <v>0</v>
      </c>
      <c r="AH234" s="35">
        <v>0</v>
      </c>
      <c r="AI234" s="35">
        <v>0</v>
      </c>
      <c r="AJ234" s="34">
        <v>0</v>
      </c>
      <c r="AK234" s="34">
        <v>0</v>
      </c>
      <c r="AL234" s="34">
        <v>0</v>
      </c>
      <c r="AM234" s="34">
        <v>0</v>
      </c>
      <c r="AN234" s="185">
        <v>0</v>
      </c>
      <c r="AO234" s="34">
        <v>0</v>
      </c>
      <c r="AP234" s="34">
        <v>0</v>
      </c>
      <c r="AQ234" s="34">
        <v>0</v>
      </c>
      <c r="AR234" s="34">
        <v>0</v>
      </c>
      <c r="AS234" s="34">
        <v>0</v>
      </c>
      <c r="AT234" s="34">
        <v>0</v>
      </c>
      <c r="AU234" s="34">
        <v>0</v>
      </c>
      <c r="AV234" s="34">
        <v>0</v>
      </c>
      <c r="AW234" s="34">
        <v>0</v>
      </c>
      <c r="AX234" s="185">
        <v>0</v>
      </c>
      <c r="AY234" s="34">
        <v>0</v>
      </c>
      <c r="AZ234" s="34">
        <v>0</v>
      </c>
      <c r="BA234" s="34">
        <v>0</v>
      </c>
      <c r="BB234" s="34">
        <v>0</v>
      </c>
      <c r="BC234" s="34">
        <v>0</v>
      </c>
      <c r="BD234" s="34">
        <v>0</v>
      </c>
      <c r="BE234" s="34">
        <v>0</v>
      </c>
      <c r="BF234" s="34">
        <v>0</v>
      </c>
      <c r="BG234" s="34">
        <v>0</v>
      </c>
      <c r="BH234" s="34">
        <v>0</v>
      </c>
      <c r="BI234" s="34">
        <v>0</v>
      </c>
      <c r="BJ234" s="34">
        <v>0</v>
      </c>
      <c r="BK234" s="34">
        <v>0</v>
      </c>
      <c r="BL234" s="34">
        <v>0</v>
      </c>
      <c r="BM234" s="34">
        <v>0</v>
      </c>
      <c r="BN234" s="34">
        <v>0</v>
      </c>
      <c r="BO234" s="34">
        <v>0</v>
      </c>
      <c r="BP234" s="34">
        <v>0</v>
      </c>
      <c r="BQ234" s="35">
        <v>9500</v>
      </c>
      <c r="BR234" s="37" t="s">
        <v>2775</v>
      </c>
      <c r="BS234" s="410">
        <v>0</v>
      </c>
      <c r="BT234" s="410">
        <v>3246.6659500000001</v>
      </c>
      <c r="BU234" s="27" t="s">
        <v>1957</v>
      </c>
      <c r="BV234" s="37" t="s">
        <v>3053</v>
      </c>
      <c r="BW234" s="27" t="s">
        <v>2016</v>
      </c>
      <c r="BX234" s="184" t="s">
        <v>80</v>
      </c>
      <c r="BY234" s="10" t="s">
        <v>2559</v>
      </c>
    </row>
    <row r="235" spans="1:77" ht="72" outlineLevel="1">
      <c r="A235" s="770"/>
      <c r="B235" s="66" t="s">
        <v>2779</v>
      </c>
      <c r="C235" s="385" t="s">
        <v>80</v>
      </c>
      <c r="D235" s="27" t="s">
        <v>194</v>
      </c>
      <c r="E235" s="27" t="s">
        <v>1065</v>
      </c>
      <c r="F235" s="10" t="s">
        <v>80</v>
      </c>
      <c r="G235" s="10" t="s">
        <v>80</v>
      </c>
      <c r="H235" s="27" t="s">
        <v>324</v>
      </c>
      <c r="J235" s="35">
        <v>21000</v>
      </c>
      <c r="K235" s="35">
        <v>21000</v>
      </c>
      <c r="L235" s="35">
        <v>0</v>
      </c>
      <c r="M235" s="35">
        <v>0</v>
      </c>
      <c r="N235" s="35">
        <v>21000</v>
      </c>
      <c r="O235" s="35">
        <v>0</v>
      </c>
      <c r="P235" s="37" t="s">
        <v>80</v>
      </c>
      <c r="Q235" s="389">
        <v>45455</v>
      </c>
      <c r="R235" s="37" t="s">
        <v>1666</v>
      </c>
      <c r="S235" s="35"/>
      <c r="T235" s="35"/>
      <c r="U235" s="35">
        <v>0</v>
      </c>
      <c r="V235" s="35">
        <v>0</v>
      </c>
      <c r="W235" s="35">
        <v>0</v>
      </c>
      <c r="X235" s="35">
        <v>0</v>
      </c>
      <c r="Y235" s="35">
        <v>0</v>
      </c>
      <c r="Z235" s="35">
        <v>0</v>
      </c>
      <c r="AA235" s="35">
        <v>0</v>
      </c>
      <c r="AB235" s="35">
        <v>0</v>
      </c>
      <c r="AC235" s="518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4">
        <v>0</v>
      </c>
      <c r="AK235" s="34">
        <v>0</v>
      </c>
      <c r="AL235" s="34">
        <v>0</v>
      </c>
      <c r="AM235" s="34">
        <v>0</v>
      </c>
      <c r="AN235" s="185">
        <v>0</v>
      </c>
      <c r="AO235" s="34">
        <v>0</v>
      </c>
      <c r="AP235" s="34">
        <v>0</v>
      </c>
      <c r="AQ235" s="34">
        <v>0</v>
      </c>
      <c r="AR235" s="34">
        <v>0</v>
      </c>
      <c r="AS235" s="34">
        <v>0</v>
      </c>
      <c r="AT235" s="34">
        <v>0</v>
      </c>
      <c r="AU235" s="34">
        <v>0</v>
      </c>
      <c r="AV235" s="34">
        <v>0</v>
      </c>
      <c r="AW235" s="34">
        <v>0</v>
      </c>
      <c r="AX235" s="185">
        <v>0</v>
      </c>
      <c r="AY235" s="34">
        <v>0</v>
      </c>
      <c r="AZ235" s="34">
        <v>0</v>
      </c>
      <c r="BA235" s="34">
        <v>0</v>
      </c>
      <c r="BB235" s="34">
        <v>0</v>
      </c>
      <c r="BC235" s="34">
        <v>0</v>
      </c>
      <c r="BD235" s="34">
        <v>0</v>
      </c>
      <c r="BE235" s="34">
        <v>0</v>
      </c>
      <c r="BF235" s="34">
        <v>0</v>
      </c>
      <c r="BG235" s="34">
        <v>0</v>
      </c>
      <c r="BH235" s="34">
        <v>0</v>
      </c>
      <c r="BI235" s="34">
        <v>0</v>
      </c>
      <c r="BJ235" s="34">
        <v>0</v>
      </c>
      <c r="BK235" s="34">
        <v>0</v>
      </c>
      <c r="BL235" s="34">
        <v>0</v>
      </c>
      <c r="BM235" s="34">
        <v>0</v>
      </c>
      <c r="BN235" s="34">
        <v>0</v>
      </c>
      <c r="BO235" s="34">
        <v>0</v>
      </c>
      <c r="BP235" s="34">
        <v>0</v>
      </c>
      <c r="BQ235" s="35">
        <v>21000</v>
      </c>
      <c r="BR235" s="37" t="s">
        <v>2775</v>
      </c>
      <c r="BS235" s="410">
        <v>0</v>
      </c>
      <c r="BT235" s="34">
        <v>0</v>
      </c>
      <c r="BU235" s="27" t="s">
        <v>1957</v>
      </c>
      <c r="BV235" s="37" t="s">
        <v>3053</v>
      </c>
      <c r="BW235" s="27" t="s">
        <v>2010</v>
      </c>
      <c r="BX235" s="184" t="s">
        <v>80</v>
      </c>
      <c r="BY235" s="10" t="s">
        <v>2559</v>
      </c>
    </row>
    <row r="236" spans="1:77" ht="72" outlineLevel="1">
      <c r="A236" s="770"/>
      <c r="B236" s="66" t="s">
        <v>2780</v>
      </c>
      <c r="C236" s="385" t="s">
        <v>80</v>
      </c>
      <c r="D236" s="27" t="s">
        <v>194</v>
      </c>
      <c r="E236" s="27" t="s">
        <v>1065</v>
      </c>
      <c r="F236" s="10" t="s">
        <v>80</v>
      </c>
      <c r="G236" s="10" t="s">
        <v>80</v>
      </c>
      <c r="H236" s="27" t="s">
        <v>324</v>
      </c>
      <c r="J236" s="35">
        <v>3500</v>
      </c>
      <c r="K236" s="35">
        <v>3500</v>
      </c>
      <c r="L236" s="35">
        <v>0</v>
      </c>
      <c r="M236" s="35">
        <v>0</v>
      </c>
      <c r="N236" s="35">
        <v>3500</v>
      </c>
      <c r="O236" s="35">
        <v>0</v>
      </c>
      <c r="P236" s="37" t="s">
        <v>80</v>
      </c>
      <c r="Q236" s="389">
        <v>45443</v>
      </c>
      <c r="R236" s="37" t="s">
        <v>1666</v>
      </c>
      <c r="S236" s="35"/>
      <c r="T236" s="35"/>
      <c r="U236" s="35">
        <v>0</v>
      </c>
      <c r="V236" s="35">
        <v>0</v>
      </c>
      <c r="W236" s="35">
        <v>0</v>
      </c>
      <c r="X236" s="35">
        <v>0</v>
      </c>
      <c r="Y236" s="35">
        <v>0</v>
      </c>
      <c r="Z236" s="35">
        <v>0</v>
      </c>
      <c r="AA236" s="35">
        <v>0</v>
      </c>
      <c r="AB236" s="35">
        <v>0</v>
      </c>
      <c r="AC236" s="518">
        <v>0</v>
      </c>
      <c r="AD236" s="35">
        <v>0</v>
      </c>
      <c r="AE236" s="35">
        <v>0</v>
      </c>
      <c r="AF236" s="35">
        <v>0</v>
      </c>
      <c r="AG236" s="35">
        <v>0</v>
      </c>
      <c r="AH236" s="35">
        <v>0</v>
      </c>
      <c r="AI236" s="35">
        <v>0</v>
      </c>
      <c r="AJ236" s="34">
        <v>0</v>
      </c>
      <c r="AK236" s="34">
        <v>0</v>
      </c>
      <c r="AL236" s="34">
        <v>0</v>
      </c>
      <c r="AM236" s="34">
        <v>0</v>
      </c>
      <c r="AN236" s="185">
        <v>0</v>
      </c>
      <c r="AO236" s="34">
        <v>0</v>
      </c>
      <c r="AP236" s="34">
        <v>0</v>
      </c>
      <c r="AQ236" s="34">
        <v>0</v>
      </c>
      <c r="AR236" s="34">
        <v>0</v>
      </c>
      <c r="AS236" s="34">
        <v>0</v>
      </c>
      <c r="AT236" s="34">
        <v>0</v>
      </c>
      <c r="AU236" s="34">
        <v>0</v>
      </c>
      <c r="AV236" s="34">
        <v>0</v>
      </c>
      <c r="AW236" s="34">
        <v>0</v>
      </c>
      <c r="AX236" s="185">
        <v>0</v>
      </c>
      <c r="AY236" s="34">
        <v>0</v>
      </c>
      <c r="AZ236" s="34">
        <v>0</v>
      </c>
      <c r="BA236" s="34">
        <v>0</v>
      </c>
      <c r="BB236" s="34">
        <v>0</v>
      </c>
      <c r="BC236" s="34">
        <v>0</v>
      </c>
      <c r="BD236" s="34">
        <v>0</v>
      </c>
      <c r="BE236" s="34">
        <v>0</v>
      </c>
      <c r="BF236" s="34">
        <v>0</v>
      </c>
      <c r="BG236" s="34">
        <v>0</v>
      </c>
      <c r="BH236" s="34">
        <v>0</v>
      </c>
      <c r="BI236" s="34">
        <v>0</v>
      </c>
      <c r="BJ236" s="34">
        <v>0</v>
      </c>
      <c r="BK236" s="34">
        <v>0</v>
      </c>
      <c r="BL236" s="34">
        <v>0</v>
      </c>
      <c r="BM236" s="34">
        <v>0</v>
      </c>
      <c r="BN236" s="34">
        <v>0</v>
      </c>
      <c r="BO236" s="34">
        <v>0</v>
      </c>
      <c r="BP236" s="34">
        <v>0</v>
      </c>
      <c r="BQ236" s="35">
        <v>3500</v>
      </c>
      <c r="BR236" s="37" t="s">
        <v>2775</v>
      </c>
      <c r="BS236" s="410">
        <v>0</v>
      </c>
      <c r="BT236" s="410">
        <v>1457.25647</v>
      </c>
      <c r="BU236" s="27" t="s">
        <v>1957</v>
      </c>
      <c r="BV236" s="37" t="s">
        <v>3053</v>
      </c>
      <c r="BW236" s="27" t="s">
        <v>1997</v>
      </c>
      <c r="BX236" s="10" t="s">
        <v>80</v>
      </c>
      <c r="BY236" s="10" t="s">
        <v>2559</v>
      </c>
    </row>
    <row r="237" spans="1:77" ht="72" outlineLevel="1">
      <c r="A237" s="770"/>
      <c r="B237" s="66" t="s">
        <v>2781</v>
      </c>
      <c r="C237" s="385" t="s">
        <v>80</v>
      </c>
      <c r="D237" s="27" t="s">
        <v>194</v>
      </c>
      <c r="E237" s="27" t="s">
        <v>1065</v>
      </c>
      <c r="F237" s="10" t="s">
        <v>80</v>
      </c>
      <c r="G237" s="10" t="s">
        <v>80</v>
      </c>
      <c r="H237" s="27" t="s">
        <v>324</v>
      </c>
      <c r="J237" s="35">
        <v>99500</v>
      </c>
      <c r="K237" s="35">
        <v>99500</v>
      </c>
      <c r="L237" s="35">
        <v>0</v>
      </c>
      <c r="M237" s="35">
        <v>0</v>
      </c>
      <c r="N237" s="35">
        <v>99500</v>
      </c>
      <c r="O237" s="35">
        <v>0</v>
      </c>
      <c r="P237" s="37" t="s">
        <v>80</v>
      </c>
      <c r="Q237" s="389" t="s">
        <v>80</v>
      </c>
      <c r="R237" s="37" t="s">
        <v>1778</v>
      </c>
      <c r="S237" s="35"/>
      <c r="T237" s="35"/>
      <c r="U237" s="35">
        <v>0</v>
      </c>
      <c r="V237" s="35">
        <v>0</v>
      </c>
      <c r="W237" s="35">
        <v>0</v>
      </c>
      <c r="X237" s="35">
        <v>0</v>
      </c>
      <c r="Y237" s="35">
        <v>0</v>
      </c>
      <c r="Z237" s="35">
        <v>0</v>
      </c>
      <c r="AA237" s="35">
        <v>0</v>
      </c>
      <c r="AB237" s="35">
        <v>0</v>
      </c>
      <c r="AC237" s="518">
        <v>0</v>
      </c>
      <c r="AD237" s="35">
        <v>0</v>
      </c>
      <c r="AE237" s="35">
        <v>0</v>
      </c>
      <c r="AF237" s="35">
        <v>0</v>
      </c>
      <c r="AG237" s="35">
        <v>0</v>
      </c>
      <c r="AH237" s="35">
        <v>0</v>
      </c>
      <c r="AI237" s="35">
        <v>0</v>
      </c>
      <c r="AJ237" s="34">
        <v>0</v>
      </c>
      <c r="AK237" s="34">
        <v>0</v>
      </c>
      <c r="AL237" s="34">
        <v>0</v>
      </c>
      <c r="AM237" s="34">
        <v>0</v>
      </c>
      <c r="AN237" s="185">
        <v>0</v>
      </c>
      <c r="AO237" s="34">
        <v>0</v>
      </c>
      <c r="AP237" s="34">
        <v>0</v>
      </c>
      <c r="AQ237" s="34">
        <v>0</v>
      </c>
      <c r="AR237" s="34">
        <v>0</v>
      </c>
      <c r="AS237" s="34">
        <v>0</v>
      </c>
      <c r="AT237" s="34">
        <v>0</v>
      </c>
      <c r="AU237" s="34">
        <v>0</v>
      </c>
      <c r="AV237" s="34">
        <v>0</v>
      </c>
      <c r="AW237" s="34">
        <v>0</v>
      </c>
      <c r="AX237" s="185">
        <v>0</v>
      </c>
      <c r="AY237" s="34">
        <v>0</v>
      </c>
      <c r="AZ237" s="34">
        <v>0</v>
      </c>
      <c r="BA237" s="34">
        <v>0</v>
      </c>
      <c r="BB237" s="34">
        <v>0</v>
      </c>
      <c r="BC237" s="34">
        <v>0</v>
      </c>
      <c r="BD237" s="34">
        <v>0</v>
      </c>
      <c r="BE237" s="34">
        <v>0</v>
      </c>
      <c r="BF237" s="34">
        <v>0</v>
      </c>
      <c r="BG237" s="34">
        <v>0</v>
      </c>
      <c r="BH237" s="34">
        <v>0</v>
      </c>
      <c r="BI237" s="34">
        <v>0</v>
      </c>
      <c r="BJ237" s="34">
        <v>0</v>
      </c>
      <c r="BK237" s="34">
        <v>0</v>
      </c>
      <c r="BL237" s="34">
        <v>0</v>
      </c>
      <c r="BM237" s="34">
        <v>0</v>
      </c>
      <c r="BN237" s="34">
        <v>0</v>
      </c>
      <c r="BO237" s="34">
        <v>0</v>
      </c>
      <c r="BP237" s="34">
        <v>0</v>
      </c>
      <c r="BQ237" s="35">
        <v>99500</v>
      </c>
      <c r="BR237" s="37" t="s">
        <v>2775</v>
      </c>
      <c r="BS237" s="410">
        <v>0</v>
      </c>
      <c r="BT237" s="34">
        <v>0</v>
      </c>
      <c r="BU237" s="27" t="s">
        <v>1957</v>
      </c>
      <c r="BV237" s="37" t="s">
        <v>3053</v>
      </c>
      <c r="BW237" s="27" t="s">
        <v>1994</v>
      </c>
      <c r="BX237" s="184" t="s">
        <v>80</v>
      </c>
      <c r="BY237" s="10" t="s">
        <v>2559</v>
      </c>
    </row>
    <row r="238" spans="1:77" ht="72" outlineLevel="1">
      <c r="A238" s="770"/>
      <c r="B238" s="66" t="s">
        <v>2782</v>
      </c>
      <c r="C238" s="385" t="s">
        <v>80</v>
      </c>
      <c r="D238" s="27" t="s">
        <v>194</v>
      </c>
      <c r="E238" s="27" t="s">
        <v>1065</v>
      </c>
      <c r="F238" s="10" t="s">
        <v>80</v>
      </c>
      <c r="G238" s="10" t="s">
        <v>80</v>
      </c>
      <c r="H238" s="27" t="s">
        <v>324</v>
      </c>
      <c r="J238" s="35">
        <v>63000</v>
      </c>
      <c r="K238" s="35">
        <v>63000</v>
      </c>
      <c r="L238" s="35">
        <v>0</v>
      </c>
      <c r="M238" s="35">
        <v>0</v>
      </c>
      <c r="N238" s="35">
        <v>63000</v>
      </c>
      <c r="O238" s="35">
        <v>0</v>
      </c>
      <c r="P238" s="37" t="s">
        <v>80</v>
      </c>
      <c r="Q238" s="389" t="s">
        <v>80</v>
      </c>
      <c r="R238" s="37" t="s">
        <v>1778</v>
      </c>
      <c r="S238" s="35"/>
      <c r="T238" s="35"/>
      <c r="U238" s="35">
        <v>0</v>
      </c>
      <c r="V238" s="35">
        <v>0</v>
      </c>
      <c r="W238" s="35">
        <v>0</v>
      </c>
      <c r="X238" s="35">
        <v>0</v>
      </c>
      <c r="Y238" s="35">
        <v>0</v>
      </c>
      <c r="Z238" s="35">
        <v>0</v>
      </c>
      <c r="AA238" s="35">
        <v>0</v>
      </c>
      <c r="AB238" s="35">
        <v>0</v>
      </c>
      <c r="AC238" s="518">
        <v>0</v>
      </c>
      <c r="AD238" s="35">
        <v>0</v>
      </c>
      <c r="AE238" s="35">
        <v>0</v>
      </c>
      <c r="AF238" s="35">
        <v>0</v>
      </c>
      <c r="AG238" s="35">
        <v>0</v>
      </c>
      <c r="AH238" s="35">
        <v>0</v>
      </c>
      <c r="AI238" s="35">
        <v>0</v>
      </c>
      <c r="AJ238" s="34">
        <v>0</v>
      </c>
      <c r="AK238" s="34">
        <v>0</v>
      </c>
      <c r="AL238" s="34">
        <v>0</v>
      </c>
      <c r="AM238" s="34">
        <v>0</v>
      </c>
      <c r="AN238" s="185">
        <v>0</v>
      </c>
      <c r="AO238" s="34">
        <v>0</v>
      </c>
      <c r="AP238" s="34">
        <v>0</v>
      </c>
      <c r="AQ238" s="34">
        <v>0</v>
      </c>
      <c r="AR238" s="34">
        <v>0</v>
      </c>
      <c r="AS238" s="34">
        <v>0</v>
      </c>
      <c r="AT238" s="34">
        <v>0</v>
      </c>
      <c r="AU238" s="34">
        <v>0</v>
      </c>
      <c r="AV238" s="34">
        <v>0</v>
      </c>
      <c r="AW238" s="34">
        <v>0</v>
      </c>
      <c r="AX238" s="185">
        <v>0</v>
      </c>
      <c r="AY238" s="34">
        <v>0</v>
      </c>
      <c r="AZ238" s="34">
        <v>0</v>
      </c>
      <c r="BA238" s="34">
        <v>0</v>
      </c>
      <c r="BB238" s="34">
        <v>0</v>
      </c>
      <c r="BC238" s="34">
        <v>0</v>
      </c>
      <c r="BD238" s="34">
        <v>0</v>
      </c>
      <c r="BE238" s="34">
        <v>0</v>
      </c>
      <c r="BF238" s="34">
        <v>0</v>
      </c>
      <c r="BG238" s="34">
        <v>0</v>
      </c>
      <c r="BH238" s="34">
        <v>0</v>
      </c>
      <c r="BI238" s="34">
        <v>0</v>
      </c>
      <c r="BJ238" s="34">
        <v>0</v>
      </c>
      <c r="BK238" s="34">
        <v>0</v>
      </c>
      <c r="BL238" s="34">
        <v>0</v>
      </c>
      <c r="BM238" s="34">
        <v>0</v>
      </c>
      <c r="BN238" s="34">
        <v>0</v>
      </c>
      <c r="BO238" s="34">
        <v>0</v>
      </c>
      <c r="BP238" s="34">
        <v>0</v>
      </c>
      <c r="BQ238" s="35">
        <v>63000</v>
      </c>
      <c r="BR238" s="37" t="s">
        <v>2775</v>
      </c>
      <c r="BS238" s="410">
        <v>0</v>
      </c>
      <c r="BT238" s="34">
        <v>0</v>
      </c>
      <c r="BU238" s="27" t="s">
        <v>1957</v>
      </c>
      <c r="BV238" s="37" t="s">
        <v>3053</v>
      </c>
      <c r="BW238" s="27" t="s">
        <v>1996</v>
      </c>
      <c r="BX238" s="184" t="s">
        <v>80</v>
      </c>
      <c r="BY238" s="10" t="s">
        <v>2559</v>
      </c>
    </row>
    <row r="239" spans="1:77" ht="72" outlineLevel="1">
      <c r="A239" s="770"/>
      <c r="B239" s="66" t="s">
        <v>2783</v>
      </c>
      <c r="C239" s="385" t="s">
        <v>80</v>
      </c>
      <c r="D239" s="27" t="s">
        <v>194</v>
      </c>
      <c r="E239" s="27" t="s">
        <v>1065</v>
      </c>
      <c r="F239" s="10" t="s">
        <v>80</v>
      </c>
      <c r="G239" s="10" t="s">
        <v>80</v>
      </c>
      <c r="H239" s="27" t="s">
        <v>324</v>
      </c>
      <c r="J239" s="35">
        <v>117000</v>
      </c>
      <c r="K239" s="35">
        <v>117000</v>
      </c>
      <c r="L239" s="35">
        <v>0</v>
      </c>
      <c r="M239" s="35">
        <v>0</v>
      </c>
      <c r="N239" s="35">
        <v>117000</v>
      </c>
      <c r="O239" s="35">
        <v>0</v>
      </c>
      <c r="P239" s="37" t="s">
        <v>80</v>
      </c>
      <c r="Q239" s="389" t="s">
        <v>80</v>
      </c>
      <c r="R239" s="37" t="s">
        <v>1666</v>
      </c>
      <c r="S239" s="35"/>
      <c r="T239" s="35"/>
      <c r="U239" s="35">
        <v>0</v>
      </c>
      <c r="V239" s="35">
        <v>0</v>
      </c>
      <c r="W239" s="35">
        <v>0</v>
      </c>
      <c r="X239" s="35">
        <v>0</v>
      </c>
      <c r="Y239" s="35">
        <v>0</v>
      </c>
      <c r="Z239" s="35">
        <v>0</v>
      </c>
      <c r="AA239" s="35">
        <v>0</v>
      </c>
      <c r="AB239" s="35">
        <v>0</v>
      </c>
      <c r="AC239" s="518">
        <v>0</v>
      </c>
      <c r="AD239" s="35">
        <v>0</v>
      </c>
      <c r="AE239" s="35">
        <v>0</v>
      </c>
      <c r="AF239" s="35">
        <v>0</v>
      </c>
      <c r="AG239" s="35">
        <v>0</v>
      </c>
      <c r="AH239" s="35">
        <v>0</v>
      </c>
      <c r="AI239" s="35">
        <v>0</v>
      </c>
      <c r="AJ239" s="34">
        <v>0</v>
      </c>
      <c r="AK239" s="34">
        <v>0</v>
      </c>
      <c r="AL239" s="34">
        <v>0</v>
      </c>
      <c r="AM239" s="34">
        <v>0</v>
      </c>
      <c r="AN239" s="185">
        <v>0</v>
      </c>
      <c r="AO239" s="34">
        <v>0</v>
      </c>
      <c r="AP239" s="34">
        <v>0</v>
      </c>
      <c r="AQ239" s="34">
        <v>0</v>
      </c>
      <c r="AR239" s="34">
        <v>0</v>
      </c>
      <c r="AS239" s="34">
        <v>0</v>
      </c>
      <c r="AT239" s="34">
        <v>0</v>
      </c>
      <c r="AU239" s="34">
        <v>0</v>
      </c>
      <c r="AV239" s="34">
        <v>0</v>
      </c>
      <c r="AW239" s="34">
        <v>0</v>
      </c>
      <c r="AX239" s="185">
        <v>0</v>
      </c>
      <c r="AY239" s="34">
        <v>0</v>
      </c>
      <c r="AZ239" s="34">
        <v>0</v>
      </c>
      <c r="BA239" s="34">
        <v>0</v>
      </c>
      <c r="BB239" s="34">
        <v>0</v>
      </c>
      <c r="BC239" s="34">
        <v>0</v>
      </c>
      <c r="BD239" s="34">
        <v>0</v>
      </c>
      <c r="BE239" s="34">
        <v>0</v>
      </c>
      <c r="BF239" s="34">
        <v>0</v>
      </c>
      <c r="BG239" s="34">
        <v>0</v>
      </c>
      <c r="BH239" s="34">
        <v>0</v>
      </c>
      <c r="BI239" s="34">
        <v>0</v>
      </c>
      <c r="BJ239" s="34">
        <v>0</v>
      </c>
      <c r="BK239" s="34">
        <v>0</v>
      </c>
      <c r="BL239" s="34">
        <v>0</v>
      </c>
      <c r="BM239" s="34">
        <v>0</v>
      </c>
      <c r="BN239" s="34">
        <v>0</v>
      </c>
      <c r="BO239" s="34">
        <v>0</v>
      </c>
      <c r="BP239" s="34">
        <v>0</v>
      </c>
      <c r="BQ239" s="35">
        <v>117000</v>
      </c>
      <c r="BR239" s="37" t="s">
        <v>2775</v>
      </c>
      <c r="BS239" s="410">
        <v>0</v>
      </c>
      <c r="BT239" s="34">
        <v>0</v>
      </c>
      <c r="BU239" s="27" t="s">
        <v>1957</v>
      </c>
      <c r="BV239" s="37" t="s">
        <v>3053</v>
      </c>
      <c r="BW239" s="27" t="s">
        <v>2896</v>
      </c>
      <c r="BX239" s="184" t="s">
        <v>80</v>
      </c>
      <c r="BY239" s="10" t="s">
        <v>2559</v>
      </c>
    </row>
    <row r="240" spans="1:77" ht="108" outlineLevel="1">
      <c r="A240" s="770"/>
      <c r="B240" s="66" t="s">
        <v>2966</v>
      </c>
      <c r="C240" s="385" t="s">
        <v>80</v>
      </c>
      <c r="D240" s="27" t="s">
        <v>194</v>
      </c>
      <c r="E240" s="27" t="s">
        <v>1065</v>
      </c>
      <c r="F240" s="10" t="s">
        <v>80</v>
      </c>
      <c r="G240" s="10" t="s">
        <v>80</v>
      </c>
      <c r="H240" s="27" t="s">
        <v>324</v>
      </c>
      <c r="J240" s="35">
        <v>8000</v>
      </c>
      <c r="K240" s="35">
        <v>8000</v>
      </c>
      <c r="L240" s="35">
        <v>0</v>
      </c>
      <c r="M240" s="35">
        <v>0</v>
      </c>
      <c r="N240" s="35">
        <v>8000</v>
      </c>
      <c r="O240" s="35">
        <v>0</v>
      </c>
      <c r="P240" s="37" t="s">
        <v>80</v>
      </c>
      <c r="Q240" s="389" t="s">
        <v>80</v>
      </c>
      <c r="R240" s="37" t="s">
        <v>182</v>
      </c>
      <c r="S240" s="35"/>
      <c r="T240" s="35"/>
      <c r="U240" s="35">
        <v>0</v>
      </c>
      <c r="V240" s="35">
        <v>0</v>
      </c>
      <c r="W240" s="35">
        <v>0</v>
      </c>
      <c r="X240" s="35">
        <v>0</v>
      </c>
      <c r="Y240" s="35">
        <v>0</v>
      </c>
      <c r="Z240" s="35">
        <v>0</v>
      </c>
      <c r="AA240" s="35">
        <v>0</v>
      </c>
      <c r="AB240" s="35">
        <v>0</v>
      </c>
      <c r="AC240" s="518">
        <v>0</v>
      </c>
      <c r="AD240" s="35">
        <v>0</v>
      </c>
      <c r="AE240" s="35">
        <v>0</v>
      </c>
      <c r="AF240" s="35">
        <v>0</v>
      </c>
      <c r="AG240" s="35">
        <v>0</v>
      </c>
      <c r="AH240" s="35">
        <v>0</v>
      </c>
      <c r="AI240" s="35">
        <v>0</v>
      </c>
      <c r="AJ240" s="34">
        <v>0</v>
      </c>
      <c r="AK240" s="34">
        <v>0</v>
      </c>
      <c r="AL240" s="34">
        <v>0</v>
      </c>
      <c r="AM240" s="34">
        <v>0</v>
      </c>
      <c r="AN240" s="185">
        <v>0</v>
      </c>
      <c r="AO240" s="34">
        <v>0</v>
      </c>
      <c r="AP240" s="34">
        <v>0</v>
      </c>
      <c r="AQ240" s="34">
        <v>0</v>
      </c>
      <c r="AR240" s="34">
        <v>0</v>
      </c>
      <c r="AS240" s="34">
        <v>0</v>
      </c>
      <c r="AT240" s="34">
        <v>0</v>
      </c>
      <c r="AU240" s="34">
        <v>0</v>
      </c>
      <c r="AV240" s="34">
        <v>0</v>
      </c>
      <c r="AW240" s="34">
        <v>0</v>
      </c>
      <c r="AX240" s="185">
        <v>0</v>
      </c>
      <c r="AY240" s="34">
        <v>0</v>
      </c>
      <c r="AZ240" s="34">
        <v>0</v>
      </c>
      <c r="BA240" s="34">
        <v>0</v>
      </c>
      <c r="BB240" s="34">
        <v>0</v>
      </c>
      <c r="BC240" s="34">
        <v>0</v>
      </c>
      <c r="BD240" s="34">
        <v>0</v>
      </c>
      <c r="BE240" s="34">
        <v>0</v>
      </c>
      <c r="BF240" s="34">
        <v>0</v>
      </c>
      <c r="BG240" s="34">
        <v>0</v>
      </c>
      <c r="BH240" s="34">
        <v>0</v>
      </c>
      <c r="BI240" s="34">
        <v>0</v>
      </c>
      <c r="BJ240" s="34">
        <v>0</v>
      </c>
      <c r="BK240" s="34">
        <v>0</v>
      </c>
      <c r="BL240" s="34">
        <v>0</v>
      </c>
      <c r="BM240" s="34">
        <v>0</v>
      </c>
      <c r="BN240" s="34">
        <v>0</v>
      </c>
      <c r="BO240" s="34">
        <v>0</v>
      </c>
      <c r="BP240" s="34">
        <v>0</v>
      </c>
      <c r="BQ240" s="35">
        <v>8000</v>
      </c>
      <c r="BR240" s="37" t="s">
        <v>2760</v>
      </c>
      <c r="BS240" s="410">
        <v>1</v>
      </c>
      <c r="BT240" s="34">
        <v>0</v>
      </c>
      <c r="BU240" s="27" t="s">
        <v>1957</v>
      </c>
      <c r="BV240" s="37" t="s">
        <v>3102</v>
      </c>
      <c r="BW240" s="27" t="s">
        <v>1993</v>
      </c>
      <c r="BX240" s="184" t="s">
        <v>80</v>
      </c>
      <c r="BY240" s="10" t="s">
        <v>2559</v>
      </c>
    </row>
    <row r="241" spans="1:285" ht="108" outlineLevel="1">
      <c r="A241" s="770"/>
      <c r="B241" s="66" t="s">
        <v>2967</v>
      </c>
      <c r="C241" s="385" t="s">
        <v>80</v>
      </c>
      <c r="D241" s="27" t="s">
        <v>194</v>
      </c>
      <c r="E241" s="27" t="s">
        <v>1065</v>
      </c>
      <c r="F241" s="10" t="s">
        <v>80</v>
      </c>
      <c r="G241" s="10" t="s">
        <v>80</v>
      </c>
      <c r="H241" s="27" t="s">
        <v>324</v>
      </c>
      <c r="J241" s="35">
        <v>68000</v>
      </c>
      <c r="K241" s="35">
        <v>68000</v>
      </c>
      <c r="L241" s="35">
        <v>0</v>
      </c>
      <c r="M241" s="35">
        <v>0</v>
      </c>
      <c r="N241" s="35">
        <v>68000</v>
      </c>
      <c r="O241" s="35">
        <v>0</v>
      </c>
      <c r="P241" s="37" t="s">
        <v>80</v>
      </c>
      <c r="Q241" s="389" t="s">
        <v>80</v>
      </c>
      <c r="R241" s="37" t="s">
        <v>182</v>
      </c>
      <c r="S241" s="35"/>
      <c r="T241" s="35"/>
      <c r="U241" s="35">
        <v>0</v>
      </c>
      <c r="V241" s="35">
        <v>0</v>
      </c>
      <c r="W241" s="35">
        <v>0</v>
      </c>
      <c r="X241" s="35">
        <v>0</v>
      </c>
      <c r="Y241" s="35">
        <v>0</v>
      </c>
      <c r="Z241" s="35">
        <v>0</v>
      </c>
      <c r="AA241" s="35">
        <v>0</v>
      </c>
      <c r="AB241" s="35">
        <v>0</v>
      </c>
      <c r="AC241" s="518">
        <v>0</v>
      </c>
      <c r="AD241" s="35">
        <v>0</v>
      </c>
      <c r="AE241" s="35">
        <v>0</v>
      </c>
      <c r="AF241" s="35">
        <v>0</v>
      </c>
      <c r="AG241" s="35">
        <v>0</v>
      </c>
      <c r="AH241" s="35">
        <v>0</v>
      </c>
      <c r="AI241" s="35">
        <v>0</v>
      </c>
      <c r="AJ241" s="34">
        <v>0</v>
      </c>
      <c r="AK241" s="34">
        <v>0</v>
      </c>
      <c r="AL241" s="34">
        <v>0</v>
      </c>
      <c r="AM241" s="34">
        <v>0</v>
      </c>
      <c r="AN241" s="185">
        <v>0</v>
      </c>
      <c r="AO241" s="34">
        <v>0</v>
      </c>
      <c r="AP241" s="34">
        <v>0</v>
      </c>
      <c r="AQ241" s="34">
        <v>0</v>
      </c>
      <c r="AR241" s="34">
        <v>0</v>
      </c>
      <c r="AS241" s="34">
        <v>0</v>
      </c>
      <c r="AT241" s="34">
        <v>0</v>
      </c>
      <c r="AU241" s="34">
        <v>0</v>
      </c>
      <c r="AV241" s="34">
        <v>0</v>
      </c>
      <c r="AW241" s="34">
        <v>0</v>
      </c>
      <c r="AX241" s="185">
        <v>0</v>
      </c>
      <c r="AY241" s="34">
        <v>0</v>
      </c>
      <c r="AZ241" s="34">
        <v>0</v>
      </c>
      <c r="BA241" s="34">
        <v>0</v>
      </c>
      <c r="BB241" s="34">
        <v>0</v>
      </c>
      <c r="BC241" s="34">
        <v>0</v>
      </c>
      <c r="BD241" s="34">
        <v>0</v>
      </c>
      <c r="BE241" s="34">
        <v>0</v>
      </c>
      <c r="BF241" s="34">
        <v>0</v>
      </c>
      <c r="BG241" s="34">
        <v>0</v>
      </c>
      <c r="BH241" s="34">
        <v>0</v>
      </c>
      <c r="BI241" s="34">
        <v>0</v>
      </c>
      <c r="BJ241" s="34">
        <v>0</v>
      </c>
      <c r="BK241" s="34">
        <v>0</v>
      </c>
      <c r="BL241" s="34">
        <v>0</v>
      </c>
      <c r="BM241" s="34">
        <v>0</v>
      </c>
      <c r="BN241" s="34">
        <v>0</v>
      </c>
      <c r="BO241" s="34">
        <v>0</v>
      </c>
      <c r="BP241" s="34">
        <v>0</v>
      </c>
      <c r="BQ241" s="35">
        <v>68000</v>
      </c>
      <c r="BR241" s="37" t="s">
        <v>2760</v>
      </c>
      <c r="BS241" s="410">
        <v>2</v>
      </c>
      <c r="BT241" s="34">
        <v>0</v>
      </c>
      <c r="BU241" s="27" t="s">
        <v>1957</v>
      </c>
      <c r="BV241" s="37" t="s">
        <v>3102</v>
      </c>
      <c r="BW241" s="27" t="s">
        <v>1995</v>
      </c>
      <c r="BX241" s="184" t="s">
        <v>80</v>
      </c>
      <c r="BY241" s="10" t="s">
        <v>2559</v>
      </c>
    </row>
    <row r="242" spans="1:285" ht="108" outlineLevel="1">
      <c r="A242" s="770"/>
      <c r="B242" s="66" t="s">
        <v>2968</v>
      </c>
      <c r="C242" s="385" t="s">
        <v>80</v>
      </c>
      <c r="D242" s="27" t="s">
        <v>194</v>
      </c>
      <c r="E242" s="27" t="s">
        <v>1065</v>
      </c>
      <c r="F242" s="10" t="s">
        <v>80</v>
      </c>
      <c r="G242" s="10" t="s">
        <v>80</v>
      </c>
      <c r="H242" s="27" t="s">
        <v>324</v>
      </c>
      <c r="J242" s="35">
        <v>15000</v>
      </c>
      <c r="K242" s="35">
        <v>15000</v>
      </c>
      <c r="L242" s="35">
        <v>0</v>
      </c>
      <c r="M242" s="35">
        <v>0</v>
      </c>
      <c r="N242" s="35">
        <v>15000</v>
      </c>
      <c r="O242" s="35">
        <v>0</v>
      </c>
      <c r="P242" s="37" t="s">
        <v>80</v>
      </c>
      <c r="Q242" s="389" t="s">
        <v>80</v>
      </c>
      <c r="R242" s="37" t="s">
        <v>182</v>
      </c>
      <c r="S242" s="35"/>
      <c r="T242" s="35"/>
      <c r="U242" s="35">
        <v>0</v>
      </c>
      <c r="V242" s="35">
        <v>0</v>
      </c>
      <c r="W242" s="35">
        <v>0</v>
      </c>
      <c r="X242" s="35">
        <v>0</v>
      </c>
      <c r="Y242" s="35">
        <v>0</v>
      </c>
      <c r="Z242" s="35">
        <v>0</v>
      </c>
      <c r="AA242" s="35">
        <v>0</v>
      </c>
      <c r="AB242" s="35">
        <v>0</v>
      </c>
      <c r="AC242" s="518">
        <v>0</v>
      </c>
      <c r="AD242" s="35">
        <v>0</v>
      </c>
      <c r="AE242" s="35">
        <v>0</v>
      </c>
      <c r="AF242" s="35">
        <v>0</v>
      </c>
      <c r="AG242" s="35">
        <v>0</v>
      </c>
      <c r="AH242" s="35">
        <v>0</v>
      </c>
      <c r="AI242" s="35">
        <v>0</v>
      </c>
      <c r="AJ242" s="34">
        <v>0</v>
      </c>
      <c r="AK242" s="34">
        <v>0</v>
      </c>
      <c r="AL242" s="34">
        <v>0</v>
      </c>
      <c r="AM242" s="34">
        <v>0</v>
      </c>
      <c r="AN242" s="185">
        <v>0</v>
      </c>
      <c r="AO242" s="34">
        <v>0</v>
      </c>
      <c r="AP242" s="34">
        <v>0</v>
      </c>
      <c r="AQ242" s="34">
        <v>0</v>
      </c>
      <c r="AR242" s="34">
        <v>0</v>
      </c>
      <c r="AS242" s="34">
        <v>0</v>
      </c>
      <c r="AT242" s="34">
        <v>0</v>
      </c>
      <c r="AU242" s="34">
        <v>0</v>
      </c>
      <c r="AV242" s="34">
        <v>0</v>
      </c>
      <c r="AW242" s="34">
        <v>0</v>
      </c>
      <c r="AX242" s="185">
        <v>0</v>
      </c>
      <c r="AY242" s="34">
        <v>0</v>
      </c>
      <c r="AZ242" s="34">
        <v>0</v>
      </c>
      <c r="BA242" s="34">
        <v>0</v>
      </c>
      <c r="BB242" s="34">
        <v>0</v>
      </c>
      <c r="BC242" s="34">
        <v>0</v>
      </c>
      <c r="BD242" s="34">
        <v>0</v>
      </c>
      <c r="BE242" s="34">
        <v>0</v>
      </c>
      <c r="BF242" s="34">
        <v>0</v>
      </c>
      <c r="BG242" s="34">
        <v>0</v>
      </c>
      <c r="BH242" s="34">
        <v>0</v>
      </c>
      <c r="BI242" s="34">
        <v>0</v>
      </c>
      <c r="BJ242" s="34">
        <v>0</v>
      </c>
      <c r="BK242" s="34">
        <v>0</v>
      </c>
      <c r="BL242" s="34">
        <v>0</v>
      </c>
      <c r="BM242" s="34">
        <v>0</v>
      </c>
      <c r="BN242" s="34">
        <v>0</v>
      </c>
      <c r="BO242" s="34">
        <v>0</v>
      </c>
      <c r="BP242" s="34">
        <v>0</v>
      </c>
      <c r="BQ242" s="35">
        <v>15000</v>
      </c>
      <c r="BR242" s="37" t="s">
        <v>2760</v>
      </c>
      <c r="BS242" s="410">
        <v>3</v>
      </c>
      <c r="BT242" s="34">
        <v>0</v>
      </c>
      <c r="BU242" s="27" t="s">
        <v>1957</v>
      </c>
      <c r="BV242" s="37" t="s">
        <v>3102</v>
      </c>
      <c r="BW242" s="27" t="s">
        <v>1995</v>
      </c>
      <c r="BX242" s="184" t="s">
        <v>80</v>
      </c>
      <c r="BY242" s="10" t="s">
        <v>2559</v>
      </c>
    </row>
    <row r="243" spans="1:285" ht="108" outlineLevel="1">
      <c r="A243" s="770"/>
      <c r="B243" s="66" t="s">
        <v>2969</v>
      </c>
      <c r="C243" s="385" t="s">
        <v>80</v>
      </c>
      <c r="D243" s="27" t="s">
        <v>194</v>
      </c>
      <c r="E243" s="27" t="s">
        <v>1065</v>
      </c>
      <c r="F243" s="10" t="s">
        <v>80</v>
      </c>
      <c r="G243" s="10" t="s">
        <v>80</v>
      </c>
      <c r="H243" s="27" t="s">
        <v>324</v>
      </c>
      <c r="J243" s="35">
        <v>43000</v>
      </c>
      <c r="K243" s="35">
        <v>43000</v>
      </c>
      <c r="L243" s="35">
        <v>0</v>
      </c>
      <c r="M243" s="35">
        <v>0</v>
      </c>
      <c r="N243" s="35">
        <v>43000</v>
      </c>
      <c r="O243" s="35">
        <v>0</v>
      </c>
      <c r="P243" s="37" t="s">
        <v>80</v>
      </c>
      <c r="Q243" s="389" t="s">
        <v>80</v>
      </c>
      <c r="R243" s="37" t="s">
        <v>182</v>
      </c>
      <c r="S243" s="35"/>
      <c r="T243" s="35"/>
      <c r="U243" s="35">
        <v>0</v>
      </c>
      <c r="V243" s="35">
        <v>0</v>
      </c>
      <c r="W243" s="35">
        <v>0</v>
      </c>
      <c r="X243" s="35">
        <v>0</v>
      </c>
      <c r="Y243" s="35">
        <v>0</v>
      </c>
      <c r="Z243" s="35">
        <v>0</v>
      </c>
      <c r="AA243" s="35">
        <v>0</v>
      </c>
      <c r="AB243" s="35">
        <v>0</v>
      </c>
      <c r="AC243" s="518">
        <v>0</v>
      </c>
      <c r="AD243" s="35">
        <v>0</v>
      </c>
      <c r="AE243" s="35">
        <v>0</v>
      </c>
      <c r="AF243" s="35">
        <v>0</v>
      </c>
      <c r="AG243" s="35">
        <v>0</v>
      </c>
      <c r="AH243" s="35">
        <v>0</v>
      </c>
      <c r="AI243" s="35">
        <v>0</v>
      </c>
      <c r="AJ243" s="34">
        <v>0</v>
      </c>
      <c r="AK243" s="34">
        <v>0</v>
      </c>
      <c r="AL243" s="34">
        <v>0</v>
      </c>
      <c r="AM243" s="34">
        <v>0</v>
      </c>
      <c r="AN243" s="185">
        <v>0</v>
      </c>
      <c r="AO243" s="34">
        <v>0</v>
      </c>
      <c r="AP243" s="34">
        <v>0</v>
      </c>
      <c r="AQ243" s="34">
        <v>0</v>
      </c>
      <c r="AR243" s="34">
        <v>0</v>
      </c>
      <c r="AS243" s="34">
        <v>0</v>
      </c>
      <c r="AT243" s="34">
        <v>0</v>
      </c>
      <c r="AU243" s="34">
        <v>0</v>
      </c>
      <c r="AV243" s="34">
        <v>0</v>
      </c>
      <c r="AW243" s="34">
        <v>0</v>
      </c>
      <c r="AX243" s="185">
        <v>0</v>
      </c>
      <c r="AY243" s="34">
        <v>0</v>
      </c>
      <c r="AZ243" s="34">
        <v>0</v>
      </c>
      <c r="BA243" s="34">
        <v>0</v>
      </c>
      <c r="BB243" s="34">
        <v>0</v>
      </c>
      <c r="BC243" s="34">
        <v>0</v>
      </c>
      <c r="BD243" s="34">
        <v>0</v>
      </c>
      <c r="BE243" s="34">
        <v>0</v>
      </c>
      <c r="BF243" s="34">
        <v>0</v>
      </c>
      <c r="BG243" s="34">
        <v>0</v>
      </c>
      <c r="BH243" s="34">
        <v>0</v>
      </c>
      <c r="BI243" s="34">
        <v>0</v>
      </c>
      <c r="BJ243" s="34">
        <v>0</v>
      </c>
      <c r="BK243" s="34">
        <v>0</v>
      </c>
      <c r="BL243" s="34">
        <v>0</v>
      </c>
      <c r="BM243" s="34">
        <v>0</v>
      </c>
      <c r="BN243" s="34">
        <v>0</v>
      </c>
      <c r="BO243" s="34">
        <v>0</v>
      </c>
      <c r="BP243" s="34">
        <v>0</v>
      </c>
      <c r="BQ243" s="35">
        <v>43000</v>
      </c>
      <c r="BR243" s="37" t="s">
        <v>2760</v>
      </c>
      <c r="BS243" s="410">
        <v>4</v>
      </c>
      <c r="BT243" s="34">
        <v>0</v>
      </c>
      <c r="BU243" s="27" t="s">
        <v>1957</v>
      </c>
      <c r="BV243" s="37" t="s">
        <v>3102</v>
      </c>
      <c r="BW243" s="27" t="s">
        <v>2004</v>
      </c>
      <c r="BX243" s="184" t="s">
        <v>80</v>
      </c>
      <c r="BY243" s="10" t="s">
        <v>2559</v>
      </c>
    </row>
    <row r="244" spans="1:285" ht="108" outlineLevel="1">
      <c r="A244" s="770"/>
      <c r="B244" s="66" t="s">
        <v>2970</v>
      </c>
      <c r="C244" s="385" t="s">
        <v>80</v>
      </c>
      <c r="D244" s="27" t="s">
        <v>194</v>
      </c>
      <c r="E244" s="27" t="s">
        <v>1065</v>
      </c>
      <c r="F244" s="10" t="s">
        <v>80</v>
      </c>
      <c r="G244" s="10" t="s">
        <v>80</v>
      </c>
      <c r="H244" s="27" t="s">
        <v>324</v>
      </c>
      <c r="J244" s="35">
        <v>22000</v>
      </c>
      <c r="K244" s="35">
        <v>22000</v>
      </c>
      <c r="L244" s="35">
        <v>0</v>
      </c>
      <c r="M244" s="35">
        <v>0</v>
      </c>
      <c r="N244" s="35">
        <v>22000</v>
      </c>
      <c r="O244" s="35">
        <v>0</v>
      </c>
      <c r="P244" s="37" t="s">
        <v>80</v>
      </c>
      <c r="Q244" s="389" t="s">
        <v>80</v>
      </c>
      <c r="R244" s="37" t="s">
        <v>1666</v>
      </c>
      <c r="S244" s="35"/>
      <c r="T244" s="35">
        <v>3261</v>
      </c>
      <c r="U244" s="35">
        <v>0</v>
      </c>
      <c r="V244" s="35">
        <v>0</v>
      </c>
      <c r="W244" s="35">
        <v>0</v>
      </c>
      <c r="X244" s="35">
        <v>0</v>
      </c>
      <c r="Y244" s="35">
        <v>0</v>
      </c>
      <c r="Z244" s="35">
        <v>0</v>
      </c>
      <c r="AA244" s="35">
        <v>0</v>
      </c>
      <c r="AB244" s="35">
        <v>0</v>
      </c>
      <c r="AC244" s="518">
        <v>0</v>
      </c>
      <c r="AD244" s="35">
        <v>0</v>
      </c>
      <c r="AE244" s="35">
        <v>0</v>
      </c>
      <c r="AF244" s="35">
        <v>0</v>
      </c>
      <c r="AG244" s="35">
        <v>0</v>
      </c>
      <c r="AH244" s="35">
        <v>0</v>
      </c>
      <c r="AI244" s="35">
        <v>0</v>
      </c>
      <c r="AJ244" s="34">
        <v>0</v>
      </c>
      <c r="AK244" s="34">
        <v>0</v>
      </c>
      <c r="AL244" s="34">
        <v>0</v>
      </c>
      <c r="AM244" s="34">
        <v>0</v>
      </c>
      <c r="AN244" s="185">
        <v>0</v>
      </c>
      <c r="AO244" s="34">
        <v>0</v>
      </c>
      <c r="AP244" s="34">
        <v>0</v>
      </c>
      <c r="AQ244" s="34">
        <v>0</v>
      </c>
      <c r="AR244" s="34">
        <v>0</v>
      </c>
      <c r="AS244" s="34">
        <v>0</v>
      </c>
      <c r="AT244" s="34">
        <v>0</v>
      </c>
      <c r="AU244" s="34">
        <v>0</v>
      </c>
      <c r="AV244" s="34">
        <v>0</v>
      </c>
      <c r="AW244" s="34">
        <v>0</v>
      </c>
      <c r="AX244" s="185">
        <v>0</v>
      </c>
      <c r="AY244" s="34">
        <v>0</v>
      </c>
      <c r="AZ244" s="34">
        <v>0</v>
      </c>
      <c r="BA244" s="34">
        <v>0</v>
      </c>
      <c r="BB244" s="34">
        <v>0</v>
      </c>
      <c r="BC244" s="34">
        <v>0</v>
      </c>
      <c r="BD244" s="34">
        <v>0</v>
      </c>
      <c r="BE244" s="34">
        <v>0</v>
      </c>
      <c r="BF244" s="34">
        <v>0</v>
      </c>
      <c r="BG244" s="34">
        <v>0</v>
      </c>
      <c r="BH244" s="34">
        <v>0</v>
      </c>
      <c r="BI244" s="34">
        <v>0</v>
      </c>
      <c r="BJ244" s="34">
        <v>0</v>
      </c>
      <c r="BK244" s="34">
        <v>0</v>
      </c>
      <c r="BL244" s="34">
        <v>0</v>
      </c>
      <c r="BM244" s="34">
        <v>0</v>
      </c>
      <c r="BN244" s="34">
        <v>0</v>
      </c>
      <c r="BO244" s="34">
        <v>0</v>
      </c>
      <c r="BP244" s="34">
        <v>0</v>
      </c>
      <c r="BQ244" s="35">
        <v>22000</v>
      </c>
      <c r="BR244" s="37" t="s">
        <v>2760</v>
      </c>
      <c r="BS244" s="410">
        <v>5</v>
      </c>
      <c r="BT244" s="34">
        <v>0</v>
      </c>
      <c r="BU244" s="27" t="s">
        <v>1957</v>
      </c>
      <c r="BV244" s="37" t="s">
        <v>3102</v>
      </c>
      <c r="BW244" s="27" t="s">
        <v>2551</v>
      </c>
      <c r="BX244" s="184" t="s">
        <v>80</v>
      </c>
      <c r="BY244" s="10" t="s">
        <v>2559</v>
      </c>
    </row>
    <row r="245" spans="1:285" ht="108" outlineLevel="1">
      <c r="A245" s="770"/>
      <c r="B245" s="66" t="s">
        <v>2971</v>
      </c>
      <c r="C245" s="385" t="s">
        <v>80</v>
      </c>
      <c r="D245" s="27" t="s">
        <v>194</v>
      </c>
      <c r="E245" s="27" t="s">
        <v>1065</v>
      </c>
      <c r="F245" s="10" t="s">
        <v>80</v>
      </c>
      <c r="G245" s="10" t="s">
        <v>80</v>
      </c>
      <c r="H245" s="27" t="s">
        <v>324</v>
      </c>
      <c r="J245" s="35">
        <v>35000</v>
      </c>
      <c r="K245" s="35">
        <v>35000</v>
      </c>
      <c r="L245" s="35">
        <v>0</v>
      </c>
      <c r="M245" s="35">
        <v>0</v>
      </c>
      <c r="N245" s="35">
        <v>35000</v>
      </c>
      <c r="O245" s="35">
        <v>0</v>
      </c>
      <c r="P245" s="37" t="s">
        <v>80</v>
      </c>
      <c r="Q245" s="389" t="s">
        <v>80</v>
      </c>
      <c r="R245" s="37" t="s">
        <v>496</v>
      </c>
      <c r="S245" s="35"/>
      <c r="T245" s="35">
        <v>33422</v>
      </c>
      <c r="U245" s="35">
        <v>0</v>
      </c>
      <c r="V245" s="35">
        <v>0</v>
      </c>
      <c r="W245" s="35">
        <v>0</v>
      </c>
      <c r="X245" s="35">
        <v>0</v>
      </c>
      <c r="Y245" s="35">
        <v>0</v>
      </c>
      <c r="Z245" s="35">
        <v>0</v>
      </c>
      <c r="AA245" s="35">
        <v>0</v>
      </c>
      <c r="AB245" s="35">
        <v>0</v>
      </c>
      <c r="AC245" s="518">
        <v>0</v>
      </c>
      <c r="AD245" s="35">
        <v>0</v>
      </c>
      <c r="AE245" s="35">
        <v>0</v>
      </c>
      <c r="AF245" s="35">
        <v>0</v>
      </c>
      <c r="AG245" s="35">
        <v>0</v>
      </c>
      <c r="AH245" s="35">
        <v>0</v>
      </c>
      <c r="AI245" s="35">
        <v>0</v>
      </c>
      <c r="AJ245" s="34">
        <v>0</v>
      </c>
      <c r="AK245" s="34">
        <v>0</v>
      </c>
      <c r="AL245" s="34">
        <v>0</v>
      </c>
      <c r="AM245" s="34">
        <v>0</v>
      </c>
      <c r="AN245" s="185">
        <v>0</v>
      </c>
      <c r="AO245" s="34">
        <v>0</v>
      </c>
      <c r="AP245" s="34">
        <v>0</v>
      </c>
      <c r="AQ245" s="34">
        <v>0</v>
      </c>
      <c r="AR245" s="34">
        <v>0</v>
      </c>
      <c r="AS245" s="34">
        <v>0</v>
      </c>
      <c r="AT245" s="34">
        <v>0</v>
      </c>
      <c r="AU245" s="34">
        <v>0</v>
      </c>
      <c r="AV245" s="34">
        <v>0</v>
      </c>
      <c r="AW245" s="34">
        <v>0</v>
      </c>
      <c r="AX245" s="185">
        <v>0</v>
      </c>
      <c r="AY245" s="34">
        <v>0</v>
      </c>
      <c r="AZ245" s="34">
        <v>0</v>
      </c>
      <c r="BA245" s="34">
        <v>0</v>
      </c>
      <c r="BB245" s="34">
        <v>0</v>
      </c>
      <c r="BC245" s="34">
        <v>0</v>
      </c>
      <c r="BD245" s="34">
        <v>0</v>
      </c>
      <c r="BE245" s="34">
        <v>0</v>
      </c>
      <c r="BF245" s="34">
        <v>0</v>
      </c>
      <c r="BG245" s="34">
        <v>0</v>
      </c>
      <c r="BH245" s="34">
        <v>0</v>
      </c>
      <c r="BI245" s="34">
        <v>0</v>
      </c>
      <c r="BJ245" s="34">
        <v>0</v>
      </c>
      <c r="BK245" s="34">
        <v>0</v>
      </c>
      <c r="BL245" s="34">
        <v>0</v>
      </c>
      <c r="BM245" s="34">
        <v>0</v>
      </c>
      <c r="BN245" s="34">
        <v>0</v>
      </c>
      <c r="BO245" s="34">
        <v>0</v>
      </c>
      <c r="BP245" s="34">
        <v>0</v>
      </c>
      <c r="BQ245" s="35">
        <v>35000</v>
      </c>
      <c r="BR245" s="37" t="s">
        <v>2760</v>
      </c>
      <c r="BS245" s="410">
        <v>6</v>
      </c>
      <c r="BT245" s="34">
        <v>0</v>
      </c>
      <c r="BU245" s="27" t="s">
        <v>1957</v>
      </c>
      <c r="BV245" s="37" t="s">
        <v>3102</v>
      </c>
      <c r="BW245" s="27" t="s">
        <v>2896</v>
      </c>
      <c r="BX245" s="184" t="s">
        <v>80</v>
      </c>
      <c r="BY245" s="10" t="s">
        <v>2559</v>
      </c>
    </row>
    <row r="246" spans="1:285" ht="108" outlineLevel="1">
      <c r="A246" s="770"/>
      <c r="B246" s="66" t="s">
        <v>2972</v>
      </c>
      <c r="C246" s="385" t="s">
        <v>80</v>
      </c>
      <c r="D246" s="27" t="s">
        <v>194</v>
      </c>
      <c r="E246" s="27" t="s">
        <v>1065</v>
      </c>
      <c r="F246" s="10" t="s">
        <v>80</v>
      </c>
      <c r="G246" s="10" t="s">
        <v>80</v>
      </c>
      <c r="H246" s="27" t="s">
        <v>324</v>
      </c>
      <c r="J246" s="35">
        <v>40000</v>
      </c>
      <c r="K246" s="35">
        <v>40000</v>
      </c>
      <c r="L246" s="35">
        <v>0</v>
      </c>
      <c r="M246" s="35">
        <v>0</v>
      </c>
      <c r="N246" s="35">
        <v>40000</v>
      </c>
      <c r="O246" s="35">
        <v>0</v>
      </c>
      <c r="P246" s="37" t="s">
        <v>80</v>
      </c>
      <c r="Q246" s="389" t="s">
        <v>80</v>
      </c>
      <c r="R246" s="37" t="s">
        <v>182</v>
      </c>
      <c r="S246" s="35"/>
      <c r="T246" s="35"/>
      <c r="U246" s="35">
        <v>0</v>
      </c>
      <c r="V246" s="35">
        <v>0</v>
      </c>
      <c r="W246" s="35">
        <v>0</v>
      </c>
      <c r="X246" s="35">
        <v>0</v>
      </c>
      <c r="Y246" s="35">
        <v>0</v>
      </c>
      <c r="Z246" s="35">
        <v>0</v>
      </c>
      <c r="AA246" s="35">
        <v>0</v>
      </c>
      <c r="AB246" s="35">
        <v>0</v>
      </c>
      <c r="AC246" s="518">
        <v>0</v>
      </c>
      <c r="AD246" s="35">
        <v>0</v>
      </c>
      <c r="AE246" s="35">
        <v>0</v>
      </c>
      <c r="AF246" s="35">
        <v>0</v>
      </c>
      <c r="AG246" s="35">
        <v>0</v>
      </c>
      <c r="AH246" s="35">
        <v>0</v>
      </c>
      <c r="AI246" s="35">
        <v>0</v>
      </c>
      <c r="AJ246" s="34">
        <v>0</v>
      </c>
      <c r="AK246" s="34">
        <v>0</v>
      </c>
      <c r="AL246" s="34">
        <v>0</v>
      </c>
      <c r="AM246" s="34">
        <v>0</v>
      </c>
      <c r="AN246" s="185">
        <v>0</v>
      </c>
      <c r="AO246" s="34">
        <v>0</v>
      </c>
      <c r="AP246" s="34">
        <v>0</v>
      </c>
      <c r="AQ246" s="34">
        <v>0</v>
      </c>
      <c r="AR246" s="34">
        <v>0</v>
      </c>
      <c r="AS246" s="34">
        <v>0</v>
      </c>
      <c r="AT246" s="34">
        <v>0</v>
      </c>
      <c r="AU246" s="34">
        <v>0</v>
      </c>
      <c r="AV246" s="34">
        <v>0</v>
      </c>
      <c r="AW246" s="34">
        <v>0</v>
      </c>
      <c r="AX246" s="185">
        <v>0</v>
      </c>
      <c r="AY246" s="34">
        <v>0</v>
      </c>
      <c r="AZ246" s="34">
        <v>0</v>
      </c>
      <c r="BA246" s="34">
        <v>0</v>
      </c>
      <c r="BB246" s="34">
        <v>0</v>
      </c>
      <c r="BC246" s="34">
        <v>0</v>
      </c>
      <c r="BD246" s="34">
        <v>0</v>
      </c>
      <c r="BE246" s="34">
        <v>0</v>
      </c>
      <c r="BF246" s="34">
        <v>0</v>
      </c>
      <c r="BG246" s="34">
        <v>0</v>
      </c>
      <c r="BH246" s="34">
        <v>0</v>
      </c>
      <c r="BI246" s="34">
        <v>0</v>
      </c>
      <c r="BJ246" s="34">
        <v>0</v>
      </c>
      <c r="BK246" s="34">
        <v>0</v>
      </c>
      <c r="BL246" s="34">
        <v>0</v>
      </c>
      <c r="BM246" s="34">
        <v>0</v>
      </c>
      <c r="BN246" s="34">
        <v>0</v>
      </c>
      <c r="BO246" s="34">
        <v>0</v>
      </c>
      <c r="BP246" s="34">
        <v>0</v>
      </c>
      <c r="BQ246" s="35">
        <v>40000</v>
      </c>
      <c r="BR246" s="37" t="s">
        <v>2760</v>
      </c>
      <c r="BS246" s="410">
        <v>7</v>
      </c>
      <c r="BT246" s="34">
        <v>0</v>
      </c>
      <c r="BU246" s="27" t="s">
        <v>1957</v>
      </c>
      <c r="BV246" s="37" t="s">
        <v>3102</v>
      </c>
      <c r="BW246" s="27" t="s">
        <v>2007</v>
      </c>
      <c r="BX246" s="184" t="s">
        <v>80</v>
      </c>
      <c r="BY246" s="10" t="s">
        <v>2559</v>
      </c>
    </row>
    <row r="247" spans="1:285" ht="144" outlineLevel="1">
      <c r="A247" s="770"/>
      <c r="B247" s="66" t="s">
        <v>2973</v>
      </c>
      <c r="C247" s="385" t="s">
        <v>80</v>
      </c>
      <c r="D247" s="27" t="s">
        <v>194</v>
      </c>
      <c r="E247" s="27" t="s">
        <v>1065</v>
      </c>
      <c r="F247" s="10" t="s">
        <v>80</v>
      </c>
      <c r="G247" s="10" t="s">
        <v>80</v>
      </c>
      <c r="H247" s="27" t="s">
        <v>324</v>
      </c>
      <c r="J247" s="35">
        <v>45000</v>
      </c>
      <c r="K247" s="35">
        <v>45000</v>
      </c>
      <c r="L247" s="35">
        <v>0</v>
      </c>
      <c r="M247" s="35">
        <v>0</v>
      </c>
      <c r="N247" s="35">
        <v>45000</v>
      </c>
      <c r="O247" s="35">
        <v>0</v>
      </c>
      <c r="P247" s="37" t="s">
        <v>80</v>
      </c>
      <c r="Q247" s="389" t="s">
        <v>80</v>
      </c>
      <c r="R247" s="37" t="s">
        <v>182</v>
      </c>
      <c r="S247" s="35"/>
      <c r="T247" s="35"/>
      <c r="U247" s="35">
        <v>0</v>
      </c>
      <c r="V247" s="35">
        <v>0</v>
      </c>
      <c r="W247" s="35">
        <v>0</v>
      </c>
      <c r="X247" s="35">
        <v>0</v>
      </c>
      <c r="Y247" s="35">
        <v>0</v>
      </c>
      <c r="Z247" s="35">
        <v>0</v>
      </c>
      <c r="AA247" s="35">
        <v>0</v>
      </c>
      <c r="AB247" s="35">
        <v>0</v>
      </c>
      <c r="AC247" s="518">
        <v>0</v>
      </c>
      <c r="AD247" s="35">
        <v>0</v>
      </c>
      <c r="AE247" s="35">
        <v>0</v>
      </c>
      <c r="AF247" s="35">
        <v>0</v>
      </c>
      <c r="AG247" s="35">
        <v>0</v>
      </c>
      <c r="AH247" s="35">
        <v>0</v>
      </c>
      <c r="AI247" s="35">
        <v>0</v>
      </c>
      <c r="AJ247" s="34">
        <v>0</v>
      </c>
      <c r="AK247" s="34">
        <v>0</v>
      </c>
      <c r="AL247" s="34">
        <v>0</v>
      </c>
      <c r="AM247" s="34">
        <v>0</v>
      </c>
      <c r="AN247" s="185">
        <v>0</v>
      </c>
      <c r="AO247" s="34">
        <v>0</v>
      </c>
      <c r="AP247" s="34">
        <v>0</v>
      </c>
      <c r="AQ247" s="34">
        <v>0</v>
      </c>
      <c r="AR247" s="34">
        <v>0</v>
      </c>
      <c r="AS247" s="34">
        <v>0</v>
      </c>
      <c r="AT247" s="34">
        <v>0</v>
      </c>
      <c r="AU247" s="34">
        <v>0</v>
      </c>
      <c r="AV247" s="34">
        <v>0</v>
      </c>
      <c r="AW247" s="34">
        <v>0</v>
      </c>
      <c r="AX247" s="185">
        <v>0</v>
      </c>
      <c r="AY247" s="34">
        <v>0</v>
      </c>
      <c r="AZ247" s="34">
        <v>0</v>
      </c>
      <c r="BA247" s="34">
        <v>0</v>
      </c>
      <c r="BB247" s="34">
        <v>0</v>
      </c>
      <c r="BC247" s="34">
        <v>0</v>
      </c>
      <c r="BD247" s="34">
        <v>0</v>
      </c>
      <c r="BE247" s="34">
        <v>0</v>
      </c>
      <c r="BF247" s="34">
        <v>0</v>
      </c>
      <c r="BG247" s="34">
        <v>0</v>
      </c>
      <c r="BH247" s="34">
        <v>0</v>
      </c>
      <c r="BI247" s="34">
        <v>0</v>
      </c>
      <c r="BJ247" s="34">
        <v>0</v>
      </c>
      <c r="BK247" s="34">
        <v>0</v>
      </c>
      <c r="BL247" s="34">
        <v>0</v>
      </c>
      <c r="BM247" s="34">
        <v>0</v>
      </c>
      <c r="BN247" s="34">
        <v>0</v>
      </c>
      <c r="BO247" s="34">
        <v>0</v>
      </c>
      <c r="BP247" s="34">
        <v>0</v>
      </c>
      <c r="BQ247" s="35">
        <v>45000</v>
      </c>
      <c r="BR247" s="37" t="s">
        <v>2760</v>
      </c>
      <c r="BS247" s="410">
        <v>8</v>
      </c>
      <c r="BT247" s="34">
        <v>0</v>
      </c>
      <c r="BU247" s="27" t="s">
        <v>1957</v>
      </c>
      <c r="BV247" s="37" t="s">
        <v>3057</v>
      </c>
      <c r="BW247" s="27" t="s">
        <v>1993</v>
      </c>
      <c r="BX247" s="184" t="s">
        <v>80</v>
      </c>
      <c r="BY247" s="10" t="s">
        <v>2559</v>
      </c>
    </row>
    <row r="248" spans="1:285" ht="144" outlineLevel="1">
      <c r="A248" s="770"/>
      <c r="B248" s="66" t="s">
        <v>2974</v>
      </c>
      <c r="C248" s="385" t="s">
        <v>80</v>
      </c>
      <c r="D248" s="27" t="s">
        <v>194</v>
      </c>
      <c r="E248" s="27" t="s">
        <v>1065</v>
      </c>
      <c r="F248" s="10" t="s">
        <v>80</v>
      </c>
      <c r="G248" s="10" t="s">
        <v>80</v>
      </c>
      <c r="H248" s="27" t="s">
        <v>324</v>
      </c>
      <c r="J248" s="35">
        <v>40000</v>
      </c>
      <c r="K248" s="35">
        <v>40000</v>
      </c>
      <c r="L248" s="35">
        <v>0</v>
      </c>
      <c r="M248" s="35">
        <v>0</v>
      </c>
      <c r="N248" s="35">
        <v>40000</v>
      </c>
      <c r="O248" s="35">
        <v>0</v>
      </c>
      <c r="P248" s="37" t="s">
        <v>80</v>
      </c>
      <c r="Q248" s="389" t="s">
        <v>80</v>
      </c>
      <c r="R248" s="37" t="s">
        <v>182</v>
      </c>
      <c r="S248" s="35"/>
      <c r="T248" s="35"/>
      <c r="U248" s="35">
        <v>0</v>
      </c>
      <c r="V248" s="35">
        <v>0</v>
      </c>
      <c r="W248" s="35">
        <v>0</v>
      </c>
      <c r="X248" s="35">
        <v>0</v>
      </c>
      <c r="Y248" s="35">
        <v>0</v>
      </c>
      <c r="Z248" s="35">
        <v>0</v>
      </c>
      <c r="AA248" s="35">
        <v>0</v>
      </c>
      <c r="AB248" s="35">
        <v>0</v>
      </c>
      <c r="AC248" s="518">
        <v>0</v>
      </c>
      <c r="AD248" s="35">
        <v>0</v>
      </c>
      <c r="AE248" s="35">
        <v>0</v>
      </c>
      <c r="AF248" s="35">
        <v>0</v>
      </c>
      <c r="AG248" s="35">
        <v>0</v>
      </c>
      <c r="AH248" s="35">
        <v>0</v>
      </c>
      <c r="AI248" s="35">
        <v>0</v>
      </c>
      <c r="AJ248" s="34">
        <v>0</v>
      </c>
      <c r="AK248" s="34">
        <v>0</v>
      </c>
      <c r="AL248" s="34">
        <v>0</v>
      </c>
      <c r="AM248" s="34">
        <v>0</v>
      </c>
      <c r="AN248" s="185">
        <v>0</v>
      </c>
      <c r="AO248" s="34">
        <v>0</v>
      </c>
      <c r="AP248" s="34">
        <v>0</v>
      </c>
      <c r="AQ248" s="34">
        <v>0</v>
      </c>
      <c r="AR248" s="34">
        <v>0</v>
      </c>
      <c r="AS248" s="34">
        <v>0</v>
      </c>
      <c r="AT248" s="34">
        <v>0</v>
      </c>
      <c r="AU248" s="34">
        <v>0</v>
      </c>
      <c r="AV248" s="34">
        <v>0</v>
      </c>
      <c r="AW248" s="34">
        <v>0</v>
      </c>
      <c r="AX248" s="185">
        <v>0</v>
      </c>
      <c r="AY248" s="34">
        <v>0</v>
      </c>
      <c r="AZ248" s="34">
        <v>0</v>
      </c>
      <c r="BA248" s="34">
        <v>0</v>
      </c>
      <c r="BB248" s="34">
        <v>0</v>
      </c>
      <c r="BC248" s="34">
        <v>0</v>
      </c>
      <c r="BD248" s="34">
        <v>0</v>
      </c>
      <c r="BE248" s="34">
        <v>0</v>
      </c>
      <c r="BF248" s="34">
        <v>0</v>
      </c>
      <c r="BG248" s="34">
        <v>0</v>
      </c>
      <c r="BH248" s="34">
        <v>0</v>
      </c>
      <c r="BI248" s="34">
        <v>0</v>
      </c>
      <c r="BJ248" s="34">
        <v>0</v>
      </c>
      <c r="BK248" s="34">
        <v>0</v>
      </c>
      <c r="BL248" s="34">
        <v>0</v>
      </c>
      <c r="BM248" s="34">
        <v>0</v>
      </c>
      <c r="BN248" s="34">
        <v>0</v>
      </c>
      <c r="BO248" s="34">
        <v>0</v>
      </c>
      <c r="BP248" s="34">
        <v>0</v>
      </c>
      <c r="BQ248" s="35">
        <v>40000</v>
      </c>
      <c r="BR248" s="37" t="s">
        <v>2760</v>
      </c>
      <c r="BS248" s="410">
        <v>9</v>
      </c>
      <c r="BT248" s="34">
        <v>0</v>
      </c>
      <c r="BU248" s="27" t="s">
        <v>1957</v>
      </c>
      <c r="BV248" s="37" t="s">
        <v>3057</v>
      </c>
      <c r="BW248" s="27" t="s">
        <v>1993</v>
      </c>
      <c r="BX248" s="184" t="s">
        <v>80</v>
      </c>
      <c r="BY248" s="10" t="s">
        <v>2559</v>
      </c>
    </row>
    <row r="249" spans="1:285" s="349" customFormat="1" ht="58.5" customHeight="1">
      <c r="A249" s="770"/>
      <c r="B249" s="406" t="s">
        <v>3499</v>
      </c>
      <c r="C249" s="371" t="s">
        <v>80</v>
      </c>
      <c r="D249" s="371" t="s">
        <v>80</v>
      </c>
      <c r="E249" s="371" t="s">
        <v>80</v>
      </c>
      <c r="F249" s="381" t="s">
        <v>80</v>
      </c>
      <c r="G249" s="381" t="s">
        <v>80</v>
      </c>
      <c r="H249" s="371" t="s">
        <v>80</v>
      </c>
      <c r="I249" s="371" t="s">
        <v>80</v>
      </c>
      <c r="J249" s="380">
        <f>SUM(J38:J248)</f>
        <v>12382878.559250003</v>
      </c>
      <c r="K249" s="380">
        <f t="shared" ref="K249:O249" si="57">SUM(K38:K248)</f>
        <v>11992358.311180003</v>
      </c>
      <c r="L249" s="380">
        <f t="shared" si="57"/>
        <v>390520.24806999997</v>
      </c>
      <c r="M249" s="380">
        <f t="shared" si="57"/>
        <v>0</v>
      </c>
      <c r="N249" s="380">
        <f t="shared" si="57"/>
        <v>11889649.147660002</v>
      </c>
      <c r="O249" s="380">
        <f t="shared" si="57"/>
        <v>49377.987000000001</v>
      </c>
      <c r="P249" s="371" t="s">
        <v>80</v>
      </c>
      <c r="Q249" s="382" t="s">
        <v>80</v>
      </c>
      <c r="R249" s="371" t="s">
        <v>80</v>
      </c>
      <c r="S249" s="371" t="s">
        <v>80</v>
      </c>
      <c r="T249" s="371"/>
      <c r="U249" s="380">
        <f t="shared" ref="U249:AZ249" si="58">SUM(U38:U248)</f>
        <v>23305.93665</v>
      </c>
      <c r="V249" s="380">
        <f t="shared" si="58"/>
        <v>37185.292640000007</v>
      </c>
      <c r="W249" s="380">
        <f t="shared" si="58"/>
        <v>0</v>
      </c>
      <c r="X249" s="380">
        <f t="shared" si="58"/>
        <v>60491.22929000001</v>
      </c>
      <c r="Y249" s="380">
        <f t="shared" si="58"/>
        <v>0</v>
      </c>
      <c r="Z249" s="380">
        <f t="shared" si="58"/>
        <v>7000</v>
      </c>
      <c r="AA249" s="380">
        <f t="shared" si="58"/>
        <v>61445</v>
      </c>
      <c r="AB249" s="380">
        <f t="shared" si="58"/>
        <v>24000</v>
      </c>
      <c r="AC249" s="380">
        <f t="shared" si="58"/>
        <v>92445</v>
      </c>
      <c r="AD249" s="380">
        <f t="shared" si="58"/>
        <v>0</v>
      </c>
      <c r="AE249" s="380">
        <f t="shared" si="58"/>
        <v>0</v>
      </c>
      <c r="AF249" s="380">
        <f t="shared" si="58"/>
        <v>1899.48</v>
      </c>
      <c r="AG249" s="380">
        <f t="shared" si="58"/>
        <v>72495</v>
      </c>
      <c r="AH249" s="380">
        <f t="shared" si="58"/>
        <v>74394.48</v>
      </c>
      <c r="AI249" s="380">
        <f t="shared" si="58"/>
        <v>0</v>
      </c>
      <c r="AJ249" s="380">
        <f t="shared" si="58"/>
        <v>700</v>
      </c>
      <c r="AK249" s="380">
        <f t="shared" si="58"/>
        <v>6144.5</v>
      </c>
      <c r="AL249" s="380">
        <f t="shared" si="58"/>
        <v>2400</v>
      </c>
      <c r="AM249" s="380">
        <f t="shared" si="58"/>
        <v>9244.4999999999982</v>
      </c>
      <c r="AN249" s="380">
        <f t="shared" si="58"/>
        <v>0</v>
      </c>
      <c r="AO249" s="380">
        <f t="shared" si="58"/>
        <v>1050</v>
      </c>
      <c r="AP249" s="380">
        <f t="shared" si="58"/>
        <v>9216.75</v>
      </c>
      <c r="AQ249" s="380">
        <f t="shared" si="58"/>
        <v>3600</v>
      </c>
      <c r="AR249" s="380">
        <f t="shared" si="58"/>
        <v>13866.750000000002</v>
      </c>
      <c r="AS249" s="380">
        <f t="shared" si="58"/>
        <v>0</v>
      </c>
      <c r="AT249" s="380">
        <f t="shared" si="58"/>
        <v>1750</v>
      </c>
      <c r="AU249" s="380">
        <f t="shared" si="58"/>
        <v>15361.25</v>
      </c>
      <c r="AV249" s="380">
        <f t="shared" si="58"/>
        <v>6000</v>
      </c>
      <c r="AW249" s="380">
        <f t="shared" si="58"/>
        <v>23111.25</v>
      </c>
      <c r="AX249" s="380">
        <f t="shared" si="58"/>
        <v>0</v>
      </c>
      <c r="AY249" s="380">
        <f t="shared" si="58"/>
        <v>3500</v>
      </c>
      <c r="AZ249" s="380">
        <f t="shared" si="58"/>
        <v>30722.5</v>
      </c>
      <c r="BA249" s="380">
        <f t="shared" ref="BA249:BQ249" si="59">SUM(BA38:BA248)</f>
        <v>12000</v>
      </c>
      <c r="BB249" s="380">
        <f t="shared" si="59"/>
        <v>46222.5</v>
      </c>
      <c r="BC249" s="380">
        <f t="shared" si="59"/>
        <v>0</v>
      </c>
      <c r="BD249" s="380">
        <f t="shared" si="59"/>
        <v>0</v>
      </c>
      <c r="BE249" s="380">
        <f t="shared" si="59"/>
        <v>474.87</v>
      </c>
      <c r="BF249" s="380">
        <f t="shared" si="59"/>
        <v>18123.75</v>
      </c>
      <c r="BG249" s="380">
        <f t="shared" si="59"/>
        <v>18598.62</v>
      </c>
      <c r="BH249" s="380">
        <f t="shared" si="59"/>
        <v>0</v>
      </c>
      <c r="BI249" s="380">
        <f t="shared" si="59"/>
        <v>0</v>
      </c>
      <c r="BJ249" s="380">
        <f t="shared" si="59"/>
        <v>1424.6100000000001</v>
      </c>
      <c r="BK249" s="380">
        <f t="shared" si="59"/>
        <v>54371.25</v>
      </c>
      <c r="BL249" s="380">
        <f t="shared" si="59"/>
        <v>55795.86</v>
      </c>
      <c r="BM249" s="380">
        <f t="shared" si="59"/>
        <v>0</v>
      </c>
      <c r="BN249" s="380">
        <f t="shared" si="59"/>
        <v>36305</v>
      </c>
      <c r="BO249" s="380">
        <f t="shared" si="59"/>
        <v>73145.137000000002</v>
      </c>
      <c r="BP249" s="380">
        <f t="shared" si="59"/>
        <v>0</v>
      </c>
      <c r="BQ249" s="380">
        <f t="shared" si="59"/>
        <v>11622369.84612</v>
      </c>
      <c r="BR249" s="371" t="s">
        <v>80</v>
      </c>
      <c r="BS249" s="386">
        <f>SUM(BS38:BS248)</f>
        <v>45</v>
      </c>
      <c r="BT249" s="387">
        <f>SUM(BT38:BT248)</f>
        <v>4585305.4594400004</v>
      </c>
      <c r="BU249" s="377" t="s">
        <v>80</v>
      </c>
      <c r="BV249" s="371" t="s">
        <v>80</v>
      </c>
      <c r="BW249" s="371" t="s">
        <v>80</v>
      </c>
      <c r="BX249" s="371" t="s">
        <v>80</v>
      </c>
      <c r="BY249" s="371" t="s">
        <v>80</v>
      </c>
      <c r="BZ249" s="41"/>
      <c r="CA249" s="41"/>
      <c r="CB249" s="41"/>
      <c r="CC249" s="41"/>
      <c r="CD249" s="41"/>
      <c r="CE249" s="41"/>
      <c r="CF249" s="41"/>
      <c r="CG249" s="41"/>
      <c r="CH249" s="41"/>
      <c r="CI249" s="41"/>
      <c r="CJ249" s="41"/>
      <c r="CK249" s="41"/>
      <c r="CL249" s="41"/>
      <c r="CM249" s="41"/>
      <c r="CN249" s="41"/>
      <c r="CO249" s="41"/>
      <c r="CP249" s="41"/>
      <c r="CQ249" s="41"/>
      <c r="CR249" s="41"/>
      <c r="CS249" s="41"/>
      <c r="CT249" s="41"/>
      <c r="CU249" s="41"/>
      <c r="CV249" s="41"/>
      <c r="CW249" s="41"/>
      <c r="CX249" s="41"/>
      <c r="CY249" s="41"/>
      <c r="CZ249" s="41"/>
      <c r="DA249" s="41"/>
      <c r="DB249" s="41"/>
      <c r="DC249" s="41"/>
      <c r="DD249" s="41"/>
      <c r="DE249" s="41"/>
      <c r="DF249" s="41"/>
      <c r="DG249" s="41"/>
      <c r="DH249" s="41"/>
      <c r="DI249" s="41"/>
      <c r="DJ249" s="41"/>
      <c r="DK249" s="41"/>
      <c r="DL249" s="41"/>
      <c r="DM249" s="41"/>
      <c r="DN249" s="41"/>
      <c r="DO249" s="41"/>
      <c r="DP249" s="41"/>
      <c r="DQ249" s="41"/>
      <c r="DR249" s="41"/>
      <c r="DS249" s="41"/>
      <c r="DT249" s="41"/>
      <c r="DU249" s="41"/>
      <c r="DV249" s="41"/>
      <c r="DW249" s="41"/>
      <c r="DX249" s="41"/>
      <c r="DY249" s="41"/>
      <c r="DZ249" s="41"/>
      <c r="EA249" s="41"/>
      <c r="EB249" s="41"/>
      <c r="EC249" s="41"/>
      <c r="ED249" s="41"/>
      <c r="EE249" s="41"/>
      <c r="EF249" s="41"/>
      <c r="EG249" s="41"/>
      <c r="EH249" s="41"/>
      <c r="EI249" s="41"/>
      <c r="EJ249" s="41"/>
      <c r="EK249" s="41"/>
      <c r="EL249" s="41"/>
      <c r="EM249" s="41"/>
      <c r="EN249" s="41"/>
      <c r="EO249" s="41"/>
      <c r="EP249" s="41"/>
      <c r="EQ249" s="41"/>
      <c r="ER249" s="41"/>
      <c r="ES249" s="41"/>
      <c r="ET249" s="41"/>
      <c r="EU249" s="41"/>
      <c r="EV249" s="41"/>
      <c r="EW249" s="41"/>
      <c r="EX249" s="41"/>
      <c r="EY249" s="41"/>
      <c r="EZ249" s="41"/>
      <c r="FA249" s="41"/>
      <c r="FB249" s="41"/>
      <c r="FC249" s="41"/>
      <c r="FD249" s="41"/>
      <c r="FE249" s="41"/>
      <c r="FF249" s="41"/>
      <c r="FG249" s="41"/>
      <c r="FH249" s="41"/>
      <c r="FI249" s="41"/>
      <c r="FJ249" s="41"/>
      <c r="FK249" s="41"/>
      <c r="FL249" s="41"/>
      <c r="FM249" s="41"/>
      <c r="FN249" s="41"/>
      <c r="FO249" s="41"/>
      <c r="FP249" s="41"/>
      <c r="FQ249" s="41"/>
      <c r="FR249" s="41"/>
      <c r="FS249" s="41"/>
      <c r="FT249" s="41"/>
      <c r="FU249" s="41"/>
      <c r="FV249" s="41"/>
      <c r="FW249" s="41"/>
      <c r="FX249" s="41"/>
      <c r="FY249" s="41"/>
      <c r="FZ249" s="41"/>
      <c r="GA249" s="41"/>
      <c r="GB249" s="41"/>
      <c r="GC249" s="41"/>
      <c r="GD249" s="41"/>
      <c r="GE249" s="41"/>
      <c r="GF249" s="41"/>
      <c r="GG249" s="41"/>
      <c r="GH249" s="41"/>
      <c r="GI249" s="41"/>
      <c r="GJ249" s="41"/>
      <c r="GK249" s="41"/>
      <c r="GL249" s="41"/>
      <c r="GM249" s="41"/>
      <c r="GN249" s="41"/>
      <c r="GO249" s="41"/>
      <c r="GP249" s="41"/>
      <c r="GQ249" s="41"/>
      <c r="GR249" s="41"/>
      <c r="GS249" s="41"/>
      <c r="GT249" s="41"/>
      <c r="GU249" s="41"/>
      <c r="GV249" s="41"/>
      <c r="GW249" s="41"/>
      <c r="GX249" s="41"/>
      <c r="GY249" s="41"/>
      <c r="GZ249" s="41"/>
      <c r="HA249" s="41"/>
      <c r="HB249" s="41"/>
      <c r="HC249" s="41"/>
      <c r="HD249" s="41"/>
      <c r="HE249" s="41"/>
      <c r="HF249" s="41"/>
      <c r="HG249" s="41"/>
      <c r="HH249" s="41"/>
      <c r="HI249" s="41"/>
      <c r="HJ249" s="41"/>
      <c r="HK249" s="41"/>
      <c r="HL249" s="41"/>
      <c r="HM249" s="41"/>
      <c r="HN249" s="41"/>
      <c r="HO249" s="41"/>
      <c r="HP249" s="41"/>
      <c r="HQ249" s="41"/>
      <c r="HR249" s="41"/>
      <c r="HS249" s="41"/>
      <c r="HT249" s="41"/>
      <c r="HU249" s="41"/>
      <c r="HV249" s="41"/>
      <c r="HW249" s="41"/>
      <c r="HX249" s="41"/>
      <c r="HY249" s="41"/>
      <c r="HZ249" s="41"/>
      <c r="IA249" s="41"/>
      <c r="IB249" s="41"/>
      <c r="IC249" s="41"/>
      <c r="ID249" s="41"/>
      <c r="IE249" s="41"/>
      <c r="IF249" s="41"/>
      <c r="IG249" s="41"/>
      <c r="IH249" s="41"/>
      <c r="II249" s="41"/>
      <c r="IJ249" s="41"/>
      <c r="IK249" s="41"/>
      <c r="IL249" s="41"/>
      <c r="IM249" s="41"/>
      <c r="IN249" s="41"/>
      <c r="IO249" s="41"/>
      <c r="IP249" s="41"/>
      <c r="IQ249" s="41"/>
      <c r="IR249" s="41"/>
      <c r="IS249" s="41"/>
      <c r="IT249" s="41"/>
      <c r="IU249" s="41"/>
      <c r="IV249" s="41"/>
      <c r="IW249" s="41"/>
      <c r="IX249" s="41"/>
      <c r="IY249" s="41"/>
      <c r="IZ249" s="41"/>
      <c r="JA249" s="41"/>
      <c r="JB249" s="41"/>
      <c r="JC249" s="41"/>
      <c r="JD249" s="41"/>
      <c r="JE249" s="41"/>
      <c r="JF249" s="41"/>
      <c r="JG249" s="41"/>
      <c r="JH249" s="41"/>
      <c r="JI249" s="41"/>
      <c r="JJ249" s="41"/>
      <c r="JK249" s="41"/>
      <c r="JL249" s="41"/>
      <c r="JM249" s="41"/>
      <c r="JN249" s="41"/>
      <c r="JO249" s="41"/>
      <c r="JP249" s="41"/>
      <c r="JQ249" s="41"/>
      <c r="JR249" s="41"/>
      <c r="JS249" s="41"/>
      <c r="JT249" s="41"/>
      <c r="JU249" s="41"/>
      <c r="JV249" s="41"/>
      <c r="JW249" s="41"/>
      <c r="JX249" s="41"/>
      <c r="JY249" s="41"/>
    </row>
    <row r="250" spans="1:285" s="347" customFormat="1" ht="36.75" customHeight="1">
      <c r="A250" s="770"/>
      <c r="B250" s="76" t="s">
        <v>3500</v>
      </c>
      <c r="C250" s="65" t="s">
        <v>80</v>
      </c>
      <c r="D250" s="65" t="s">
        <v>80</v>
      </c>
      <c r="E250" s="65" t="s">
        <v>80</v>
      </c>
      <c r="F250" s="93" t="s">
        <v>80</v>
      </c>
      <c r="G250" s="93" t="s">
        <v>80</v>
      </c>
      <c r="H250" s="65" t="s">
        <v>80</v>
      </c>
      <c r="I250" s="65" t="s">
        <v>80</v>
      </c>
      <c r="J250" s="44">
        <f>J249+J37</f>
        <v>15821220.898540003</v>
      </c>
      <c r="K250" s="44">
        <f t="shared" ref="K250:O250" si="60">K249+K37</f>
        <v>14869874.599660004</v>
      </c>
      <c r="L250" s="44">
        <f t="shared" si="60"/>
        <v>951346.28888000001</v>
      </c>
      <c r="M250" s="44">
        <f t="shared" si="60"/>
        <v>0</v>
      </c>
      <c r="N250" s="44">
        <f t="shared" si="60"/>
        <v>14320253.161640001</v>
      </c>
      <c r="O250" s="44">
        <f t="shared" si="60"/>
        <v>1286239.3997500001</v>
      </c>
      <c r="P250" s="65" t="s">
        <v>80</v>
      </c>
      <c r="Q250" s="102" t="s">
        <v>80</v>
      </c>
      <c r="R250" s="102" t="s">
        <v>80</v>
      </c>
      <c r="S250" s="65" t="s">
        <v>80</v>
      </c>
      <c r="T250" s="65"/>
      <c r="U250" s="44">
        <f t="shared" ref="U250:AZ250" si="61">U249+U37</f>
        <v>284383.12879599998</v>
      </c>
      <c r="V250" s="44">
        <f t="shared" si="61"/>
        <v>380350.32884000003</v>
      </c>
      <c r="W250" s="44">
        <f t="shared" si="61"/>
        <v>1911646.0164099999</v>
      </c>
      <c r="X250" s="44">
        <f t="shared" si="61"/>
        <v>2576379.4740459993</v>
      </c>
      <c r="Y250" s="44">
        <f t="shared" si="61"/>
        <v>1722762.5260000003</v>
      </c>
      <c r="Z250" s="44">
        <f t="shared" si="61"/>
        <v>56761</v>
      </c>
      <c r="AA250" s="44">
        <f t="shared" si="61"/>
        <v>167547.39000000001</v>
      </c>
      <c r="AB250" s="44">
        <f t="shared" si="61"/>
        <v>190608.61</v>
      </c>
      <c r="AC250" s="44">
        <f t="shared" si="61"/>
        <v>414917</v>
      </c>
      <c r="AD250" s="44">
        <f t="shared" si="61"/>
        <v>103528.8</v>
      </c>
      <c r="AE250" s="44">
        <f t="shared" si="61"/>
        <v>47595.69</v>
      </c>
      <c r="AF250" s="44">
        <f t="shared" si="61"/>
        <v>111090.48</v>
      </c>
      <c r="AG250" s="44">
        <f t="shared" si="61"/>
        <v>298737</v>
      </c>
      <c r="AH250" s="44">
        <f t="shared" si="61"/>
        <v>457423.17</v>
      </c>
      <c r="AI250" s="44">
        <f t="shared" si="61"/>
        <v>318017.5</v>
      </c>
      <c r="AJ250" s="44">
        <f t="shared" si="61"/>
        <v>5676.1</v>
      </c>
      <c r="AK250" s="44">
        <f t="shared" si="61"/>
        <v>16754.739000000001</v>
      </c>
      <c r="AL250" s="44">
        <f t="shared" si="61"/>
        <v>19060.861000000001</v>
      </c>
      <c r="AM250" s="44">
        <f t="shared" si="61"/>
        <v>41491.699999999997</v>
      </c>
      <c r="AN250" s="44">
        <f t="shared" si="61"/>
        <v>71128.800000000003</v>
      </c>
      <c r="AO250" s="44">
        <f t="shared" si="61"/>
        <v>8514.15</v>
      </c>
      <c r="AP250" s="44">
        <f t="shared" si="61"/>
        <v>25132.108499999998</v>
      </c>
      <c r="AQ250" s="44">
        <f t="shared" si="61"/>
        <v>28591.291499999999</v>
      </c>
      <c r="AR250" s="44">
        <f t="shared" si="61"/>
        <v>62237.549999999996</v>
      </c>
      <c r="AS250" s="44">
        <f t="shared" si="61"/>
        <v>0</v>
      </c>
      <c r="AT250" s="44">
        <f t="shared" si="61"/>
        <v>14190.25</v>
      </c>
      <c r="AU250" s="44">
        <f t="shared" si="61"/>
        <v>41886.847500000003</v>
      </c>
      <c r="AV250" s="44">
        <f t="shared" si="61"/>
        <v>47652.152499999997</v>
      </c>
      <c r="AW250" s="44">
        <f t="shared" si="61"/>
        <v>103729.25</v>
      </c>
      <c r="AX250" s="44">
        <f t="shared" si="61"/>
        <v>0</v>
      </c>
      <c r="AY250" s="44">
        <f t="shared" si="61"/>
        <v>28380.5</v>
      </c>
      <c r="AZ250" s="44">
        <f t="shared" si="61"/>
        <v>83773.695000000007</v>
      </c>
      <c r="BA250" s="44">
        <f t="shared" ref="BA250:BQ250" si="62">BA249+BA37</f>
        <v>95304.304999999993</v>
      </c>
      <c r="BB250" s="44">
        <f t="shared" si="62"/>
        <v>207458.5</v>
      </c>
      <c r="BC250" s="44">
        <f t="shared" si="62"/>
        <v>32400</v>
      </c>
      <c r="BD250" s="44">
        <f t="shared" si="62"/>
        <v>11898.922500000001</v>
      </c>
      <c r="BE250" s="44">
        <f t="shared" si="62"/>
        <v>27772.62</v>
      </c>
      <c r="BF250" s="44">
        <f t="shared" si="62"/>
        <v>74684.25</v>
      </c>
      <c r="BG250" s="44">
        <f t="shared" si="62"/>
        <v>114355.7925</v>
      </c>
      <c r="BH250" s="44">
        <f t="shared" si="62"/>
        <v>93862.5</v>
      </c>
      <c r="BI250" s="44">
        <f t="shared" si="62"/>
        <v>35696.767500000002</v>
      </c>
      <c r="BJ250" s="44">
        <f t="shared" si="62"/>
        <v>83317.86</v>
      </c>
      <c r="BK250" s="44">
        <f t="shared" si="62"/>
        <v>224052.75</v>
      </c>
      <c r="BL250" s="44">
        <f t="shared" si="62"/>
        <v>343067.3775</v>
      </c>
      <c r="BM250" s="44">
        <f t="shared" si="62"/>
        <v>224155</v>
      </c>
      <c r="BN250" s="44">
        <f t="shared" si="62"/>
        <v>335941.65</v>
      </c>
      <c r="BO250" s="44">
        <f t="shared" si="62"/>
        <v>361412.28700000001</v>
      </c>
      <c r="BP250" s="44">
        <f t="shared" si="62"/>
        <v>0</v>
      </c>
      <c r="BQ250" s="44">
        <f t="shared" si="62"/>
        <v>11692263.25544785</v>
      </c>
      <c r="BR250" s="65" t="s">
        <v>80</v>
      </c>
      <c r="BS250" s="44">
        <f>BS249+BS37</f>
        <v>27618.700249999998</v>
      </c>
      <c r="BT250" s="44">
        <f>BT249+BT37</f>
        <v>4609802.4370600004</v>
      </c>
      <c r="BU250" s="65" t="s">
        <v>80</v>
      </c>
      <c r="BV250" s="65" t="s">
        <v>80</v>
      </c>
      <c r="BW250" s="378" t="s">
        <v>80</v>
      </c>
      <c r="BX250" s="378" t="s">
        <v>80</v>
      </c>
      <c r="BY250" s="378" t="s">
        <v>80</v>
      </c>
      <c r="BZ250" s="41"/>
      <c r="CA250" s="41"/>
      <c r="CB250" s="41"/>
      <c r="CC250" s="41"/>
      <c r="CD250" s="41"/>
      <c r="CE250" s="41"/>
      <c r="CF250" s="41"/>
      <c r="CG250" s="41"/>
      <c r="CH250" s="41"/>
      <c r="CI250" s="41"/>
      <c r="CJ250" s="41"/>
      <c r="CK250" s="41"/>
      <c r="CL250" s="41"/>
      <c r="CM250" s="41"/>
      <c r="CN250" s="41"/>
      <c r="CO250" s="41"/>
      <c r="CP250" s="41"/>
      <c r="CQ250" s="41"/>
      <c r="CR250" s="41"/>
      <c r="CS250" s="41"/>
      <c r="CT250" s="41"/>
      <c r="CU250" s="41"/>
      <c r="CV250" s="41"/>
      <c r="CW250" s="41"/>
      <c r="CX250" s="41"/>
      <c r="CY250" s="41"/>
      <c r="CZ250" s="41"/>
      <c r="DA250" s="41"/>
      <c r="DB250" s="41"/>
      <c r="DC250" s="41"/>
      <c r="DD250" s="41"/>
      <c r="DE250" s="41"/>
      <c r="DF250" s="41"/>
      <c r="DG250" s="41"/>
      <c r="DH250" s="41"/>
      <c r="DI250" s="41"/>
      <c r="DJ250" s="41"/>
      <c r="DK250" s="41"/>
      <c r="DL250" s="41"/>
      <c r="DM250" s="41"/>
      <c r="DN250" s="41"/>
      <c r="DO250" s="41"/>
      <c r="DP250" s="41"/>
      <c r="DQ250" s="41"/>
      <c r="DR250" s="41"/>
      <c r="DS250" s="41"/>
      <c r="DT250" s="41"/>
      <c r="DU250" s="41"/>
      <c r="DV250" s="41"/>
      <c r="DW250" s="41"/>
      <c r="DX250" s="41"/>
      <c r="DY250" s="41"/>
      <c r="DZ250" s="41"/>
      <c r="EA250" s="41"/>
      <c r="EB250" s="41"/>
      <c r="EC250" s="41"/>
      <c r="ED250" s="41"/>
      <c r="EE250" s="41"/>
      <c r="EF250" s="41"/>
      <c r="EG250" s="41"/>
      <c r="EH250" s="41"/>
      <c r="EI250" s="41"/>
      <c r="EJ250" s="41"/>
      <c r="EK250" s="41"/>
      <c r="EL250" s="41"/>
      <c r="EM250" s="41"/>
      <c r="EN250" s="41"/>
      <c r="EO250" s="41"/>
      <c r="EP250" s="41"/>
      <c r="EQ250" s="41"/>
      <c r="ER250" s="41"/>
      <c r="ES250" s="41"/>
      <c r="ET250" s="41"/>
      <c r="EU250" s="41"/>
      <c r="EV250" s="41"/>
      <c r="EW250" s="41"/>
      <c r="EX250" s="41"/>
      <c r="EY250" s="41"/>
      <c r="EZ250" s="41"/>
      <c r="FA250" s="41"/>
      <c r="FB250" s="41"/>
      <c r="FC250" s="41"/>
      <c r="FD250" s="41"/>
      <c r="FE250" s="41"/>
      <c r="FF250" s="41"/>
      <c r="FG250" s="41"/>
      <c r="FH250" s="41"/>
      <c r="FI250" s="41"/>
      <c r="FJ250" s="41"/>
      <c r="FK250" s="41"/>
      <c r="FL250" s="41"/>
      <c r="FM250" s="41"/>
      <c r="FN250" s="41"/>
      <c r="FO250" s="41"/>
      <c r="FP250" s="41"/>
      <c r="FQ250" s="41"/>
      <c r="FR250" s="41"/>
      <c r="FS250" s="41"/>
      <c r="FT250" s="41"/>
      <c r="FU250" s="41"/>
      <c r="FV250" s="41"/>
      <c r="FW250" s="41"/>
      <c r="FX250" s="41"/>
      <c r="FY250" s="41"/>
      <c r="FZ250" s="41"/>
      <c r="GA250" s="41"/>
      <c r="GB250" s="41"/>
      <c r="GC250" s="41"/>
      <c r="GD250" s="41"/>
      <c r="GE250" s="41"/>
      <c r="GF250" s="41"/>
      <c r="GG250" s="41"/>
      <c r="GH250" s="41"/>
      <c r="GI250" s="41"/>
      <c r="GJ250" s="41"/>
      <c r="GK250" s="41"/>
      <c r="GL250" s="41"/>
      <c r="GM250" s="41"/>
      <c r="GN250" s="41"/>
      <c r="GO250" s="41"/>
      <c r="GP250" s="41"/>
      <c r="GQ250" s="41"/>
      <c r="GR250" s="41"/>
      <c r="GS250" s="41"/>
      <c r="GT250" s="41"/>
      <c r="GU250" s="41"/>
      <c r="GV250" s="41"/>
      <c r="GW250" s="41"/>
      <c r="GX250" s="41"/>
      <c r="GY250" s="41"/>
      <c r="GZ250" s="41"/>
      <c r="HA250" s="41"/>
      <c r="HB250" s="41"/>
      <c r="HC250" s="41"/>
      <c r="HD250" s="41"/>
      <c r="HE250" s="41"/>
      <c r="HF250" s="41"/>
      <c r="HG250" s="41"/>
      <c r="HH250" s="41"/>
      <c r="HI250" s="41"/>
      <c r="HJ250" s="41"/>
      <c r="HK250" s="41"/>
      <c r="HL250" s="41"/>
      <c r="HM250" s="41"/>
      <c r="HN250" s="41"/>
      <c r="HO250" s="41"/>
      <c r="HP250" s="41"/>
      <c r="HQ250" s="41"/>
      <c r="HR250" s="41"/>
      <c r="HS250" s="41"/>
      <c r="HT250" s="41"/>
      <c r="HU250" s="41"/>
      <c r="HV250" s="41"/>
      <c r="HW250" s="41"/>
      <c r="HX250" s="41"/>
      <c r="HY250" s="41"/>
      <c r="HZ250" s="41"/>
      <c r="IA250" s="41"/>
      <c r="IB250" s="41"/>
      <c r="IC250" s="41"/>
      <c r="ID250" s="41"/>
      <c r="IE250" s="41"/>
      <c r="IF250" s="41"/>
      <c r="IG250" s="41"/>
      <c r="IH250" s="41"/>
      <c r="II250" s="41"/>
      <c r="IJ250" s="41"/>
      <c r="IK250" s="41"/>
      <c r="IL250" s="41"/>
      <c r="IM250" s="41"/>
      <c r="IN250" s="41"/>
      <c r="IO250" s="41"/>
      <c r="IP250" s="41"/>
      <c r="IQ250" s="41"/>
      <c r="IR250" s="41"/>
      <c r="IS250" s="41"/>
      <c r="IT250" s="41"/>
      <c r="IU250" s="41"/>
      <c r="IV250" s="41"/>
      <c r="IW250" s="41"/>
      <c r="IX250" s="41"/>
      <c r="IY250" s="41"/>
      <c r="IZ250" s="41"/>
      <c r="JA250" s="41"/>
      <c r="JB250" s="41"/>
      <c r="JC250" s="41"/>
      <c r="JD250" s="41"/>
      <c r="JE250" s="41"/>
      <c r="JF250" s="41"/>
      <c r="JG250" s="41"/>
      <c r="JH250" s="41"/>
      <c r="JI250" s="41"/>
      <c r="JJ250" s="41"/>
      <c r="JK250" s="41"/>
      <c r="JL250" s="41"/>
      <c r="JM250" s="41"/>
      <c r="JN250" s="41"/>
      <c r="JO250" s="41"/>
      <c r="JP250" s="41"/>
      <c r="JQ250" s="41"/>
      <c r="JR250" s="41"/>
      <c r="JS250" s="41"/>
      <c r="JT250" s="41"/>
      <c r="JU250" s="41"/>
      <c r="JV250" s="41"/>
      <c r="JW250" s="41"/>
      <c r="JX250" s="41"/>
      <c r="JY250" s="41"/>
    </row>
    <row r="251" spans="1:285" s="355" customFormat="1" ht="54" outlineLevel="1">
      <c r="A251" s="770" t="s">
        <v>562</v>
      </c>
      <c r="B251" s="195" t="s">
        <v>2064</v>
      </c>
      <c r="C251" s="183" t="s">
        <v>2259</v>
      </c>
      <c r="D251" s="183" t="s">
        <v>82</v>
      </c>
      <c r="E251" s="183" t="s">
        <v>1085</v>
      </c>
      <c r="F251" s="249">
        <v>70891095</v>
      </c>
      <c r="G251" s="184" t="s">
        <v>2065</v>
      </c>
      <c r="H251" s="183" t="s">
        <v>3103</v>
      </c>
      <c r="I251" s="183" t="s">
        <v>3104</v>
      </c>
      <c r="J251" s="185">
        <v>11517.560600000001</v>
      </c>
      <c r="K251" s="185">
        <v>11517.560600000001</v>
      </c>
      <c r="L251" s="185">
        <v>0</v>
      </c>
      <c r="M251" s="185">
        <v>10941.682570000001</v>
      </c>
      <c r="N251" s="185">
        <v>0</v>
      </c>
      <c r="O251" s="185">
        <v>3756</v>
      </c>
      <c r="P251" s="188">
        <v>45626</v>
      </c>
      <c r="Q251" s="188">
        <v>45260</v>
      </c>
      <c r="R251" s="183" t="s">
        <v>496</v>
      </c>
      <c r="S251" s="184" t="s">
        <v>2215</v>
      </c>
      <c r="T251" s="185">
        <v>575.87802999999997</v>
      </c>
      <c r="U251" s="185">
        <v>575.87802999999997</v>
      </c>
      <c r="V251" s="185">
        <v>0</v>
      </c>
      <c r="W251" s="185">
        <v>3756</v>
      </c>
      <c r="X251" s="185">
        <v>4331.8780299999999</v>
      </c>
      <c r="Y251" s="185">
        <v>3756</v>
      </c>
      <c r="Z251" s="185">
        <v>0</v>
      </c>
      <c r="AA251" s="185">
        <v>0</v>
      </c>
      <c r="AB251" s="185">
        <v>0</v>
      </c>
      <c r="AC251" s="185">
        <v>0</v>
      </c>
      <c r="AD251" s="185">
        <v>3756</v>
      </c>
      <c r="AE251" s="185">
        <v>0</v>
      </c>
      <c r="AF251" s="185">
        <v>0</v>
      </c>
      <c r="AG251" s="185">
        <v>0</v>
      </c>
      <c r="AH251" s="185">
        <v>0</v>
      </c>
      <c r="AI251" s="185">
        <v>0</v>
      </c>
      <c r="AJ251" s="185">
        <v>0</v>
      </c>
      <c r="AK251" s="185">
        <v>0</v>
      </c>
      <c r="AL251" s="185">
        <v>0</v>
      </c>
      <c r="AM251" s="185">
        <v>0</v>
      </c>
      <c r="AN251" s="185">
        <v>0</v>
      </c>
      <c r="AO251" s="185">
        <v>0</v>
      </c>
      <c r="AP251" s="185">
        <v>0</v>
      </c>
      <c r="AQ251" s="185">
        <v>0</v>
      </c>
      <c r="AR251" s="185">
        <v>0</v>
      </c>
      <c r="AS251" s="185">
        <v>0</v>
      </c>
      <c r="AT251" s="185">
        <v>0</v>
      </c>
      <c r="AU251" s="185">
        <v>0</v>
      </c>
      <c r="AV251" s="185">
        <v>0</v>
      </c>
      <c r="AW251" s="185">
        <v>0</v>
      </c>
      <c r="AX251" s="185">
        <v>3756</v>
      </c>
      <c r="AY251" s="185">
        <v>0</v>
      </c>
      <c r="AZ251" s="185">
        <v>0</v>
      </c>
      <c r="BA251" s="185">
        <v>0</v>
      </c>
      <c r="BB251" s="185">
        <v>0</v>
      </c>
      <c r="BC251" s="185">
        <v>0</v>
      </c>
      <c r="BD251" s="185">
        <v>0</v>
      </c>
      <c r="BE251" s="185">
        <v>0</v>
      </c>
      <c r="BF251" s="185">
        <v>0</v>
      </c>
      <c r="BG251" s="185">
        <v>0</v>
      </c>
      <c r="BH251" s="185">
        <v>0</v>
      </c>
      <c r="BI251" s="185">
        <v>0</v>
      </c>
      <c r="BJ251" s="185">
        <v>0</v>
      </c>
      <c r="BK251" s="185">
        <v>0</v>
      </c>
      <c r="BL251" s="185">
        <v>0</v>
      </c>
      <c r="BM251" s="185">
        <v>0</v>
      </c>
      <c r="BN251" s="185">
        <v>0</v>
      </c>
      <c r="BO251" s="185">
        <v>0</v>
      </c>
      <c r="BP251" s="185">
        <v>0</v>
      </c>
      <c r="BQ251" s="185">
        <v>0</v>
      </c>
      <c r="BR251" s="183" t="s">
        <v>2066</v>
      </c>
      <c r="BS251" s="34">
        <v>0</v>
      </c>
      <c r="BT251" s="34">
        <v>0</v>
      </c>
      <c r="BU251" s="27" t="s">
        <v>1964</v>
      </c>
      <c r="BV251" s="27" t="s">
        <v>80</v>
      </c>
      <c r="BW251" s="27" t="s">
        <v>82</v>
      </c>
      <c r="BX251" s="27" t="s">
        <v>3036</v>
      </c>
      <c r="BY251" s="27" t="s">
        <v>2571</v>
      </c>
      <c r="BZ251" s="368"/>
      <c r="CA251" s="368"/>
      <c r="CB251" s="368"/>
      <c r="CC251" s="368"/>
      <c r="CD251" s="368"/>
      <c r="CE251" s="368"/>
      <c r="CF251" s="368"/>
      <c r="CG251" s="368"/>
      <c r="CH251" s="368"/>
      <c r="CI251" s="368"/>
      <c r="CJ251" s="368"/>
      <c r="CK251" s="368"/>
      <c r="CL251" s="368"/>
      <c r="CM251" s="368"/>
      <c r="CN251" s="368"/>
      <c r="CO251" s="368"/>
      <c r="CP251" s="368"/>
      <c r="CQ251" s="368"/>
      <c r="CR251" s="368"/>
      <c r="CS251" s="368"/>
      <c r="CT251" s="368"/>
      <c r="CU251" s="368"/>
      <c r="CV251" s="368"/>
      <c r="CW251" s="368"/>
      <c r="CX251" s="368"/>
      <c r="CY251" s="368"/>
      <c r="CZ251" s="368"/>
      <c r="DA251" s="368"/>
      <c r="DB251" s="368"/>
      <c r="DC251" s="368"/>
      <c r="DD251" s="368"/>
      <c r="DE251" s="368"/>
      <c r="DF251" s="368"/>
      <c r="DG251" s="368"/>
      <c r="DH251" s="368"/>
      <c r="DI251" s="368"/>
      <c r="DJ251" s="368"/>
      <c r="DK251" s="368"/>
      <c r="DL251" s="368"/>
      <c r="DM251" s="368"/>
      <c r="DN251" s="368"/>
      <c r="DO251" s="368"/>
      <c r="DP251" s="368"/>
      <c r="DQ251" s="368"/>
      <c r="DR251" s="368"/>
      <c r="DS251" s="368"/>
      <c r="DT251" s="368"/>
      <c r="DU251" s="368"/>
      <c r="DV251" s="368"/>
      <c r="DW251" s="368"/>
      <c r="DX251" s="368"/>
      <c r="DY251" s="368"/>
      <c r="DZ251" s="368"/>
      <c r="EA251" s="368"/>
      <c r="EB251" s="368"/>
      <c r="EC251" s="368"/>
      <c r="ED251" s="368"/>
      <c r="EE251" s="368"/>
      <c r="EF251" s="368"/>
      <c r="EG251" s="368"/>
      <c r="EH251" s="368"/>
      <c r="EI251" s="368"/>
      <c r="EJ251" s="368"/>
      <c r="EK251" s="368"/>
      <c r="EL251" s="368"/>
      <c r="EM251" s="368"/>
      <c r="EN251" s="368"/>
      <c r="EO251" s="368"/>
      <c r="EP251" s="368"/>
      <c r="EQ251" s="368"/>
      <c r="ER251" s="368"/>
      <c r="ES251" s="368"/>
      <c r="ET251" s="368"/>
      <c r="EU251" s="368"/>
      <c r="EV251" s="368"/>
      <c r="EW251" s="368"/>
      <c r="EX251" s="368"/>
      <c r="EY251" s="368"/>
      <c r="EZ251" s="368"/>
      <c r="FA251" s="368"/>
      <c r="FB251" s="368"/>
      <c r="FC251" s="368"/>
      <c r="FD251" s="368"/>
      <c r="FE251" s="368"/>
      <c r="FF251" s="368"/>
      <c r="FG251" s="368"/>
      <c r="FH251" s="368"/>
      <c r="FI251" s="368"/>
      <c r="FJ251" s="368"/>
      <c r="FK251" s="368"/>
      <c r="FL251" s="368"/>
      <c r="FM251" s="368"/>
      <c r="FN251" s="368"/>
      <c r="FO251" s="368"/>
      <c r="FP251" s="368"/>
      <c r="FQ251" s="368"/>
      <c r="FR251" s="368"/>
      <c r="FS251" s="368"/>
      <c r="FT251" s="368"/>
      <c r="FU251" s="368"/>
      <c r="FV251" s="368"/>
      <c r="FW251" s="368"/>
      <c r="FX251" s="368"/>
      <c r="FY251" s="368"/>
      <c r="FZ251" s="368"/>
      <c r="GA251" s="368"/>
      <c r="GB251" s="368"/>
      <c r="GC251" s="368"/>
      <c r="GD251" s="368"/>
      <c r="GE251" s="368"/>
      <c r="GF251" s="368"/>
      <c r="GG251" s="368"/>
      <c r="GH251" s="368"/>
      <c r="GI251" s="368"/>
      <c r="GJ251" s="368"/>
      <c r="GK251" s="368"/>
      <c r="GL251" s="368"/>
      <c r="GM251" s="368"/>
      <c r="GN251" s="368"/>
      <c r="GO251" s="368"/>
      <c r="GP251" s="368"/>
      <c r="GQ251" s="368"/>
      <c r="GR251" s="368"/>
      <c r="GS251" s="368"/>
      <c r="GT251" s="368"/>
      <c r="GU251" s="368"/>
      <c r="GV251" s="368"/>
      <c r="GW251" s="368"/>
      <c r="GX251" s="368"/>
      <c r="GY251" s="368"/>
      <c r="GZ251" s="368"/>
      <c r="HA251" s="368"/>
      <c r="HB251" s="368"/>
      <c r="HC251" s="368"/>
      <c r="HD251" s="368"/>
      <c r="HE251" s="368"/>
      <c r="HF251" s="368"/>
      <c r="HG251" s="368"/>
      <c r="HH251" s="368"/>
      <c r="HI251" s="368"/>
      <c r="HJ251" s="368"/>
      <c r="HK251" s="368"/>
      <c r="HL251" s="368"/>
      <c r="HM251" s="368"/>
      <c r="HN251" s="368"/>
      <c r="HO251" s="368"/>
      <c r="HP251" s="368"/>
      <c r="HQ251" s="368"/>
      <c r="HR251" s="368"/>
      <c r="HS251" s="368"/>
      <c r="HT251" s="368"/>
      <c r="HU251" s="368"/>
      <c r="HV251" s="368"/>
      <c r="HW251" s="368"/>
      <c r="HX251" s="368"/>
      <c r="HY251" s="368"/>
      <c r="HZ251" s="368"/>
      <c r="IA251" s="368"/>
      <c r="IB251" s="368"/>
      <c r="IC251" s="368"/>
      <c r="ID251" s="368"/>
      <c r="IE251" s="368"/>
      <c r="IF251" s="368"/>
      <c r="IG251" s="368"/>
      <c r="IH251" s="368"/>
      <c r="II251" s="368"/>
      <c r="IJ251" s="368"/>
      <c r="IK251" s="368"/>
      <c r="IL251" s="368"/>
      <c r="IM251" s="368"/>
      <c r="IN251" s="368"/>
      <c r="IO251" s="368"/>
      <c r="IP251" s="368"/>
      <c r="IQ251" s="368"/>
      <c r="IR251" s="368"/>
      <c r="IS251" s="368"/>
      <c r="IT251" s="368"/>
      <c r="IU251" s="368"/>
      <c r="IV251" s="368"/>
      <c r="IW251" s="368"/>
      <c r="IX251" s="368"/>
      <c r="IY251" s="368"/>
      <c r="IZ251" s="368"/>
      <c r="JA251" s="368"/>
      <c r="JB251" s="368"/>
      <c r="JC251" s="368"/>
      <c r="JD251" s="368"/>
      <c r="JE251" s="368"/>
      <c r="JF251" s="368"/>
      <c r="JG251" s="368"/>
      <c r="JH251" s="368"/>
      <c r="JI251" s="368"/>
      <c r="JJ251" s="368"/>
      <c r="JK251" s="368"/>
      <c r="JL251" s="368"/>
      <c r="JM251" s="368"/>
      <c r="JN251" s="368"/>
      <c r="JO251" s="368"/>
      <c r="JP251" s="368"/>
      <c r="JQ251" s="368"/>
      <c r="JR251" s="368"/>
      <c r="JS251" s="368"/>
      <c r="JT251" s="368"/>
      <c r="JU251" s="368"/>
      <c r="JV251" s="368"/>
      <c r="JW251" s="368"/>
      <c r="JX251" s="368"/>
      <c r="JY251" s="368"/>
    </row>
    <row r="252" spans="1:285" s="355" customFormat="1" ht="54" outlineLevel="1">
      <c r="A252" s="770"/>
      <c r="B252" s="195" t="s">
        <v>1551</v>
      </c>
      <c r="C252" s="183" t="s">
        <v>1880</v>
      </c>
      <c r="D252" s="183" t="s">
        <v>82</v>
      </c>
      <c r="E252" s="183" t="s">
        <v>1085</v>
      </c>
      <c r="F252" s="249">
        <v>70891095</v>
      </c>
      <c r="G252" s="184" t="s">
        <v>1881</v>
      </c>
      <c r="H252" s="183" t="s">
        <v>3103</v>
      </c>
      <c r="I252" s="183" t="s">
        <v>3105</v>
      </c>
      <c r="J252" s="185">
        <v>319049.62621000002</v>
      </c>
      <c r="K252" s="185">
        <v>319049.62621000002</v>
      </c>
      <c r="L252" s="185">
        <v>0</v>
      </c>
      <c r="M252" s="185">
        <v>303097.14490000001</v>
      </c>
      <c r="N252" s="185">
        <v>0</v>
      </c>
      <c r="O252" s="185">
        <v>113257.94605</v>
      </c>
      <c r="P252" s="188">
        <v>45626</v>
      </c>
      <c r="Q252" s="188">
        <v>45107</v>
      </c>
      <c r="R252" s="183" t="s">
        <v>693</v>
      </c>
      <c r="S252" s="184" t="s">
        <v>2090</v>
      </c>
      <c r="T252" s="185">
        <v>13716.216179999999</v>
      </c>
      <c r="U252" s="185">
        <v>13716.216179999999</v>
      </c>
      <c r="V252" s="185">
        <v>0</v>
      </c>
      <c r="W252" s="185">
        <v>113257.94605</v>
      </c>
      <c r="X252" s="185">
        <v>126974.16223</v>
      </c>
      <c r="Y252" s="185">
        <v>0</v>
      </c>
      <c r="Z252" s="185">
        <v>0</v>
      </c>
      <c r="AA252" s="185">
        <v>0</v>
      </c>
      <c r="AB252" s="185">
        <v>0</v>
      </c>
      <c r="AC252" s="185">
        <v>0</v>
      </c>
      <c r="AD252" s="185">
        <v>113257.94605</v>
      </c>
      <c r="AE252" s="185">
        <v>0</v>
      </c>
      <c r="AF252" s="185">
        <v>0</v>
      </c>
      <c r="AG252" s="185">
        <v>0</v>
      </c>
      <c r="AH252" s="185">
        <v>0</v>
      </c>
      <c r="AI252" s="185">
        <v>0</v>
      </c>
      <c r="AJ252" s="185">
        <v>0</v>
      </c>
      <c r="AK252" s="185">
        <v>0</v>
      </c>
      <c r="AL252" s="185">
        <v>0</v>
      </c>
      <c r="AM252" s="185">
        <v>0</v>
      </c>
      <c r="AN252" s="185">
        <v>0</v>
      </c>
      <c r="AO252" s="185">
        <v>0</v>
      </c>
      <c r="AP252" s="185">
        <v>0</v>
      </c>
      <c r="AQ252" s="185">
        <v>0</v>
      </c>
      <c r="AR252" s="185">
        <v>0</v>
      </c>
      <c r="AS252" s="185">
        <v>0</v>
      </c>
      <c r="AT252" s="185">
        <v>0</v>
      </c>
      <c r="AU252" s="185">
        <v>0</v>
      </c>
      <c r="AV252" s="185">
        <v>0</v>
      </c>
      <c r="AW252" s="185">
        <v>0</v>
      </c>
      <c r="AX252" s="185">
        <v>113257.94605</v>
      </c>
      <c r="AY252" s="185">
        <v>0</v>
      </c>
      <c r="AZ252" s="185">
        <v>0</v>
      </c>
      <c r="BA252" s="185">
        <v>0</v>
      </c>
      <c r="BB252" s="185">
        <v>0</v>
      </c>
      <c r="BC252" s="185">
        <v>0</v>
      </c>
      <c r="BD252" s="185">
        <v>0</v>
      </c>
      <c r="BE252" s="185">
        <v>0</v>
      </c>
      <c r="BF252" s="185">
        <v>0</v>
      </c>
      <c r="BG252" s="185">
        <v>0</v>
      </c>
      <c r="BH252" s="185">
        <v>0</v>
      </c>
      <c r="BI252" s="185">
        <v>0</v>
      </c>
      <c r="BJ252" s="185">
        <v>0</v>
      </c>
      <c r="BK252" s="185">
        <v>0</v>
      </c>
      <c r="BL252" s="185">
        <v>0</v>
      </c>
      <c r="BM252" s="185">
        <v>0</v>
      </c>
      <c r="BN252" s="185">
        <v>0</v>
      </c>
      <c r="BO252" s="185">
        <v>0</v>
      </c>
      <c r="BP252" s="185">
        <v>0</v>
      </c>
      <c r="BQ252" s="185">
        <v>0</v>
      </c>
      <c r="BR252" s="183" t="s">
        <v>1882</v>
      </c>
      <c r="BS252" s="34">
        <v>0</v>
      </c>
      <c r="BT252" s="34">
        <v>0</v>
      </c>
      <c r="BU252" s="27" t="s">
        <v>1964</v>
      </c>
      <c r="BV252" s="27" t="s">
        <v>80</v>
      </c>
      <c r="BW252" s="27" t="s">
        <v>82</v>
      </c>
      <c r="BX252" s="27" t="s">
        <v>3036</v>
      </c>
      <c r="BY252" s="27" t="s">
        <v>2572</v>
      </c>
      <c r="BZ252" s="368"/>
      <c r="CA252" s="368"/>
      <c r="CB252" s="368"/>
      <c r="CC252" s="368"/>
      <c r="CD252" s="368"/>
      <c r="CE252" s="368"/>
      <c r="CF252" s="368"/>
      <c r="CG252" s="368"/>
      <c r="CH252" s="368"/>
      <c r="CI252" s="368"/>
      <c r="CJ252" s="368"/>
      <c r="CK252" s="368"/>
      <c r="CL252" s="368"/>
      <c r="CM252" s="368"/>
      <c r="CN252" s="368"/>
      <c r="CO252" s="368"/>
      <c r="CP252" s="368"/>
      <c r="CQ252" s="368"/>
      <c r="CR252" s="368"/>
      <c r="CS252" s="368"/>
      <c r="CT252" s="368"/>
      <c r="CU252" s="368"/>
      <c r="CV252" s="368"/>
      <c r="CW252" s="368"/>
      <c r="CX252" s="368"/>
      <c r="CY252" s="368"/>
      <c r="CZ252" s="368"/>
      <c r="DA252" s="368"/>
      <c r="DB252" s="368"/>
      <c r="DC252" s="368"/>
      <c r="DD252" s="368"/>
      <c r="DE252" s="368"/>
      <c r="DF252" s="368"/>
      <c r="DG252" s="368"/>
      <c r="DH252" s="368"/>
      <c r="DI252" s="368"/>
      <c r="DJ252" s="368"/>
      <c r="DK252" s="368"/>
      <c r="DL252" s="368"/>
      <c r="DM252" s="368"/>
      <c r="DN252" s="368"/>
      <c r="DO252" s="368"/>
      <c r="DP252" s="368"/>
      <c r="DQ252" s="368"/>
      <c r="DR252" s="368"/>
      <c r="DS252" s="368"/>
      <c r="DT252" s="368"/>
      <c r="DU252" s="368"/>
      <c r="DV252" s="368"/>
      <c r="DW252" s="368"/>
      <c r="DX252" s="368"/>
      <c r="DY252" s="368"/>
      <c r="DZ252" s="368"/>
      <c r="EA252" s="368"/>
      <c r="EB252" s="368"/>
      <c r="EC252" s="368"/>
      <c r="ED252" s="368"/>
      <c r="EE252" s="368"/>
      <c r="EF252" s="368"/>
      <c r="EG252" s="368"/>
      <c r="EH252" s="368"/>
      <c r="EI252" s="368"/>
      <c r="EJ252" s="368"/>
      <c r="EK252" s="368"/>
      <c r="EL252" s="368"/>
      <c r="EM252" s="368"/>
      <c r="EN252" s="368"/>
      <c r="EO252" s="368"/>
      <c r="EP252" s="368"/>
      <c r="EQ252" s="368"/>
      <c r="ER252" s="368"/>
      <c r="ES252" s="368"/>
      <c r="ET252" s="368"/>
      <c r="EU252" s="368"/>
      <c r="EV252" s="368"/>
      <c r="EW252" s="368"/>
      <c r="EX252" s="368"/>
      <c r="EY252" s="368"/>
      <c r="EZ252" s="368"/>
      <c r="FA252" s="368"/>
      <c r="FB252" s="368"/>
      <c r="FC252" s="368"/>
      <c r="FD252" s="368"/>
      <c r="FE252" s="368"/>
      <c r="FF252" s="368"/>
      <c r="FG252" s="368"/>
      <c r="FH252" s="368"/>
      <c r="FI252" s="368"/>
      <c r="FJ252" s="368"/>
      <c r="FK252" s="368"/>
      <c r="FL252" s="368"/>
      <c r="FM252" s="368"/>
      <c r="FN252" s="368"/>
      <c r="FO252" s="368"/>
      <c r="FP252" s="368"/>
      <c r="FQ252" s="368"/>
      <c r="FR252" s="368"/>
      <c r="FS252" s="368"/>
      <c r="FT252" s="368"/>
      <c r="FU252" s="368"/>
      <c r="FV252" s="368"/>
      <c r="FW252" s="368"/>
      <c r="FX252" s="368"/>
      <c r="FY252" s="368"/>
      <c r="FZ252" s="368"/>
      <c r="GA252" s="368"/>
      <c r="GB252" s="368"/>
      <c r="GC252" s="368"/>
      <c r="GD252" s="368"/>
      <c r="GE252" s="368"/>
      <c r="GF252" s="368"/>
      <c r="GG252" s="368"/>
      <c r="GH252" s="368"/>
      <c r="GI252" s="368"/>
      <c r="GJ252" s="368"/>
      <c r="GK252" s="368"/>
      <c r="GL252" s="368"/>
      <c r="GM252" s="368"/>
      <c r="GN252" s="368"/>
      <c r="GO252" s="368"/>
      <c r="GP252" s="368"/>
      <c r="GQ252" s="368"/>
      <c r="GR252" s="368"/>
      <c r="GS252" s="368"/>
      <c r="GT252" s="368"/>
      <c r="GU252" s="368"/>
      <c r="GV252" s="368"/>
      <c r="GW252" s="368"/>
      <c r="GX252" s="368"/>
      <c r="GY252" s="368"/>
      <c r="GZ252" s="368"/>
      <c r="HA252" s="368"/>
      <c r="HB252" s="368"/>
      <c r="HC252" s="368"/>
      <c r="HD252" s="368"/>
      <c r="HE252" s="368"/>
      <c r="HF252" s="368"/>
      <c r="HG252" s="368"/>
      <c r="HH252" s="368"/>
      <c r="HI252" s="368"/>
      <c r="HJ252" s="368"/>
      <c r="HK252" s="368"/>
      <c r="HL252" s="368"/>
      <c r="HM252" s="368"/>
      <c r="HN252" s="368"/>
      <c r="HO252" s="368"/>
      <c r="HP252" s="368"/>
      <c r="HQ252" s="368"/>
      <c r="HR252" s="368"/>
      <c r="HS252" s="368"/>
      <c r="HT252" s="368"/>
      <c r="HU252" s="368"/>
      <c r="HV252" s="368"/>
      <c r="HW252" s="368"/>
      <c r="HX252" s="368"/>
      <c r="HY252" s="368"/>
      <c r="HZ252" s="368"/>
      <c r="IA252" s="368"/>
      <c r="IB252" s="368"/>
      <c r="IC252" s="368"/>
      <c r="ID252" s="368"/>
      <c r="IE252" s="368"/>
      <c r="IF252" s="368"/>
      <c r="IG252" s="368"/>
      <c r="IH252" s="368"/>
      <c r="II252" s="368"/>
      <c r="IJ252" s="368"/>
      <c r="IK252" s="368"/>
      <c r="IL252" s="368"/>
      <c r="IM252" s="368"/>
      <c r="IN252" s="368"/>
      <c r="IO252" s="368"/>
      <c r="IP252" s="368"/>
      <c r="IQ252" s="368"/>
      <c r="IR252" s="368"/>
      <c r="IS252" s="368"/>
      <c r="IT252" s="368"/>
      <c r="IU252" s="368"/>
      <c r="IV252" s="368"/>
      <c r="IW252" s="368"/>
      <c r="IX252" s="368"/>
      <c r="IY252" s="368"/>
      <c r="IZ252" s="368"/>
      <c r="JA252" s="368"/>
      <c r="JB252" s="368"/>
      <c r="JC252" s="368"/>
      <c r="JD252" s="368"/>
      <c r="JE252" s="368"/>
      <c r="JF252" s="368"/>
      <c r="JG252" s="368"/>
      <c r="JH252" s="368"/>
      <c r="JI252" s="368"/>
      <c r="JJ252" s="368"/>
      <c r="JK252" s="368"/>
      <c r="JL252" s="368"/>
      <c r="JM252" s="368"/>
      <c r="JN252" s="368"/>
      <c r="JO252" s="368"/>
      <c r="JP252" s="368"/>
      <c r="JQ252" s="368"/>
      <c r="JR252" s="368"/>
      <c r="JS252" s="368"/>
      <c r="JT252" s="368"/>
      <c r="JU252" s="368"/>
      <c r="JV252" s="368"/>
      <c r="JW252" s="368"/>
      <c r="JX252" s="368"/>
      <c r="JY252" s="368"/>
    </row>
    <row r="253" spans="1:285" s="355" customFormat="1" ht="54" outlineLevel="1">
      <c r="A253" s="770"/>
      <c r="B253" s="195" t="s">
        <v>238</v>
      </c>
      <c r="C253" s="183" t="s">
        <v>633</v>
      </c>
      <c r="D253" s="183" t="s">
        <v>117</v>
      </c>
      <c r="E253" s="184" t="s">
        <v>1101</v>
      </c>
      <c r="F253" s="184" t="s">
        <v>1102</v>
      </c>
      <c r="G253" s="184" t="s">
        <v>768</v>
      </c>
      <c r="H253" s="183" t="s">
        <v>2314</v>
      </c>
      <c r="I253" s="183" t="s">
        <v>3041</v>
      </c>
      <c r="J253" s="185">
        <v>56879.38738</v>
      </c>
      <c r="K253" s="185">
        <v>40542.51</v>
      </c>
      <c r="L253" s="185">
        <v>16336.87738</v>
      </c>
      <c r="M253" s="185">
        <v>0</v>
      </c>
      <c r="N253" s="185">
        <v>16217.004000000001</v>
      </c>
      <c r="O253" s="183" t="s">
        <v>80</v>
      </c>
      <c r="P253" s="183" t="s">
        <v>80</v>
      </c>
      <c r="Q253" s="188">
        <v>44377</v>
      </c>
      <c r="R253" s="183" t="s">
        <v>496</v>
      </c>
      <c r="S253" s="184" t="s">
        <v>2091</v>
      </c>
      <c r="T253" s="185">
        <v>24325.506000000001</v>
      </c>
      <c r="U253" s="185">
        <v>24325.506000000001</v>
      </c>
      <c r="V253" s="185">
        <v>16336.87738</v>
      </c>
      <c r="W253" s="185">
        <v>0</v>
      </c>
      <c r="X253" s="185">
        <v>40662.383379999999</v>
      </c>
      <c r="Y253" s="185">
        <v>0</v>
      </c>
      <c r="Z253" s="185">
        <v>0</v>
      </c>
      <c r="AA253" s="185">
        <v>0</v>
      </c>
      <c r="AB253" s="185">
        <v>0</v>
      </c>
      <c r="AC253" s="185">
        <v>0</v>
      </c>
      <c r="AD253" s="185">
        <v>0</v>
      </c>
      <c r="AE253" s="185">
        <v>0</v>
      </c>
      <c r="AF253" s="185">
        <v>0</v>
      </c>
      <c r="AG253" s="185">
        <v>0</v>
      </c>
      <c r="AH253" s="185">
        <v>0</v>
      </c>
      <c r="AI253" s="185">
        <v>0</v>
      </c>
      <c r="AJ253" s="185">
        <v>0</v>
      </c>
      <c r="AK253" s="185">
        <v>0</v>
      </c>
      <c r="AL253" s="185">
        <v>0</v>
      </c>
      <c r="AM253" s="185">
        <v>0</v>
      </c>
      <c r="AN253" s="185">
        <v>0</v>
      </c>
      <c r="AO253" s="185">
        <v>0</v>
      </c>
      <c r="AP253" s="185">
        <v>0</v>
      </c>
      <c r="AQ253" s="185">
        <v>0</v>
      </c>
      <c r="AR253" s="185">
        <v>0</v>
      </c>
      <c r="AS253" s="185">
        <v>0</v>
      </c>
      <c r="AT253" s="185">
        <v>0</v>
      </c>
      <c r="AU253" s="185">
        <v>0</v>
      </c>
      <c r="AV253" s="185">
        <v>0</v>
      </c>
      <c r="AW253" s="185">
        <v>0</v>
      </c>
      <c r="AX253" s="185">
        <v>0</v>
      </c>
      <c r="AY253" s="185">
        <v>0</v>
      </c>
      <c r="AZ253" s="185">
        <v>0</v>
      </c>
      <c r="BA253" s="185">
        <v>0</v>
      </c>
      <c r="BB253" s="185">
        <v>0</v>
      </c>
      <c r="BC253" s="185">
        <v>0</v>
      </c>
      <c r="BD253" s="185">
        <v>0</v>
      </c>
      <c r="BE253" s="185">
        <v>0</v>
      </c>
      <c r="BF253" s="185">
        <v>0</v>
      </c>
      <c r="BG253" s="185">
        <v>0</v>
      </c>
      <c r="BH253" s="185">
        <v>0</v>
      </c>
      <c r="BI253" s="185">
        <v>0</v>
      </c>
      <c r="BJ253" s="185">
        <v>0</v>
      </c>
      <c r="BK253" s="185">
        <v>0</v>
      </c>
      <c r="BL253" s="185">
        <v>0</v>
      </c>
      <c r="BM253" s="185">
        <v>0</v>
      </c>
      <c r="BN253" s="185">
        <v>0</v>
      </c>
      <c r="BO253" s="185">
        <v>0</v>
      </c>
      <c r="BP253" s="185">
        <v>0</v>
      </c>
      <c r="BQ253" s="185">
        <v>0</v>
      </c>
      <c r="BR253" s="183" t="s">
        <v>223</v>
      </c>
      <c r="BS253" s="34">
        <v>0</v>
      </c>
      <c r="BT253" s="34">
        <v>0</v>
      </c>
      <c r="BU253" s="27" t="s">
        <v>1964</v>
      </c>
      <c r="BV253" s="27" t="s">
        <v>80</v>
      </c>
      <c r="BW253" s="27" t="s">
        <v>1996</v>
      </c>
      <c r="BX253" s="27" t="s">
        <v>3036</v>
      </c>
      <c r="BY253" s="27" t="s">
        <v>2571</v>
      </c>
      <c r="BZ253" s="368"/>
      <c r="CA253" s="368"/>
      <c r="CB253" s="368"/>
      <c r="CC253" s="368"/>
      <c r="CD253" s="368"/>
      <c r="CE253" s="368"/>
      <c r="CF253" s="368"/>
      <c r="CG253" s="368"/>
      <c r="CH253" s="368"/>
      <c r="CI253" s="368"/>
      <c r="CJ253" s="368"/>
      <c r="CK253" s="368"/>
      <c r="CL253" s="368"/>
      <c r="CM253" s="368"/>
      <c r="CN253" s="368"/>
      <c r="CO253" s="368"/>
      <c r="CP253" s="368"/>
      <c r="CQ253" s="368"/>
      <c r="CR253" s="368"/>
      <c r="CS253" s="368"/>
      <c r="CT253" s="368"/>
      <c r="CU253" s="368"/>
      <c r="CV253" s="368"/>
      <c r="CW253" s="368"/>
      <c r="CX253" s="368"/>
      <c r="CY253" s="368"/>
      <c r="CZ253" s="368"/>
      <c r="DA253" s="368"/>
      <c r="DB253" s="368"/>
      <c r="DC253" s="368"/>
      <c r="DD253" s="368"/>
      <c r="DE253" s="368"/>
      <c r="DF253" s="368"/>
      <c r="DG253" s="368"/>
      <c r="DH253" s="368"/>
      <c r="DI253" s="368"/>
      <c r="DJ253" s="368"/>
      <c r="DK253" s="368"/>
      <c r="DL253" s="368"/>
      <c r="DM253" s="368"/>
      <c r="DN253" s="368"/>
      <c r="DO253" s="368"/>
      <c r="DP253" s="368"/>
      <c r="DQ253" s="368"/>
      <c r="DR253" s="368"/>
      <c r="DS253" s="368"/>
      <c r="DT253" s="368"/>
      <c r="DU253" s="368"/>
      <c r="DV253" s="368"/>
      <c r="DW253" s="368"/>
      <c r="DX253" s="368"/>
      <c r="DY253" s="368"/>
      <c r="DZ253" s="368"/>
      <c r="EA253" s="368"/>
      <c r="EB253" s="368"/>
      <c r="EC253" s="368"/>
      <c r="ED253" s="368"/>
      <c r="EE253" s="368"/>
      <c r="EF253" s="368"/>
      <c r="EG253" s="368"/>
      <c r="EH253" s="368"/>
      <c r="EI253" s="368"/>
      <c r="EJ253" s="368"/>
      <c r="EK253" s="368"/>
      <c r="EL253" s="368"/>
      <c r="EM253" s="368"/>
      <c r="EN253" s="368"/>
      <c r="EO253" s="368"/>
      <c r="EP253" s="368"/>
      <c r="EQ253" s="368"/>
      <c r="ER253" s="368"/>
      <c r="ES253" s="368"/>
      <c r="ET253" s="368"/>
      <c r="EU253" s="368"/>
      <c r="EV253" s="368"/>
      <c r="EW253" s="368"/>
      <c r="EX253" s="368"/>
      <c r="EY253" s="368"/>
      <c r="EZ253" s="368"/>
      <c r="FA253" s="368"/>
      <c r="FB253" s="368"/>
      <c r="FC253" s="368"/>
      <c r="FD253" s="368"/>
      <c r="FE253" s="368"/>
      <c r="FF253" s="368"/>
      <c r="FG253" s="368"/>
      <c r="FH253" s="368"/>
      <c r="FI253" s="368"/>
      <c r="FJ253" s="368"/>
      <c r="FK253" s="368"/>
      <c r="FL253" s="368"/>
      <c r="FM253" s="368"/>
      <c r="FN253" s="368"/>
      <c r="FO253" s="368"/>
      <c r="FP253" s="368"/>
      <c r="FQ253" s="368"/>
      <c r="FR253" s="368"/>
      <c r="FS253" s="368"/>
      <c r="FT253" s="368"/>
      <c r="FU253" s="368"/>
      <c r="FV253" s="368"/>
      <c r="FW253" s="368"/>
      <c r="FX253" s="368"/>
      <c r="FY253" s="368"/>
      <c r="FZ253" s="368"/>
      <c r="GA253" s="368"/>
      <c r="GB253" s="368"/>
      <c r="GC253" s="368"/>
      <c r="GD253" s="368"/>
      <c r="GE253" s="368"/>
      <c r="GF253" s="368"/>
      <c r="GG253" s="368"/>
      <c r="GH253" s="368"/>
      <c r="GI253" s="368"/>
      <c r="GJ253" s="368"/>
      <c r="GK253" s="368"/>
      <c r="GL253" s="368"/>
      <c r="GM253" s="368"/>
      <c r="GN253" s="368"/>
      <c r="GO253" s="368"/>
      <c r="GP253" s="368"/>
      <c r="GQ253" s="368"/>
      <c r="GR253" s="368"/>
      <c r="GS253" s="368"/>
      <c r="GT253" s="368"/>
      <c r="GU253" s="368"/>
      <c r="GV253" s="368"/>
      <c r="GW253" s="368"/>
      <c r="GX253" s="368"/>
      <c r="GY253" s="368"/>
      <c r="GZ253" s="368"/>
      <c r="HA253" s="368"/>
      <c r="HB253" s="368"/>
      <c r="HC253" s="368"/>
      <c r="HD253" s="368"/>
      <c r="HE253" s="368"/>
      <c r="HF253" s="368"/>
      <c r="HG253" s="368"/>
      <c r="HH253" s="368"/>
      <c r="HI253" s="368"/>
      <c r="HJ253" s="368"/>
      <c r="HK253" s="368"/>
      <c r="HL253" s="368"/>
      <c r="HM253" s="368"/>
      <c r="HN253" s="368"/>
      <c r="HO253" s="368"/>
      <c r="HP253" s="368"/>
      <c r="HQ253" s="368"/>
      <c r="HR253" s="368"/>
      <c r="HS253" s="368"/>
      <c r="HT253" s="368"/>
      <c r="HU253" s="368"/>
      <c r="HV253" s="368"/>
      <c r="HW253" s="368"/>
      <c r="HX253" s="368"/>
      <c r="HY253" s="368"/>
      <c r="HZ253" s="368"/>
      <c r="IA253" s="368"/>
      <c r="IB253" s="368"/>
      <c r="IC253" s="368"/>
      <c r="ID253" s="368"/>
      <c r="IE253" s="368"/>
      <c r="IF253" s="368"/>
      <c r="IG253" s="368"/>
      <c r="IH253" s="368"/>
      <c r="II253" s="368"/>
      <c r="IJ253" s="368"/>
      <c r="IK253" s="368"/>
      <c r="IL253" s="368"/>
      <c r="IM253" s="368"/>
      <c r="IN253" s="368"/>
      <c r="IO253" s="368"/>
      <c r="IP253" s="368"/>
      <c r="IQ253" s="368"/>
      <c r="IR253" s="368"/>
      <c r="IS253" s="368"/>
      <c r="IT253" s="368"/>
      <c r="IU253" s="368"/>
      <c r="IV253" s="368"/>
      <c r="IW253" s="368"/>
      <c r="IX253" s="368"/>
      <c r="IY253" s="368"/>
      <c r="IZ253" s="368"/>
      <c r="JA253" s="368"/>
      <c r="JB253" s="368"/>
      <c r="JC253" s="368"/>
      <c r="JD253" s="368"/>
      <c r="JE253" s="368"/>
      <c r="JF253" s="368"/>
      <c r="JG253" s="368"/>
      <c r="JH253" s="368"/>
      <c r="JI253" s="368"/>
      <c r="JJ253" s="368"/>
      <c r="JK253" s="368"/>
      <c r="JL253" s="368"/>
      <c r="JM253" s="368"/>
      <c r="JN253" s="368"/>
      <c r="JO253" s="368"/>
      <c r="JP253" s="368"/>
      <c r="JQ253" s="368"/>
      <c r="JR253" s="368"/>
      <c r="JS253" s="368"/>
      <c r="JT253" s="368"/>
      <c r="JU253" s="368"/>
      <c r="JV253" s="368"/>
      <c r="JW253" s="368"/>
      <c r="JX253" s="368"/>
      <c r="JY253" s="368"/>
    </row>
    <row r="254" spans="1:285" s="355" customFormat="1" ht="54" outlineLevel="1">
      <c r="A254" s="770"/>
      <c r="B254" s="195" t="s">
        <v>239</v>
      </c>
      <c r="C254" s="183" t="s">
        <v>634</v>
      </c>
      <c r="D254" s="183" t="s">
        <v>117</v>
      </c>
      <c r="E254" s="184" t="s">
        <v>1101</v>
      </c>
      <c r="F254" s="184" t="s">
        <v>1102</v>
      </c>
      <c r="G254" s="184" t="s">
        <v>769</v>
      </c>
      <c r="H254" s="183" t="s">
        <v>2314</v>
      </c>
      <c r="I254" s="183" t="s">
        <v>3041</v>
      </c>
      <c r="J254" s="185">
        <v>5907.549</v>
      </c>
      <c r="K254" s="185">
        <v>5800.6589999999997</v>
      </c>
      <c r="L254" s="185">
        <v>106.89</v>
      </c>
      <c r="M254" s="185">
        <v>0</v>
      </c>
      <c r="N254" s="185">
        <v>4060.4612999999999</v>
      </c>
      <c r="O254" s="183" t="s">
        <v>80</v>
      </c>
      <c r="P254" s="183" t="s">
        <v>80</v>
      </c>
      <c r="Q254" s="188">
        <v>44377</v>
      </c>
      <c r="R254" s="183" t="s">
        <v>496</v>
      </c>
      <c r="S254" s="184" t="s">
        <v>2091</v>
      </c>
      <c r="T254" s="185">
        <v>1740.1976999999999</v>
      </c>
      <c r="U254" s="185">
        <v>1740.1976999999999</v>
      </c>
      <c r="V254" s="185">
        <v>106.89</v>
      </c>
      <c r="W254" s="185">
        <v>0</v>
      </c>
      <c r="X254" s="185">
        <v>1847.0877</v>
      </c>
      <c r="Y254" s="185">
        <v>0</v>
      </c>
      <c r="Z254" s="185">
        <v>0</v>
      </c>
      <c r="AA254" s="185">
        <v>0</v>
      </c>
      <c r="AB254" s="185">
        <v>0</v>
      </c>
      <c r="AC254" s="185">
        <v>0</v>
      </c>
      <c r="AD254" s="185">
        <v>0</v>
      </c>
      <c r="AE254" s="185">
        <v>0</v>
      </c>
      <c r="AF254" s="185">
        <v>0</v>
      </c>
      <c r="AG254" s="185">
        <v>0</v>
      </c>
      <c r="AH254" s="185">
        <v>0</v>
      </c>
      <c r="AI254" s="185">
        <v>0</v>
      </c>
      <c r="AJ254" s="185">
        <v>0</v>
      </c>
      <c r="AK254" s="185">
        <v>0</v>
      </c>
      <c r="AL254" s="185">
        <v>0</v>
      </c>
      <c r="AM254" s="185">
        <v>0</v>
      </c>
      <c r="AN254" s="185">
        <v>0</v>
      </c>
      <c r="AO254" s="185">
        <v>0</v>
      </c>
      <c r="AP254" s="185">
        <v>0</v>
      </c>
      <c r="AQ254" s="185">
        <v>0</v>
      </c>
      <c r="AR254" s="185">
        <v>0</v>
      </c>
      <c r="AS254" s="185">
        <v>0</v>
      </c>
      <c r="AT254" s="185">
        <v>0</v>
      </c>
      <c r="AU254" s="185">
        <v>0</v>
      </c>
      <c r="AV254" s="185">
        <v>0</v>
      </c>
      <c r="AW254" s="185">
        <v>0</v>
      </c>
      <c r="AX254" s="185">
        <v>0</v>
      </c>
      <c r="AY254" s="185">
        <v>0</v>
      </c>
      <c r="AZ254" s="185">
        <v>0</v>
      </c>
      <c r="BA254" s="185">
        <v>0</v>
      </c>
      <c r="BB254" s="185">
        <v>0</v>
      </c>
      <c r="BC254" s="185">
        <v>0</v>
      </c>
      <c r="BD254" s="185">
        <v>0</v>
      </c>
      <c r="BE254" s="185">
        <v>0</v>
      </c>
      <c r="BF254" s="185">
        <v>0</v>
      </c>
      <c r="BG254" s="185">
        <v>0</v>
      </c>
      <c r="BH254" s="185">
        <v>0</v>
      </c>
      <c r="BI254" s="185">
        <v>0</v>
      </c>
      <c r="BJ254" s="185">
        <v>0</v>
      </c>
      <c r="BK254" s="185">
        <v>0</v>
      </c>
      <c r="BL254" s="185">
        <v>0</v>
      </c>
      <c r="BM254" s="185">
        <v>0</v>
      </c>
      <c r="BN254" s="185">
        <v>0</v>
      </c>
      <c r="BO254" s="185">
        <v>0</v>
      </c>
      <c r="BP254" s="185">
        <v>0</v>
      </c>
      <c r="BQ254" s="185">
        <v>0</v>
      </c>
      <c r="BR254" s="183" t="s">
        <v>223</v>
      </c>
      <c r="BS254" s="34">
        <v>0</v>
      </c>
      <c r="BT254" s="34">
        <v>0</v>
      </c>
      <c r="BU254" s="27" t="s">
        <v>1964</v>
      </c>
      <c r="BV254" s="27" t="s">
        <v>80</v>
      </c>
      <c r="BW254" s="27" t="s">
        <v>1996</v>
      </c>
      <c r="BX254" s="27" t="s">
        <v>3036</v>
      </c>
      <c r="BY254" s="27" t="s">
        <v>2571</v>
      </c>
      <c r="BZ254" s="368"/>
      <c r="CA254" s="368"/>
      <c r="CB254" s="368"/>
      <c r="CC254" s="368"/>
      <c r="CD254" s="368"/>
      <c r="CE254" s="368"/>
      <c r="CF254" s="368"/>
      <c r="CG254" s="368"/>
      <c r="CH254" s="368"/>
      <c r="CI254" s="368"/>
      <c r="CJ254" s="368"/>
      <c r="CK254" s="368"/>
      <c r="CL254" s="368"/>
      <c r="CM254" s="368"/>
      <c r="CN254" s="368"/>
      <c r="CO254" s="368"/>
      <c r="CP254" s="368"/>
      <c r="CQ254" s="368"/>
      <c r="CR254" s="368"/>
      <c r="CS254" s="368"/>
      <c r="CT254" s="368"/>
      <c r="CU254" s="368"/>
      <c r="CV254" s="368"/>
      <c r="CW254" s="368"/>
      <c r="CX254" s="368"/>
      <c r="CY254" s="368"/>
      <c r="CZ254" s="368"/>
      <c r="DA254" s="368"/>
      <c r="DB254" s="368"/>
      <c r="DC254" s="368"/>
      <c r="DD254" s="368"/>
      <c r="DE254" s="368"/>
      <c r="DF254" s="368"/>
      <c r="DG254" s="368"/>
      <c r="DH254" s="368"/>
      <c r="DI254" s="368"/>
      <c r="DJ254" s="368"/>
      <c r="DK254" s="368"/>
      <c r="DL254" s="368"/>
      <c r="DM254" s="368"/>
      <c r="DN254" s="368"/>
      <c r="DO254" s="368"/>
      <c r="DP254" s="368"/>
      <c r="DQ254" s="368"/>
      <c r="DR254" s="368"/>
      <c r="DS254" s="368"/>
      <c r="DT254" s="368"/>
      <c r="DU254" s="368"/>
      <c r="DV254" s="368"/>
      <c r="DW254" s="368"/>
      <c r="DX254" s="368"/>
      <c r="DY254" s="368"/>
      <c r="DZ254" s="368"/>
      <c r="EA254" s="368"/>
      <c r="EB254" s="368"/>
      <c r="EC254" s="368"/>
      <c r="ED254" s="368"/>
      <c r="EE254" s="368"/>
      <c r="EF254" s="368"/>
      <c r="EG254" s="368"/>
      <c r="EH254" s="368"/>
      <c r="EI254" s="368"/>
      <c r="EJ254" s="368"/>
      <c r="EK254" s="368"/>
      <c r="EL254" s="368"/>
      <c r="EM254" s="368"/>
      <c r="EN254" s="368"/>
      <c r="EO254" s="368"/>
      <c r="EP254" s="368"/>
      <c r="EQ254" s="368"/>
      <c r="ER254" s="368"/>
      <c r="ES254" s="368"/>
      <c r="ET254" s="368"/>
      <c r="EU254" s="368"/>
      <c r="EV254" s="368"/>
      <c r="EW254" s="368"/>
      <c r="EX254" s="368"/>
      <c r="EY254" s="368"/>
      <c r="EZ254" s="368"/>
      <c r="FA254" s="368"/>
      <c r="FB254" s="368"/>
      <c r="FC254" s="368"/>
      <c r="FD254" s="368"/>
      <c r="FE254" s="368"/>
      <c r="FF254" s="368"/>
      <c r="FG254" s="368"/>
      <c r="FH254" s="368"/>
      <c r="FI254" s="368"/>
      <c r="FJ254" s="368"/>
      <c r="FK254" s="368"/>
      <c r="FL254" s="368"/>
      <c r="FM254" s="368"/>
      <c r="FN254" s="368"/>
      <c r="FO254" s="368"/>
      <c r="FP254" s="368"/>
      <c r="FQ254" s="368"/>
      <c r="FR254" s="368"/>
      <c r="FS254" s="368"/>
      <c r="FT254" s="368"/>
      <c r="FU254" s="368"/>
      <c r="FV254" s="368"/>
      <c r="FW254" s="368"/>
      <c r="FX254" s="368"/>
      <c r="FY254" s="368"/>
      <c r="FZ254" s="368"/>
      <c r="GA254" s="368"/>
      <c r="GB254" s="368"/>
      <c r="GC254" s="368"/>
      <c r="GD254" s="368"/>
      <c r="GE254" s="368"/>
      <c r="GF254" s="368"/>
      <c r="GG254" s="368"/>
      <c r="GH254" s="368"/>
      <c r="GI254" s="368"/>
      <c r="GJ254" s="368"/>
      <c r="GK254" s="368"/>
      <c r="GL254" s="368"/>
      <c r="GM254" s="368"/>
      <c r="GN254" s="368"/>
      <c r="GO254" s="368"/>
      <c r="GP254" s="368"/>
      <c r="GQ254" s="368"/>
      <c r="GR254" s="368"/>
      <c r="GS254" s="368"/>
      <c r="GT254" s="368"/>
      <c r="GU254" s="368"/>
      <c r="GV254" s="368"/>
      <c r="GW254" s="368"/>
      <c r="GX254" s="368"/>
      <c r="GY254" s="368"/>
      <c r="GZ254" s="368"/>
      <c r="HA254" s="368"/>
      <c r="HB254" s="368"/>
      <c r="HC254" s="368"/>
      <c r="HD254" s="368"/>
      <c r="HE254" s="368"/>
      <c r="HF254" s="368"/>
      <c r="HG254" s="368"/>
      <c r="HH254" s="368"/>
      <c r="HI254" s="368"/>
      <c r="HJ254" s="368"/>
      <c r="HK254" s="368"/>
      <c r="HL254" s="368"/>
      <c r="HM254" s="368"/>
      <c r="HN254" s="368"/>
      <c r="HO254" s="368"/>
      <c r="HP254" s="368"/>
      <c r="HQ254" s="368"/>
      <c r="HR254" s="368"/>
      <c r="HS254" s="368"/>
      <c r="HT254" s="368"/>
      <c r="HU254" s="368"/>
      <c r="HV254" s="368"/>
      <c r="HW254" s="368"/>
      <c r="HX254" s="368"/>
      <c r="HY254" s="368"/>
      <c r="HZ254" s="368"/>
      <c r="IA254" s="368"/>
      <c r="IB254" s="368"/>
      <c r="IC254" s="368"/>
      <c r="ID254" s="368"/>
      <c r="IE254" s="368"/>
      <c r="IF254" s="368"/>
      <c r="IG254" s="368"/>
      <c r="IH254" s="368"/>
      <c r="II254" s="368"/>
      <c r="IJ254" s="368"/>
      <c r="IK254" s="368"/>
      <c r="IL254" s="368"/>
      <c r="IM254" s="368"/>
      <c r="IN254" s="368"/>
      <c r="IO254" s="368"/>
      <c r="IP254" s="368"/>
      <c r="IQ254" s="368"/>
      <c r="IR254" s="368"/>
      <c r="IS254" s="368"/>
      <c r="IT254" s="368"/>
      <c r="IU254" s="368"/>
      <c r="IV254" s="368"/>
      <c r="IW254" s="368"/>
      <c r="IX254" s="368"/>
      <c r="IY254" s="368"/>
      <c r="IZ254" s="368"/>
      <c r="JA254" s="368"/>
      <c r="JB254" s="368"/>
      <c r="JC254" s="368"/>
      <c r="JD254" s="368"/>
      <c r="JE254" s="368"/>
      <c r="JF254" s="368"/>
      <c r="JG254" s="368"/>
      <c r="JH254" s="368"/>
      <c r="JI254" s="368"/>
      <c r="JJ254" s="368"/>
      <c r="JK254" s="368"/>
      <c r="JL254" s="368"/>
      <c r="JM254" s="368"/>
      <c r="JN254" s="368"/>
      <c r="JO254" s="368"/>
      <c r="JP254" s="368"/>
      <c r="JQ254" s="368"/>
      <c r="JR254" s="368"/>
      <c r="JS254" s="368"/>
      <c r="JT254" s="368"/>
      <c r="JU254" s="368"/>
      <c r="JV254" s="368"/>
      <c r="JW254" s="368"/>
      <c r="JX254" s="368"/>
      <c r="JY254" s="368"/>
    </row>
    <row r="255" spans="1:285" s="355" customFormat="1" ht="72" outlineLevel="1">
      <c r="A255" s="770"/>
      <c r="B255" s="195" t="s">
        <v>2092</v>
      </c>
      <c r="C255" s="183" t="s">
        <v>1871</v>
      </c>
      <c r="D255" s="183" t="s">
        <v>401</v>
      </c>
      <c r="E255" s="184" t="s">
        <v>2329</v>
      </c>
      <c r="F255" s="184" t="s">
        <v>1923</v>
      </c>
      <c r="G255" s="184" t="s">
        <v>548</v>
      </c>
      <c r="H255" s="183" t="s">
        <v>2314</v>
      </c>
      <c r="I255" s="183" t="s">
        <v>3106</v>
      </c>
      <c r="J255" s="185">
        <v>153952.21015</v>
      </c>
      <c r="K255" s="185">
        <v>25774.055120000001</v>
      </c>
      <c r="L255" s="185">
        <v>128178.15502999999</v>
      </c>
      <c r="M255" s="185">
        <v>0</v>
      </c>
      <c r="N255" s="185">
        <v>10309.62204</v>
      </c>
      <c r="O255" s="183" t="s">
        <v>80</v>
      </c>
      <c r="P255" s="183" t="s">
        <v>80</v>
      </c>
      <c r="Q255" s="188">
        <v>45291</v>
      </c>
      <c r="R255" s="183" t="s">
        <v>496</v>
      </c>
      <c r="S255" s="184" t="s">
        <v>2093</v>
      </c>
      <c r="T255" s="185">
        <v>15464.433080000001</v>
      </c>
      <c r="U255" s="185">
        <v>15464.433080000001</v>
      </c>
      <c r="V255" s="185">
        <v>96922.856799999994</v>
      </c>
      <c r="W255" s="185">
        <v>0</v>
      </c>
      <c r="X255" s="185">
        <v>112387.28988</v>
      </c>
      <c r="Y255" s="185">
        <v>0</v>
      </c>
      <c r="Z255" s="185">
        <v>0</v>
      </c>
      <c r="AA255" s="185">
        <v>2308.0518299999999</v>
      </c>
      <c r="AB255" s="185">
        <v>0</v>
      </c>
      <c r="AC255" s="185">
        <v>2308.0518299999999</v>
      </c>
      <c r="AD255" s="185">
        <v>0</v>
      </c>
      <c r="AE255" s="185">
        <v>0</v>
      </c>
      <c r="AF255" s="185">
        <v>0</v>
      </c>
      <c r="AG255" s="185">
        <v>0</v>
      </c>
      <c r="AH255" s="185">
        <v>0</v>
      </c>
      <c r="AI255" s="185">
        <v>0</v>
      </c>
      <c r="AJ255" s="185">
        <v>0</v>
      </c>
      <c r="AK255" s="185">
        <v>2308.0518299999999</v>
      </c>
      <c r="AL255" s="185">
        <v>0</v>
      </c>
      <c r="AM255" s="185">
        <v>2308.0518299999999</v>
      </c>
      <c r="AN255" s="185">
        <v>0</v>
      </c>
      <c r="AO255" s="185">
        <v>0</v>
      </c>
      <c r="AP255" s="185">
        <v>0</v>
      </c>
      <c r="AQ255" s="185">
        <v>0</v>
      </c>
      <c r="AR255" s="185">
        <v>0</v>
      </c>
      <c r="AS255" s="185">
        <v>0</v>
      </c>
      <c r="AT255" s="185">
        <v>0</v>
      </c>
      <c r="AU255" s="185">
        <v>0</v>
      </c>
      <c r="AV255" s="185">
        <v>0</v>
      </c>
      <c r="AW255" s="185">
        <v>0</v>
      </c>
      <c r="AX255" s="185">
        <v>0</v>
      </c>
      <c r="AY255" s="185">
        <v>0</v>
      </c>
      <c r="AZ255" s="185">
        <v>0</v>
      </c>
      <c r="BA255" s="185">
        <v>0</v>
      </c>
      <c r="BB255" s="185">
        <v>0</v>
      </c>
      <c r="BC255" s="185">
        <v>0</v>
      </c>
      <c r="BD255" s="185">
        <v>0</v>
      </c>
      <c r="BE255" s="185">
        <v>0</v>
      </c>
      <c r="BF255" s="185">
        <v>0</v>
      </c>
      <c r="BG255" s="185">
        <v>0</v>
      </c>
      <c r="BH255" s="185">
        <v>0</v>
      </c>
      <c r="BI255" s="185">
        <v>0</v>
      </c>
      <c r="BJ255" s="185">
        <v>0</v>
      </c>
      <c r="BK255" s="185">
        <v>0</v>
      </c>
      <c r="BL255" s="185">
        <v>0</v>
      </c>
      <c r="BM255" s="185">
        <v>0</v>
      </c>
      <c r="BN255" s="185">
        <v>0</v>
      </c>
      <c r="BO255" s="185">
        <v>0</v>
      </c>
      <c r="BP255" s="185">
        <v>1743.27323</v>
      </c>
      <c r="BQ255" s="185">
        <v>32870.215790000002</v>
      </c>
      <c r="BR255" s="183" t="s">
        <v>1554</v>
      </c>
      <c r="BS255" s="34">
        <v>0</v>
      </c>
      <c r="BT255" s="34">
        <v>0</v>
      </c>
      <c r="BU255" s="27" t="s">
        <v>1964</v>
      </c>
      <c r="BV255" s="27" t="s">
        <v>80</v>
      </c>
      <c r="BW255" s="27" t="s">
        <v>1997</v>
      </c>
      <c r="BX255" s="27" t="s">
        <v>3036</v>
      </c>
      <c r="BY255" s="27" t="s">
        <v>2571</v>
      </c>
      <c r="BZ255" s="368"/>
      <c r="CA255" s="368"/>
      <c r="CB255" s="368"/>
      <c r="CC255" s="368"/>
      <c r="CD255" s="368"/>
      <c r="CE255" s="368"/>
      <c r="CF255" s="368"/>
      <c r="CG255" s="368"/>
      <c r="CH255" s="368"/>
      <c r="CI255" s="368"/>
      <c r="CJ255" s="368"/>
      <c r="CK255" s="368"/>
      <c r="CL255" s="368"/>
      <c r="CM255" s="368"/>
      <c r="CN255" s="368"/>
      <c r="CO255" s="368"/>
      <c r="CP255" s="368"/>
      <c r="CQ255" s="368"/>
      <c r="CR255" s="368"/>
      <c r="CS255" s="368"/>
      <c r="CT255" s="368"/>
      <c r="CU255" s="368"/>
      <c r="CV255" s="368"/>
      <c r="CW255" s="368"/>
      <c r="CX255" s="368"/>
      <c r="CY255" s="368"/>
      <c r="CZ255" s="368"/>
      <c r="DA255" s="368"/>
      <c r="DB255" s="368"/>
      <c r="DC255" s="368"/>
      <c r="DD255" s="368"/>
      <c r="DE255" s="368"/>
      <c r="DF255" s="368"/>
      <c r="DG255" s="368"/>
      <c r="DH255" s="368"/>
      <c r="DI255" s="368"/>
      <c r="DJ255" s="368"/>
      <c r="DK255" s="368"/>
      <c r="DL255" s="368"/>
      <c r="DM255" s="368"/>
      <c r="DN255" s="368"/>
      <c r="DO255" s="368"/>
      <c r="DP255" s="368"/>
      <c r="DQ255" s="368"/>
      <c r="DR255" s="368"/>
      <c r="DS255" s="368"/>
      <c r="DT255" s="368"/>
      <c r="DU255" s="368"/>
      <c r="DV255" s="368"/>
      <c r="DW255" s="368"/>
      <c r="DX255" s="368"/>
      <c r="DY255" s="368"/>
      <c r="DZ255" s="368"/>
      <c r="EA255" s="368"/>
      <c r="EB255" s="368"/>
      <c r="EC255" s="368"/>
      <c r="ED255" s="368"/>
      <c r="EE255" s="368"/>
      <c r="EF255" s="368"/>
      <c r="EG255" s="368"/>
      <c r="EH255" s="368"/>
      <c r="EI255" s="368"/>
      <c r="EJ255" s="368"/>
      <c r="EK255" s="368"/>
      <c r="EL255" s="368"/>
      <c r="EM255" s="368"/>
      <c r="EN255" s="368"/>
      <c r="EO255" s="368"/>
      <c r="EP255" s="368"/>
      <c r="EQ255" s="368"/>
      <c r="ER255" s="368"/>
      <c r="ES255" s="368"/>
      <c r="ET255" s="368"/>
      <c r="EU255" s="368"/>
      <c r="EV255" s="368"/>
      <c r="EW255" s="368"/>
      <c r="EX255" s="368"/>
      <c r="EY255" s="368"/>
      <c r="EZ255" s="368"/>
      <c r="FA255" s="368"/>
      <c r="FB255" s="368"/>
      <c r="FC255" s="368"/>
      <c r="FD255" s="368"/>
      <c r="FE255" s="368"/>
      <c r="FF255" s="368"/>
      <c r="FG255" s="368"/>
      <c r="FH255" s="368"/>
      <c r="FI255" s="368"/>
      <c r="FJ255" s="368"/>
      <c r="FK255" s="368"/>
      <c r="FL255" s="368"/>
      <c r="FM255" s="368"/>
      <c r="FN255" s="368"/>
      <c r="FO255" s="368"/>
      <c r="FP255" s="368"/>
      <c r="FQ255" s="368"/>
      <c r="FR255" s="368"/>
      <c r="FS255" s="368"/>
      <c r="FT255" s="368"/>
      <c r="FU255" s="368"/>
      <c r="FV255" s="368"/>
      <c r="FW255" s="368"/>
      <c r="FX255" s="368"/>
      <c r="FY255" s="368"/>
      <c r="FZ255" s="368"/>
      <c r="GA255" s="368"/>
      <c r="GB255" s="368"/>
      <c r="GC255" s="368"/>
      <c r="GD255" s="368"/>
      <c r="GE255" s="368"/>
      <c r="GF255" s="368"/>
      <c r="GG255" s="368"/>
      <c r="GH255" s="368"/>
      <c r="GI255" s="368"/>
      <c r="GJ255" s="368"/>
      <c r="GK255" s="368"/>
      <c r="GL255" s="368"/>
      <c r="GM255" s="368"/>
      <c r="GN255" s="368"/>
      <c r="GO255" s="368"/>
      <c r="GP255" s="368"/>
      <c r="GQ255" s="368"/>
      <c r="GR255" s="368"/>
      <c r="GS255" s="368"/>
      <c r="GT255" s="368"/>
      <c r="GU255" s="368"/>
      <c r="GV255" s="368"/>
      <c r="GW255" s="368"/>
      <c r="GX255" s="368"/>
      <c r="GY255" s="368"/>
      <c r="GZ255" s="368"/>
      <c r="HA255" s="368"/>
      <c r="HB255" s="368"/>
      <c r="HC255" s="368"/>
      <c r="HD255" s="368"/>
      <c r="HE255" s="368"/>
      <c r="HF255" s="368"/>
      <c r="HG255" s="368"/>
      <c r="HH255" s="368"/>
      <c r="HI255" s="368"/>
      <c r="HJ255" s="368"/>
      <c r="HK255" s="368"/>
      <c r="HL255" s="368"/>
      <c r="HM255" s="368"/>
      <c r="HN255" s="368"/>
      <c r="HO255" s="368"/>
      <c r="HP255" s="368"/>
      <c r="HQ255" s="368"/>
      <c r="HR255" s="368"/>
      <c r="HS255" s="368"/>
      <c r="HT255" s="368"/>
      <c r="HU255" s="368"/>
      <c r="HV255" s="368"/>
      <c r="HW255" s="368"/>
      <c r="HX255" s="368"/>
      <c r="HY255" s="368"/>
      <c r="HZ255" s="368"/>
      <c r="IA255" s="368"/>
      <c r="IB255" s="368"/>
      <c r="IC255" s="368"/>
      <c r="ID255" s="368"/>
      <c r="IE255" s="368"/>
      <c r="IF255" s="368"/>
      <c r="IG255" s="368"/>
      <c r="IH255" s="368"/>
      <c r="II255" s="368"/>
      <c r="IJ255" s="368"/>
      <c r="IK255" s="368"/>
      <c r="IL255" s="368"/>
      <c r="IM255" s="368"/>
      <c r="IN255" s="368"/>
      <c r="IO255" s="368"/>
      <c r="IP255" s="368"/>
      <c r="IQ255" s="368"/>
      <c r="IR255" s="368"/>
      <c r="IS255" s="368"/>
      <c r="IT255" s="368"/>
      <c r="IU255" s="368"/>
      <c r="IV255" s="368"/>
      <c r="IW255" s="368"/>
      <c r="IX255" s="368"/>
      <c r="IY255" s="368"/>
      <c r="IZ255" s="368"/>
      <c r="JA255" s="368"/>
      <c r="JB255" s="368"/>
      <c r="JC255" s="368"/>
      <c r="JD255" s="368"/>
      <c r="JE255" s="368"/>
      <c r="JF255" s="368"/>
      <c r="JG255" s="368"/>
      <c r="JH255" s="368"/>
      <c r="JI255" s="368"/>
      <c r="JJ255" s="368"/>
      <c r="JK255" s="368"/>
      <c r="JL255" s="368"/>
      <c r="JM255" s="368"/>
      <c r="JN255" s="368"/>
      <c r="JO255" s="368"/>
      <c r="JP255" s="368"/>
      <c r="JQ255" s="368"/>
      <c r="JR255" s="368"/>
      <c r="JS255" s="368"/>
      <c r="JT255" s="368"/>
      <c r="JU255" s="368"/>
      <c r="JV255" s="368"/>
      <c r="JW255" s="368"/>
      <c r="JX255" s="368"/>
      <c r="JY255" s="368"/>
    </row>
    <row r="256" spans="1:285" s="355" customFormat="1" ht="72" outlineLevel="1">
      <c r="A256" s="770"/>
      <c r="B256" s="195" t="s">
        <v>2094</v>
      </c>
      <c r="C256" s="183" t="s">
        <v>1872</v>
      </c>
      <c r="D256" s="183" t="s">
        <v>401</v>
      </c>
      <c r="E256" s="184" t="s">
        <v>2329</v>
      </c>
      <c r="F256" s="184" t="s">
        <v>1923</v>
      </c>
      <c r="G256" s="184" t="s">
        <v>2047</v>
      </c>
      <c r="H256" s="183" t="s">
        <v>2314</v>
      </c>
      <c r="I256" s="183" t="s">
        <v>3106</v>
      </c>
      <c r="J256" s="185">
        <v>21051.001380000002</v>
      </c>
      <c r="K256" s="185">
        <v>8945.8153199999997</v>
      </c>
      <c r="L256" s="185">
        <v>12105.18606</v>
      </c>
      <c r="M256" s="185">
        <v>0</v>
      </c>
      <c r="N256" s="185">
        <v>6262.0707199999997</v>
      </c>
      <c r="O256" s="183" t="s">
        <v>80</v>
      </c>
      <c r="P256" s="183" t="s">
        <v>80</v>
      </c>
      <c r="Q256" s="188">
        <v>45291</v>
      </c>
      <c r="R256" s="183" t="s">
        <v>496</v>
      </c>
      <c r="S256" s="184" t="s">
        <v>2093</v>
      </c>
      <c r="T256" s="185">
        <v>2772.7109999999998</v>
      </c>
      <c r="U256" s="185">
        <v>2772.7109999999998</v>
      </c>
      <c r="V256" s="185">
        <v>8746.9952699999994</v>
      </c>
      <c r="W256" s="185">
        <v>0</v>
      </c>
      <c r="X256" s="185">
        <v>11519.706269999999</v>
      </c>
      <c r="Y256" s="185">
        <v>0</v>
      </c>
      <c r="Z256" s="185">
        <v>0</v>
      </c>
      <c r="AA256" s="185">
        <v>0</v>
      </c>
      <c r="AB256" s="185">
        <v>0</v>
      </c>
      <c r="AC256" s="185">
        <v>0</v>
      </c>
      <c r="AD256" s="185">
        <v>0</v>
      </c>
      <c r="AE256" s="185">
        <v>0</v>
      </c>
      <c r="AF256" s="185">
        <v>0</v>
      </c>
      <c r="AG256" s="185">
        <v>0</v>
      </c>
      <c r="AH256" s="185">
        <v>0</v>
      </c>
      <c r="AI256" s="185">
        <v>0</v>
      </c>
      <c r="AJ256" s="185">
        <v>0</v>
      </c>
      <c r="AK256" s="185">
        <v>0</v>
      </c>
      <c r="AL256" s="185">
        <v>0</v>
      </c>
      <c r="AM256" s="185">
        <v>0</v>
      </c>
      <c r="AN256" s="185">
        <v>0</v>
      </c>
      <c r="AO256" s="185">
        <v>0</v>
      </c>
      <c r="AP256" s="185">
        <v>0</v>
      </c>
      <c r="AQ256" s="185">
        <v>0</v>
      </c>
      <c r="AR256" s="185">
        <v>0</v>
      </c>
      <c r="AS256" s="185">
        <v>0</v>
      </c>
      <c r="AT256" s="185">
        <v>0</v>
      </c>
      <c r="AU256" s="185">
        <v>0</v>
      </c>
      <c r="AV256" s="185">
        <v>0</v>
      </c>
      <c r="AW256" s="185">
        <v>0</v>
      </c>
      <c r="AX256" s="185">
        <v>0</v>
      </c>
      <c r="AY256" s="185">
        <v>0</v>
      </c>
      <c r="AZ256" s="185">
        <v>0</v>
      </c>
      <c r="BA256" s="185">
        <v>0</v>
      </c>
      <c r="BB256" s="185">
        <v>0</v>
      </c>
      <c r="BC256" s="185">
        <v>0</v>
      </c>
      <c r="BD256" s="185">
        <v>0</v>
      </c>
      <c r="BE256" s="185">
        <v>0</v>
      </c>
      <c r="BF256" s="185">
        <v>0</v>
      </c>
      <c r="BG256" s="185">
        <v>0</v>
      </c>
      <c r="BH256" s="185">
        <v>0</v>
      </c>
      <c r="BI256" s="185">
        <v>0</v>
      </c>
      <c r="BJ256" s="185">
        <v>0</v>
      </c>
      <c r="BK256" s="185">
        <v>0</v>
      </c>
      <c r="BL256" s="185">
        <v>0</v>
      </c>
      <c r="BM256" s="185">
        <v>0</v>
      </c>
      <c r="BN256" s="185">
        <v>0</v>
      </c>
      <c r="BO256" s="185">
        <v>0</v>
      </c>
      <c r="BP256" s="185">
        <v>0</v>
      </c>
      <c r="BQ256" s="185">
        <v>0</v>
      </c>
      <c r="BR256" s="183" t="s">
        <v>1554</v>
      </c>
      <c r="BS256" s="34">
        <v>0</v>
      </c>
      <c r="BT256" s="34">
        <v>0</v>
      </c>
      <c r="BU256" s="27" t="s">
        <v>1964</v>
      </c>
      <c r="BV256" s="27" t="s">
        <v>80</v>
      </c>
      <c r="BW256" s="27" t="s">
        <v>1997</v>
      </c>
      <c r="BX256" s="27" t="s">
        <v>3036</v>
      </c>
      <c r="BY256" s="27" t="s">
        <v>2571</v>
      </c>
      <c r="BZ256" s="368"/>
      <c r="CA256" s="368"/>
      <c r="CB256" s="368"/>
      <c r="CC256" s="368"/>
      <c r="CD256" s="368"/>
      <c r="CE256" s="368"/>
      <c r="CF256" s="368"/>
      <c r="CG256" s="368"/>
      <c r="CH256" s="368"/>
      <c r="CI256" s="368"/>
      <c r="CJ256" s="368"/>
      <c r="CK256" s="368"/>
      <c r="CL256" s="368"/>
      <c r="CM256" s="368"/>
      <c r="CN256" s="368"/>
      <c r="CO256" s="368"/>
      <c r="CP256" s="368"/>
      <c r="CQ256" s="368"/>
      <c r="CR256" s="368"/>
      <c r="CS256" s="368"/>
      <c r="CT256" s="368"/>
      <c r="CU256" s="368"/>
      <c r="CV256" s="368"/>
      <c r="CW256" s="368"/>
      <c r="CX256" s="368"/>
      <c r="CY256" s="368"/>
      <c r="CZ256" s="368"/>
      <c r="DA256" s="368"/>
      <c r="DB256" s="368"/>
      <c r="DC256" s="368"/>
      <c r="DD256" s="368"/>
      <c r="DE256" s="368"/>
      <c r="DF256" s="368"/>
      <c r="DG256" s="368"/>
      <c r="DH256" s="368"/>
      <c r="DI256" s="368"/>
      <c r="DJ256" s="368"/>
      <c r="DK256" s="368"/>
      <c r="DL256" s="368"/>
      <c r="DM256" s="368"/>
      <c r="DN256" s="368"/>
      <c r="DO256" s="368"/>
      <c r="DP256" s="368"/>
      <c r="DQ256" s="368"/>
      <c r="DR256" s="368"/>
      <c r="DS256" s="368"/>
      <c r="DT256" s="368"/>
      <c r="DU256" s="368"/>
      <c r="DV256" s="368"/>
      <c r="DW256" s="368"/>
      <c r="DX256" s="368"/>
      <c r="DY256" s="368"/>
      <c r="DZ256" s="368"/>
      <c r="EA256" s="368"/>
      <c r="EB256" s="368"/>
      <c r="EC256" s="368"/>
      <c r="ED256" s="368"/>
      <c r="EE256" s="368"/>
      <c r="EF256" s="368"/>
      <c r="EG256" s="368"/>
      <c r="EH256" s="368"/>
      <c r="EI256" s="368"/>
      <c r="EJ256" s="368"/>
      <c r="EK256" s="368"/>
      <c r="EL256" s="368"/>
      <c r="EM256" s="368"/>
      <c r="EN256" s="368"/>
      <c r="EO256" s="368"/>
      <c r="EP256" s="368"/>
      <c r="EQ256" s="368"/>
      <c r="ER256" s="368"/>
      <c r="ES256" s="368"/>
      <c r="ET256" s="368"/>
      <c r="EU256" s="368"/>
      <c r="EV256" s="368"/>
      <c r="EW256" s="368"/>
      <c r="EX256" s="368"/>
      <c r="EY256" s="368"/>
      <c r="EZ256" s="368"/>
      <c r="FA256" s="368"/>
      <c r="FB256" s="368"/>
      <c r="FC256" s="368"/>
      <c r="FD256" s="368"/>
      <c r="FE256" s="368"/>
      <c r="FF256" s="368"/>
      <c r="FG256" s="368"/>
      <c r="FH256" s="368"/>
      <c r="FI256" s="368"/>
      <c r="FJ256" s="368"/>
      <c r="FK256" s="368"/>
      <c r="FL256" s="368"/>
      <c r="FM256" s="368"/>
      <c r="FN256" s="368"/>
      <c r="FO256" s="368"/>
      <c r="FP256" s="368"/>
      <c r="FQ256" s="368"/>
      <c r="FR256" s="368"/>
      <c r="FS256" s="368"/>
      <c r="FT256" s="368"/>
      <c r="FU256" s="368"/>
      <c r="FV256" s="368"/>
      <c r="FW256" s="368"/>
      <c r="FX256" s="368"/>
      <c r="FY256" s="368"/>
      <c r="FZ256" s="368"/>
      <c r="GA256" s="368"/>
      <c r="GB256" s="368"/>
      <c r="GC256" s="368"/>
      <c r="GD256" s="368"/>
      <c r="GE256" s="368"/>
      <c r="GF256" s="368"/>
      <c r="GG256" s="368"/>
      <c r="GH256" s="368"/>
      <c r="GI256" s="368"/>
      <c r="GJ256" s="368"/>
      <c r="GK256" s="368"/>
      <c r="GL256" s="368"/>
      <c r="GM256" s="368"/>
      <c r="GN256" s="368"/>
      <c r="GO256" s="368"/>
      <c r="GP256" s="368"/>
      <c r="GQ256" s="368"/>
      <c r="GR256" s="368"/>
      <c r="GS256" s="368"/>
      <c r="GT256" s="368"/>
      <c r="GU256" s="368"/>
      <c r="GV256" s="368"/>
      <c r="GW256" s="368"/>
      <c r="GX256" s="368"/>
      <c r="GY256" s="368"/>
      <c r="GZ256" s="368"/>
      <c r="HA256" s="368"/>
      <c r="HB256" s="368"/>
      <c r="HC256" s="368"/>
      <c r="HD256" s="368"/>
      <c r="HE256" s="368"/>
      <c r="HF256" s="368"/>
      <c r="HG256" s="368"/>
      <c r="HH256" s="368"/>
      <c r="HI256" s="368"/>
      <c r="HJ256" s="368"/>
      <c r="HK256" s="368"/>
      <c r="HL256" s="368"/>
      <c r="HM256" s="368"/>
      <c r="HN256" s="368"/>
      <c r="HO256" s="368"/>
      <c r="HP256" s="368"/>
      <c r="HQ256" s="368"/>
      <c r="HR256" s="368"/>
      <c r="HS256" s="368"/>
      <c r="HT256" s="368"/>
      <c r="HU256" s="368"/>
      <c r="HV256" s="368"/>
      <c r="HW256" s="368"/>
      <c r="HX256" s="368"/>
      <c r="HY256" s="368"/>
      <c r="HZ256" s="368"/>
      <c r="IA256" s="368"/>
      <c r="IB256" s="368"/>
      <c r="IC256" s="368"/>
      <c r="ID256" s="368"/>
      <c r="IE256" s="368"/>
      <c r="IF256" s="368"/>
      <c r="IG256" s="368"/>
      <c r="IH256" s="368"/>
      <c r="II256" s="368"/>
      <c r="IJ256" s="368"/>
      <c r="IK256" s="368"/>
      <c r="IL256" s="368"/>
      <c r="IM256" s="368"/>
      <c r="IN256" s="368"/>
      <c r="IO256" s="368"/>
      <c r="IP256" s="368"/>
      <c r="IQ256" s="368"/>
      <c r="IR256" s="368"/>
      <c r="IS256" s="368"/>
      <c r="IT256" s="368"/>
      <c r="IU256" s="368"/>
      <c r="IV256" s="368"/>
      <c r="IW256" s="368"/>
      <c r="IX256" s="368"/>
      <c r="IY256" s="368"/>
      <c r="IZ256" s="368"/>
      <c r="JA256" s="368"/>
      <c r="JB256" s="368"/>
      <c r="JC256" s="368"/>
      <c r="JD256" s="368"/>
      <c r="JE256" s="368"/>
      <c r="JF256" s="368"/>
      <c r="JG256" s="368"/>
      <c r="JH256" s="368"/>
      <c r="JI256" s="368"/>
      <c r="JJ256" s="368"/>
      <c r="JK256" s="368"/>
      <c r="JL256" s="368"/>
      <c r="JM256" s="368"/>
      <c r="JN256" s="368"/>
      <c r="JO256" s="368"/>
      <c r="JP256" s="368"/>
      <c r="JQ256" s="368"/>
      <c r="JR256" s="368"/>
      <c r="JS256" s="368"/>
      <c r="JT256" s="368"/>
      <c r="JU256" s="368"/>
      <c r="JV256" s="368"/>
      <c r="JW256" s="368"/>
      <c r="JX256" s="368"/>
      <c r="JY256" s="368"/>
    </row>
    <row r="257" spans="1:285" s="355" customFormat="1" ht="126" outlineLevel="1">
      <c r="A257" s="770"/>
      <c r="B257" s="195" t="s">
        <v>2221</v>
      </c>
      <c r="C257" s="183" t="s">
        <v>2222</v>
      </c>
      <c r="D257" s="183" t="s">
        <v>586</v>
      </c>
      <c r="E257" s="183" t="s">
        <v>2223</v>
      </c>
      <c r="F257" s="184" t="s">
        <v>2224</v>
      </c>
      <c r="G257" s="184" t="s">
        <v>1095</v>
      </c>
      <c r="H257" s="183" t="s">
        <v>2314</v>
      </c>
      <c r="I257" s="183" t="s">
        <v>3107</v>
      </c>
      <c r="J257" s="185">
        <v>148753.0086</v>
      </c>
      <c r="K257" s="185">
        <v>102422.14012</v>
      </c>
      <c r="L257" s="185">
        <v>46330.868479999997</v>
      </c>
      <c r="M257" s="185">
        <v>0</v>
      </c>
      <c r="N257" s="185">
        <v>40968.856039999999</v>
      </c>
      <c r="O257" s="183" t="s">
        <v>80</v>
      </c>
      <c r="P257" s="183" t="s">
        <v>80</v>
      </c>
      <c r="Q257" s="188">
        <v>45350</v>
      </c>
      <c r="R257" s="183" t="s">
        <v>496</v>
      </c>
      <c r="S257" s="184" t="s">
        <v>2330</v>
      </c>
      <c r="T257" s="185">
        <v>61594.49108</v>
      </c>
      <c r="U257" s="185">
        <v>61594.49108</v>
      </c>
      <c r="V257" s="185">
        <v>46189.661480000002</v>
      </c>
      <c r="W257" s="185">
        <v>0</v>
      </c>
      <c r="X257" s="185">
        <v>107784.15256</v>
      </c>
      <c r="Y257" s="185">
        <v>0</v>
      </c>
      <c r="Z257" s="185">
        <v>0</v>
      </c>
      <c r="AA257" s="185">
        <v>94.138000000000005</v>
      </c>
      <c r="AB257" s="185">
        <v>0</v>
      </c>
      <c r="AC257" s="185">
        <v>94.138000000000005</v>
      </c>
      <c r="AD257" s="185">
        <v>0</v>
      </c>
      <c r="AE257" s="185">
        <v>0</v>
      </c>
      <c r="AF257" s="185">
        <v>0</v>
      </c>
      <c r="AG257" s="185">
        <v>0</v>
      </c>
      <c r="AH257" s="185">
        <v>0</v>
      </c>
      <c r="AI257" s="185">
        <v>0</v>
      </c>
      <c r="AJ257" s="185">
        <v>0</v>
      </c>
      <c r="AK257" s="185">
        <v>0</v>
      </c>
      <c r="AL257" s="185">
        <v>0</v>
      </c>
      <c r="AM257" s="185">
        <v>0</v>
      </c>
      <c r="AN257" s="185">
        <v>0</v>
      </c>
      <c r="AO257" s="185">
        <v>0</v>
      </c>
      <c r="AP257" s="185">
        <v>0</v>
      </c>
      <c r="AQ257" s="185">
        <v>0</v>
      </c>
      <c r="AR257" s="185">
        <v>0</v>
      </c>
      <c r="AS257" s="185">
        <v>0</v>
      </c>
      <c r="AT257" s="185">
        <v>0</v>
      </c>
      <c r="AU257" s="185">
        <v>94.138000000000005</v>
      </c>
      <c r="AV257" s="185">
        <v>0</v>
      </c>
      <c r="AW257" s="185">
        <v>94.138000000000005</v>
      </c>
      <c r="AX257" s="185">
        <v>0</v>
      </c>
      <c r="AY257" s="185">
        <v>0</v>
      </c>
      <c r="AZ257" s="185">
        <v>0</v>
      </c>
      <c r="BA257" s="185">
        <v>0</v>
      </c>
      <c r="BB257" s="185">
        <v>0</v>
      </c>
      <c r="BC257" s="185">
        <v>0</v>
      </c>
      <c r="BD257" s="185">
        <v>0</v>
      </c>
      <c r="BE257" s="185">
        <v>0</v>
      </c>
      <c r="BF257" s="185">
        <v>0</v>
      </c>
      <c r="BG257" s="185">
        <v>0</v>
      </c>
      <c r="BH257" s="185">
        <v>0</v>
      </c>
      <c r="BI257" s="185">
        <v>0</v>
      </c>
      <c r="BJ257" s="185">
        <v>0</v>
      </c>
      <c r="BK257" s="185">
        <v>0</v>
      </c>
      <c r="BL257" s="185">
        <v>0</v>
      </c>
      <c r="BM257" s="185">
        <v>0</v>
      </c>
      <c r="BN257" s="185">
        <v>0</v>
      </c>
      <c r="BO257" s="185">
        <v>0</v>
      </c>
      <c r="BP257" s="185">
        <v>0</v>
      </c>
      <c r="BQ257" s="185">
        <v>0</v>
      </c>
      <c r="BR257" s="183" t="s">
        <v>2225</v>
      </c>
      <c r="BS257" s="34">
        <v>0</v>
      </c>
      <c r="BT257" s="34">
        <v>0</v>
      </c>
      <c r="BU257" s="27" t="s">
        <v>1964</v>
      </c>
      <c r="BV257" s="188" t="s">
        <v>80</v>
      </c>
      <c r="BW257" s="27" t="s">
        <v>1997</v>
      </c>
      <c r="BX257" s="27" t="s">
        <v>3036</v>
      </c>
      <c r="BY257" s="27" t="s">
        <v>2571</v>
      </c>
      <c r="BZ257" s="368"/>
      <c r="CA257" s="368"/>
      <c r="CB257" s="368"/>
      <c r="CC257" s="368"/>
      <c r="CD257" s="368"/>
      <c r="CE257" s="368"/>
      <c r="CF257" s="368"/>
      <c r="CG257" s="368"/>
      <c r="CH257" s="368"/>
      <c r="CI257" s="368"/>
      <c r="CJ257" s="368"/>
      <c r="CK257" s="368"/>
      <c r="CL257" s="368"/>
      <c r="CM257" s="368"/>
      <c r="CN257" s="368"/>
      <c r="CO257" s="368"/>
      <c r="CP257" s="368"/>
      <c r="CQ257" s="368"/>
      <c r="CR257" s="368"/>
      <c r="CS257" s="368"/>
      <c r="CT257" s="368"/>
      <c r="CU257" s="368"/>
      <c r="CV257" s="368"/>
      <c r="CW257" s="368"/>
      <c r="CX257" s="368"/>
      <c r="CY257" s="368"/>
      <c r="CZ257" s="368"/>
      <c r="DA257" s="368"/>
      <c r="DB257" s="368"/>
      <c r="DC257" s="368"/>
      <c r="DD257" s="368"/>
      <c r="DE257" s="368"/>
      <c r="DF257" s="368"/>
      <c r="DG257" s="368"/>
      <c r="DH257" s="368"/>
      <c r="DI257" s="368"/>
      <c r="DJ257" s="368"/>
      <c r="DK257" s="368"/>
      <c r="DL257" s="368"/>
      <c r="DM257" s="368"/>
      <c r="DN257" s="368"/>
      <c r="DO257" s="368"/>
      <c r="DP257" s="368"/>
      <c r="DQ257" s="368"/>
      <c r="DR257" s="368"/>
      <c r="DS257" s="368"/>
      <c r="DT257" s="368"/>
      <c r="DU257" s="368"/>
      <c r="DV257" s="368"/>
      <c r="DW257" s="368"/>
      <c r="DX257" s="368"/>
      <c r="DY257" s="368"/>
      <c r="DZ257" s="368"/>
      <c r="EA257" s="368"/>
      <c r="EB257" s="368"/>
      <c r="EC257" s="368"/>
      <c r="ED257" s="368"/>
      <c r="EE257" s="368"/>
      <c r="EF257" s="368"/>
      <c r="EG257" s="368"/>
      <c r="EH257" s="368"/>
      <c r="EI257" s="368"/>
      <c r="EJ257" s="368"/>
      <c r="EK257" s="368"/>
      <c r="EL257" s="368"/>
      <c r="EM257" s="368"/>
      <c r="EN257" s="368"/>
      <c r="EO257" s="368"/>
      <c r="EP257" s="368"/>
      <c r="EQ257" s="368"/>
      <c r="ER257" s="368"/>
      <c r="ES257" s="368"/>
      <c r="ET257" s="368"/>
      <c r="EU257" s="368"/>
      <c r="EV257" s="368"/>
      <c r="EW257" s="368"/>
      <c r="EX257" s="368"/>
      <c r="EY257" s="368"/>
      <c r="EZ257" s="368"/>
      <c r="FA257" s="368"/>
      <c r="FB257" s="368"/>
      <c r="FC257" s="368"/>
      <c r="FD257" s="368"/>
      <c r="FE257" s="368"/>
      <c r="FF257" s="368"/>
      <c r="FG257" s="368"/>
      <c r="FH257" s="368"/>
      <c r="FI257" s="368"/>
      <c r="FJ257" s="368"/>
      <c r="FK257" s="368"/>
      <c r="FL257" s="368"/>
      <c r="FM257" s="368"/>
      <c r="FN257" s="368"/>
      <c r="FO257" s="368"/>
      <c r="FP257" s="368"/>
      <c r="FQ257" s="368"/>
      <c r="FR257" s="368"/>
      <c r="FS257" s="368"/>
      <c r="FT257" s="368"/>
      <c r="FU257" s="368"/>
      <c r="FV257" s="368"/>
      <c r="FW257" s="368"/>
      <c r="FX257" s="368"/>
      <c r="FY257" s="368"/>
      <c r="FZ257" s="368"/>
      <c r="GA257" s="368"/>
      <c r="GB257" s="368"/>
      <c r="GC257" s="368"/>
      <c r="GD257" s="368"/>
      <c r="GE257" s="368"/>
      <c r="GF257" s="368"/>
      <c r="GG257" s="368"/>
      <c r="GH257" s="368"/>
      <c r="GI257" s="368"/>
      <c r="GJ257" s="368"/>
      <c r="GK257" s="368"/>
      <c r="GL257" s="368"/>
      <c r="GM257" s="368"/>
      <c r="GN257" s="368"/>
      <c r="GO257" s="368"/>
      <c r="GP257" s="368"/>
      <c r="GQ257" s="368"/>
      <c r="GR257" s="368"/>
      <c r="GS257" s="368"/>
      <c r="GT257" s="368"/>
      <c r="GU257" s="368"/>
      <c r="GV257" s="368"/>
      <c r="GW257" s="368"/>
      <c r="GX257" s="368"/>
      <c r="GY257" s="368"/>
      <c r="GZ257" s="368"/>
      <c r="HA257" s="368"/>
      <c r="HB257" s="368"/>
      <c r="HC257" s="368"/>
      <c r="HD257" s="368"/>
      <c r="HE257" s="368"/>
      <c r="HF257" s="368"/>
      <c r="HG257" s="368"/>
      <c r="HH257" s="368"/>
      <c r="HI257" s="368"/>
      <c r="HJ257" s="368"/>
      <c r="HK257" s="368"/>
      <c r="HL257" s="368"/>
      <c r="HM257" s="368"/>
      <c r="HN257" s="368"/>
      <c r="HO257" s="368"/>
      <c r="HP257" s="368"/>
      <c r="HQ257" s="368"/>
      <c r="HR257" s="368"/>
      <c r="HS257" s="368"/>
      <c r="HT257" s="368"/>
      <c r="HU257" s="368"/>
      <c r="HV257" s="368"/>
      <c r="HW257" s="368"/>
      <c r="HX257" s="368"/>
      <c r="HY257" s="368"/>
      <c r="HZ257" s="368"/>
      <c r="IA257" s="368"/>
      <c r="IB257" s="368"/>
      <c r="IC257" s="368"/>
      <c r="ID257" s="368"/>
      <c r="IE257" s="368"/>
      <c r="IF257" s="368"/>
      <c r="IG257" s="368"/>
      <c r="IH257" s="368"/>
      <c r="II257" s="368"/>
      <c r="IJ257" s="368"/>
      <c r="IK257" s="368"/>
      <c r="IL257" s="368"/>
      <c r="IM257" s="368"/>
      <c r="IN257" s="368"/>
      <c r="IO257" s="368"/>
      <c r="IP257" s="368"/>
      <c r="IQ257" s="368"/>
      <c r="IR257" s="368"/>
      <c r="IS257" s="368"/>
      <c r="IT257" s="368"/>
      <c r="IU257" s="368"/>
      <c r="IV257" s="368"/>
      <c r="IW257" s="368"/>
      <c r="IX257" s="368"/>
      <c r="IY257" s="368"/>
      <c r="IZ257" s="368"/>
      <c r="JA257" s="368"/>
      <c r="JB257" s="368"/>
      <c r="JC257" s="368"/>
      <c r="JD257" s="368"/>
      <c r="JE257" s="368"/>
      <c r="JF257" s="368"/>
      <c r="JG257" s="368"/>
      <c r="JH257" s="368"/>
      <c r="JI257" s="368"/>
      <c r="JJ257" s="368"/>
      <c r="JK257" s="368"/>
      <c r="JL257" s="368"/>
      <c r="JM257" s="368"/>
      <c r="JN257" s="368"/>
      <c r="JO257" s="368"/>
      <c r="JP257" s="368"/>
      <c r="JQ257" s="368"/>
      <c r="JR257" s="368"/>
      <c r="JS257" s="368"/>
      <c r="JT257" s="368"/>
      <c r="JU257" s="368"/>
      <c r="JV257" s="368"/>
      <c r="JW257" s="368"/>
      <c r="JX257" s="368"/>
      <c r="JY257" s="368"/>
    </row>
    <row r="258" spans="1:285" s="355" customFormat="1" ht="54" outlineLevel="1">
      <c r="A258" s="770"/>
      <c r="B258" s="195" t="s">
        <v>2226</v>
      </c>
      <c r="C258" s="183" t="s">
        <v>2227</v>
      </c>
      <c r="D258" s="183" t="s">
        <v>586</v>
      </c>
      <c r="E258" s="183" t="s">
        <v>2223</v>
      </c>
      <c r="F258" s="184" t="s">
        <v>2224</v>
      </c>
      <c r="G258" s="184" t="s">
        <v>2228</v>
      </c>
      <c r="H258" s="183" t="s">
        <v>2314</v>
      </c>
      <c r="I258" s="183" t="s">
        <v>3107</v>
      </c>
      <c r="J258" s="185">
        <v>5059.1736299999993</v>
      </c>
      <c r="K258" s="185">
        <v>3500.8449999999998</v>
      </c>
      <c r="L258" s="185">
        <v>1558.32863</v>
      </c>
      <c r="M258" s="185">
        <v>0</v>
      </c>
      <c r="N258" s="185">
        <v>2450.5915</v>
      </c>
      <c r="O258" s="183" t="s">
        <v>80</v>
      </c>
      <c r="P258" s="183" t="s">
        <v>80</v>
      </c>
      <c r="Q258" s="188">
        <v>45350</v>
      </c>
      <c r="R258" s="183" t="s">
        <v>496</v>
      </c>
      <c r="S258" s="184" t="s">
        <v>2452</v>
      </c>
      <c r="T258" s="185">
        <v>1050.2535</v>
      </c>
      <c r="U258" s="185">
        <v>1050.2535</v>
      </c>
      <c r="V258" s="185">
        <v>1558.32863</v>
      </c>
      <c r="W258" s="185">
        <v>0</v>
      </c>
      <c r="X258" s="185">
        <v>2608.5821299999998</v>
      </c>
      <c r="Y258" s="185">
        <v>0</v>
      </c>
      <c r="Z258" s="185">
        <v>0</v>
      </c>
      <c r="AA258" s="185">
        <v>0</v>
      </c>
      <c r="AB258" s="185">
        <v>0</v>
      </c>
      <c r="AC258" s="185">
        <v>0</v>
      </c>
      <c r="AD258" s="185">
        <v>0</v>
      </c>
      <c r="AE258" s="185">
        <v>0</v>
      </c>
      <c r="AF258" s="185">
        <v>0</v>
      </c>
      <c r="AG258" s="185">
        <v>0</v>
      </c>
      <c r="AH258" s="185">
        <v>0</v>
      </c>
      <c r="AI258" s="185">
        <v>0</v>
      </c>
      <c r="AJ258" s="185">
        <v>0</v>
      </c>
      <c r="AK258" s="185">
        <v>0</v>
      </c>
      <c r="AL258" s="185">
        <v>0</v>
      </c>
      <c r="AM258" s="185">
        <v>0</v>
      </c>
      <c r="AN258" s="185">
        <v>0</v>
      </c>
      <c r="AO258" s="185">
        <v>0</v>
      </c>
      <c r="AP258" s="185">
        <v>0</v>
      </c>
      <c r="AQ258" s="185">
        <v>0</v>
      </c>
      <c r="AR258" s="185">
        <v>0</v>
      </c>
      <c r="AS258" s="185">
        <v>0</v>
      </c>
      <c r="AT258" s="185">
        <v>0</v>
      </c>
      <c r="AU258" s="185">
        <v>0</v>
      </c>
      <c r="AV258" s="185">
        <v>0</v>
      </c>
      <c r="AW258" s="185">
        <v>0</v>
      </c>
      <c r="AX258" s="185">
        <v>0</v>
      </c>
      <c r="AY258" s="185">
        <v>0</v>
      </c>
      <c r="AZ258" s="185">
        <v>0</v>
      </c>
      <c r="BA258" s="185">
        <v>0</v>
      </c>
      <c r="BB258" s="185">
        <v>0</v>
      </c>
      <c r="BC258" s="185">
        <v>0</v>
      </c>
      <c r="BD258" s="185">
        <v>0</v>
      </c>
      <c r="BE258" s="185">
        <v>0</v>
      </c>
      <c r="BF258" s="185">
        <v>0</v>
      </c>
      <c r="BG258" s="185">
        <v>0</v>
      </c>
      <c r="BH258" s="185">
        <v>0</v>
      </c>
      <c r="BI258" s="185">
        <v>0</v>
      </c>
      <c r="BJ258" s="185">
        <v>0</v>
      </c>
      <c r="BK258" s="185">
        <v>0</v>
      </c>
      <c r="BL258" s="185">
        <v>0</v>
      </c>
      <c r="BM258" s="185">
        <v>0</v>
      </c>
      <c r="BN258" s="185">
        <v>0</v>
      </c>
      <c r="BO258" s="185">
        <v>0</v>
      </c>
      <c r="BP258" s="185">
        <v>0</v>
      </c>
      <c r="BQ258" s="185">
        <v>0</v>
      </c>
      <c r="BR258" s="183" t="s">
        <v>2229</v>
      </c>
      <c r="BS258" s="34">
        <v>0</v>
      </c>
      <c r="BT258" s="34">
        <v>0</v>
      </c>
      <c r="BU258" s="27" t="s">
        <v>1964</v>
      </c>
      <c r="BV258" s="188" t="s">
        <v>80</v>
      </c>
      <c r="BW258" s="27" t="s">
        <v>1997</v>
      </c>
      <c r="BX258" s="27" t="s">
        <v>3036</v>
      </c>
      <c r="BY258" s="27" t="s">
        <v>2571</v>
      </c>
      <c r="BZ258" s="368"/>
      <c r="CA258" s="368"/>
      <c r="CB258" s="368"/>
      <c r="CC258" s="368"/>
      <c r="CD258" s="368"/>
      <c r="CE258" s="368"/>
      <c r="CF258" s="368"/>
      <c r="CG258" s="368"/>
      <c r="CH258" s="368"/>
      <c r="CI258" s="368"/>
      <c r="CJ258" s="368"/>
      <c r="CK258" s="368"/>
      <c r="CL258" s="368"/>
      <c r="CM258" s="368"/>
      <c r="CN258" s="368"/>
      <c r="CO258" s="368"/>
      <c r="CP258" s="368"/>
      <c r="CQ258" s="368"/>
      <c r="CR258" s="368"/>
      <c r="CS258" s="368"/>
      <c r="CT258" s="368"/>
      <c r="CU258" s="368"/>
      <c r="CV258" s="368"/>
      <c r="CW258" s="368"/>
      <c r="CX258" s="368"/>
      <c r="CY258" s="368"/>
      <c r="CZ258" s="368"/>
      <c r="DA258" s="368"/>
      <c r="DB258" s="368"/>
      <c r="DC258" s="368"/>
      <c r="DD258" s="368"/>
      <c r="DE258" s="368"/>
      <c r="DF258" s="368"/>
      <c r="DG258" s="368"/>
      <c r="DH258" s="368"/>
      <c r="DI258" s="368"/>
      <c r="DJ258" s="368"/>
      <c r="DK258" s="368"/>
      <c r="DL258" s="368"/>
      <c r="DM258" s="368"/>
      <c r="DN258" s="368"/>
      <c r="DO258" s="368"/>
      <c r="DP258" s="368"/>
      <c r="DQ258" s="368"/>
      <c r="DR258" s="368"/>
      <c r="DS258" s="368"/>
      <c r="DT258" s="368"/>
      <c r="DU258" s="368"/>
      <c r="DV258" s="368"/>
      <c r="DW258" s="368"/>
      <c r="DX258" s="368"/>
      <c r="DY258" s="368"/>
      <c r="DZ258" s="368"/>
      <c r="EA258" s="368"/>
      <c r="EB258" s="368"/>
      <c r="EC258" s="368"/>
      <c r="ED258" s="368"/>
      <c r="EE258" s="368"/>
      <c r="EF258" s="368"/>
      <c r="EG258" s="368"/>
      <c r="EH258" s="368"/>
      <c r="EI258" s="368"/>
      <c r="EJ258" s="368"/>
      <c r="EK258" s="368"/>
      <c r="EL258" s="368"/>
      <c r="EM258" s="368"/>
      <c r="EN258" s="368"/>
      <c r="EO258" s="368"/>
      <c r="EP258" s="368"/>
      <c r="EQ258" s="368"/>
      <c r="ER258" s="368"/>
      <c r="ES258" s="368"/>
      <c r="ET258" s="368"/>
      <c r="EU258" s="368"/>
      <c r="EV258" s="368"/>
      <c r="EW258" s="368"/>
      <c r="EX258" s="368"/>
      <c r="EY258" s="368"/>
      <c r="EZ258" s="368"/>
      <c r="FA258" s="368"/>
      <c r="FB258" s="368"/>
      <c r="FC258" s="368"/>
      <c r="FD258" s="368"/>
      <c r="FE258" s="368"/>
      <c r="FF258" s="368"/>
      <c r="FG258" s="368"/>
      <c r="FH258" s="368"/>
      <c r="FI258" s="368"/>
      <c r="FJ258" s="368"/>
      <c r="FK258" s="368"/>
      <c r="FL258" s="368"/>
      <c r="FM258" s="368"/>
      <c r="FN258" s="368"/>
      <c r="FO258" s="368"/>
      <c r="FP258" s="368"/>
      <c r="FQ258" s="368"/>
      <c r="FR258" s="368"/>
      <c r="FS258" s="368"/>
      <c r="FT258" s="368"/>
      <c r="FU258" s="368"/>
      <c r="FV258" s="368"/>
      <c r="FW258" s="368"/>
      <c r="FX258" s="368"/>
      <c r="FY258" s="368"/>
      <c r="FZ258" s="368"/>
      <c r="GA258" s="368"/>
      <c r="GB258" s="368"/>
      <c r="GC258" s="368"/>
      <c r="GD258" s="368"/>
      <c r="GE258" s="368"/>
      <c r="GF258" s="368"/>
      <c r="GG258" s="368"/>
      <c r="GH258" s="368"/>
      <c r="GI258" s="368"/>
      <c r="GJ258" s="368"/>
      <c r="GK258" s="368"/>
      <c r="GL258" s="368"/>
      <c r="GM258" s="368"/>
      <c r="GN258" s="368"/>
      <c r="GO258" s="368"/>
      <c r="GP258" s="368"/>
      <c r="GQ258" s="368"/>
      <c r="GR258" s="368"/>
      <c r="GS258" s="368"/>
      <c r="GT258" s="368"/>
      <c r="GU258" s="368"/>
      <c r="GV258" s="368"/>
      <c r="GW258" s="368"/>
      <c r="GX258" s="368"/>
      <c r="GY258" s="368"/>
      <c r="GZ258" s="368"/>
      <c r="HA258" s="368"/>
      <c r="HB258" s="368"/>
      <c r="HC258" s="368"/>
      <c r="HD258" s="368"/>
      <c r="HE258" s="368"/>
      <c r="HF258" s="368"/>
      <c r="HG258" s="368"/>
      <c r="HH258" s="368"/>
      <c r="HI258" s="368"/>
      <c r="HJ258" s="368"/>
      <c r="HK258" s="368"/>
      <c r="HL258" s="368"/>
      <c r="HM258" s="368"/>
      <c r="HN258" s="368"/>
      <c r="HO258" s="368"/>
      <c r="HP258" s="368"/>
      <c r="HQ258" s="368"/>
      <c r="HR258" s="368"/>
      <c r="HS258" s="368"/>
      <c r="HT258" s="368"/>
      <c r="HU258" s="368"/>
      <c r="HV258" s="368"/>
      <c r="HW258" s="368"/>
      <c r="HX258" s="368"/>
      <c r="HY258" s="368"/>
      <c r="HZ258" s="368"/>
      <c r="IA258" s="368"/>
      <c r="IB258" s="368"/>
      <c r="IC258" s="368"/>
      <c r="ID258" s="368"/>
      <c r="IE258" s="368"/>
      <c r="IF258" s="368"/>
      <c r="IG258" s="368"/>
      <c r="IH258" s="368"/>
      <c r="II258" s="368"/>
      <c r="IJ258" s="368"/>
      <c r="IK258" s="368"/>
      <c r="IL258" s="368"/>
      <c r="IM258" s="368"/>
      <c r="IN258" s="368"/>
      <c r="IO258" s="368"/>
      <c r="IP258" s="368"/>
      <c r="IQ258" s="368"/>
      <c r="IR258" s="368"/>
      <c r="IS258" s="368"/>
      <c r="IT258" s="368"/>
      <c r="IU258" s="368"/>
      <c r="IV258" s="368"/>
      <c r="IW258" s="368"/>
      <c r="IX258" s="368"/>
      <c r="IY258" s="368"/>
      <c r="IZ258" s="368"/>
      <c r="JA258" s="368"/>
      <c r="JB258" s="368"/>
      <c r="JC258" s="368"/>
      <c r="JD258" s="368"/>
      <c r="JE258" s="368"/>
      <c r="JF258" s="368"/>
      <c r="JG258" s="368"/>
      <c r="JH258" s="368"/>
      <c r="JI258" s="368"/>
      <c r="JJ258" s="368"/>
      <c r="JK258" s="368"/>
      <c r="JL258" s="368"/>
      <c r="JM258" s="368"/>
      <c r="JN258" s="368"/>
      <c r="JO258" s="368"/>
      <c r="JP258" s="368"/>
      <c r="JQ258" s="368"/>
      <c r="JR258" s="368"/>
      <c r="JS258" s="368"/>
      <c r="JT258" s="368"/>
      <c r="JU258" s="368"/>
      <c r="JV258" s="368"/>
      <c r="JW258" s="368"/>
      <c r="JX258" s="368"/>
      <c r="JY258" s="368"/>
    </row>
    <row r="259" spans="1:285" s="355" customFormat="1" ht="126" outlineLevel="1">
      <c r="A259" s="770"/>
      <c r="B259" s="195" t="s">
        <v>1758</v>
      </c>
      <c r="C259" s="183" t="s">
        <v>1924</v>
      </c>
      <c r="D259" s="183" t="s">
        <v>1317</v>
      </c>
      <c r="E259" s="184" t="s">
        <v>1759</v>
      </c>
      <c r="F259" s="184" t="s">
        <v>2331</v>
      </c>
      <c r="G259" s="184" t="s">
        <v>1318</v>
      </c>
      <c r="H259" s="183" t="s">
        <v>3039</v>
      </c>
      <c r="I259" s="183" t="s">
        <v>3108</v>
      </c>
      <c r="J259" s="185">
        <v>50493.07387</v>
      </c>
      <c r="K259" s="185">
        <v>46509.179889999999</v>
      </c>
      <c r="L259" s="185">
        <v>3983.8939799999998</v>
      </c>
      <c r="M259" s="185">
        <v>0</v>
      </c>
      <c r="N259" s="185">
        <v>41858.261899999998</v>
      </c>
      <c r="O259" s="185">
        <v>41858.261899999998</v>
      </c>
      <c r="P259" s="183" t="s">
        <v>2458</v>
      </c>
      <c r="Q259" s="188">
        <v>45291</v>
      </c>
      <c r="R259" s="183" t="s">
        <v>496</v>
      </c>
      <c r="S259" s="184" t="s">
        <v>2096</v>
      </c>
      <c r="T259" s="185">
        <v>4650.9179899999999</v>
      </c>
      <c r="U259" s="185">
        <v>4650.9179899999999</v>
      </c>
      <c r="V259" s="185">
        <v>3892.5355599999998</v>
      </c>
      <c r="W259" s="185">
        <v>41858.261899999998</v>
      </c>
      <c r="X259" s="185">
        <v>50401.715449999996</v>
      </c>
      <c r="Y259" s="185">
        <v>41858.261899999998</v>
      </c>
      <c r="Z259" s="185">
        <v>0</v>
      </c>
      <c r="AA259" s="185">
        <v>0</v>
      </c>
      <c r="AB259" s="185">
        <v>0</v>
      </c>
      <c r="AC259" s="185">
        <v>0</v>
      </c>
      <c r="AD259" s="185">
        <v>41858.261899999998</v>
      </c>
      <c r="AE259" s="185">
        <v>0</v>
      </c>
      <c r="AF259" s="185">
        <v>0</v>
      </c>
      <c r="AG259" s="185">
        <v>0</v>
      </c>
      <c r="AH259" s="185">
        <v>0</v>
      </c>
      <c r="AI259" s="185">
        <v>0</v>
      </c>
      <c r="AJ259" s="185">
        <v>0</v>
      </c>
      <c r="AK259" s="185">
        <v>0</v>
      </c>
      <c r="AL259" s="185">
        <v>0</v>
      </c>
      <c r="AM259" s="185">
        <v>0</v>
      </c>
      <c r="AN259" s="185">
        <v>0</v>
      </c>
      <c r="AO259" s="185">
        <v>0</v>
      </c>
      <c r="AP259" s="185">
        <v>0</v>
      </c>
      <c r="AQ259" s="185">
        <v>0</v>
      </c>
      <c r="AR259" s="185">
        <v>0</v>
      </c>
      <c r="AS259" s="185">
        <v>41858.261899999998</v>
      </c>
      <c r="AT259" s="185">
        <v>0</v>
      </c>
      <c r="AU259" s="185">
        <v>0</v>
      </c>
      <c r="AV259" s="185">
        <v>0</v>
      </c>
      <c r="AW259" s="185">
        <v>0</v>
      </c>
      <c r="AX259" s="185">
        <v>0</v>
      </c>
      <c r="AY259" s="185">
        <v>0</v>
      </c>
      <c r="AZ259" s="185">
        <v>0</v>
      </c>
      <c r="BA259" s="185">
        <v>0</v>
      </c>
      <c r="BB259" s="185">
        <v>0</v>
      </c>
      <c r="BC259" s="185">
        <v>0</v>
      </c>
      <c r="BD259" s="185">
        <v>0</v>
      </c>
      <c r="BE259" s="185">
        <v>0</v>
      </c>
      <c r="BF259" s="185">
        <v>0</v>
      </c>
      <c r="BG259" s="185">
        <v>0</v>
      </c>
      <c r="BH259" s="185">
        <v>0</v>
      </c>
      <c r="BI259" s="185">
        <v>0</v>
      </c>
      <c r="BJ259" s="185">
        <v>0</v>
      </c>
      <c r="BK259" s="185">
        <v>0</v>
      </c>
      <c r="BL259" s="185">
        <v>0</v>
      </c>
      <c r="BM259" s="185">
        <v>0</v>
      </c>
      <c r="BN259" s="185">
        <v>0</v>
      </c>
      <c r="BO259" s="185">
        <v>0</v>
      </c>
      <c r="BP259" s="185">
        <v>91.358419999999995</v>
      </c>
      <c r="BQ259" s="185"/>
      <c r="BR259" s="183" t="s">
        <v>1781</v>
      </c>
      <c r="BS259" s="34">
        <v>0</v>
      </c>
      <c r="BT259" s="34">
        <v>0</v>
      </c>
      <c r="BU259" s="27" t="s">
        <v>1964</v>
      </c>
      <c r="BV259" s="27" t="s">
        <v>80</v>
      </c>
      <c r="BW259" s="27" t="s">
        <v>1996</v>
      </c>
      <c r="BX259" s="27" t="s">
        <v>3036</v>
      </c>
      <c r="BY259" s="27" t="s">
        <v>2572</v>
      </c>
      <c r="BZ259" s="368"/>
      <c r="CA259" s="368"/>
      <c r="CB259" s="368"/>
      <c r="CC259" s="368"/>
      <c r="CD259" s="368"/>
      <c r="CE259" s="368"/>
      <c r="CF259" s="368"/>
      <c r="CG259" s="368"/>
      <c r="CH259" s="368"/>
      <c r="CI259" s="368"/>
      <c r="CJ259" s="368"/>
      <c r="CK259" s="368"/>
      <c r="CL259" s="368"/>
      <c r="CM259" s="368"/>
      <c r="CN259" s="368"/>
      <c r="CO259" s="368"/>
      <c r="CP259" s="368"/>
      <c r="CQ259" s="368"/>
      <c r="CR259" s="368"/>
      <c r="CS259" s="368"/>
      <c r="CT259" s="368"/>
      <c r="CU259" s="368"/>
      <c r="CV259" s="368"/>
      <c r="CW259" s="368"/>
      <c r="CX259" s="368"/>
      <c r="CY259" s="368"/>
      <c r="CZ259" s="368"/>
      <c r="DA259" s="368"/>
      <c r="DB259" s="368"/>
      <c r="DC259" s="368"/>
      <c r="DD259" s="368"/>
      <c r="DE259" s="368"/>
      <c r="DF259" s="368"/>
      <c r="DG259" s="368"/>
      <c r="DH259" s="368"/>
      <c r="DI259" s="368"/>
      <c r="DJ259" s="368"/>
      <c r="DK259" s="368"/>
      <c r="DL259" s="368"/>
      <c r="DM259" s="368"/>
      <c r="DN259" s="368"/>
      <c r="DO259" s="368"/>
      <c r="DP259" s="368"/>
      <c r="DQ259" s="368"/>
      <c r="DR259" s="368"/>
      <c r="DS259" s="368"/>
      <c r="DT259" s="368"/>
      <c r="DU259" s="368"/>
      <c r="DV259" s="368"/>
      <c r="DW259" s="368"/>
      <c r="DX259" s="368"/>
      <c r="DY259" s="368"/>
      <c r="DZ259" s="368"/>
      <c r="EA259" s="368"/>
      <c r="EB259" s="368"/>
      <c r="EC259" s="368"/>
      <c r="ED259" s="368"/>
      <c r="EE259" s="368"/>
      <c r="EF259" s="368"/>
      <c r="EG259" s="368"/>
      <c r="EH259" s="368"/>
      <c r="EI259" s="368"/>
      <c r="EJ259" s="368"/>
      <c r="EK259" s="368"/>
      <c r="EL259" s="368"/>
      <c r="EM259" s="368"/>
      <c r="EN259" s="368"/>
      <c r="EO259" s="368"/>
      <c r="EP259" s="368"/>
      <c r="EQ259" s="368"/>
      <c r="ER259" s="368"/>
      <c r="ES259" s="368"/>
      <c r="ET259" s="368"/>
      <c r="EU259" s="368"/>
      <c r="EV259" s="368"/>
      <c r="EW259" s="368"/>
      <c r="EX259" s="368"/>
      <c r="EY259" s="368"/>
      <c r="EZ259" s="368"/>
      <c r="FA259" s="368"/>
      <c r="FB259" s="368"/>
      <c r="FC259" s="368"/>
      <c r="FD259" s="368"/>
      <c r="FE259" s="368"/>
      <c r="FF259" s="368"/>
      <c r="FG259" s="368"/>
      <c r="FH259" s="368"/>
      <c r="FI259" s="368"/>
      <c r="FJ259" s="368"/>
      <c r="FK259" s="368"/>
      <c r="FL259" s="368"/>
      <c r="FM259" s="368"/>
      <c r="FN259" s="368"/>
      <c r="FO259" s="368"/>
      <c r="FP259" s="368"/>
      <c r="FQ259" s="368"/>
      <c r="FR259" s="368"/>
      <c r="FS259" s="368"/>
      <c r="FT259" s="368"/>
      <c r="FU259" s="368"/>
      <c r="FV259" s="368"/>
      <c r="FW259" s="368"/>
      <c r="FX259" s="368"/>
      <c r="FY259" s="368"/>
      <c r="FZ259" s="368"/>
      <c r="GA259" s="368"/>
      <c r="GB259" s="368"/>
      <c r="GC259" s="368"/>
      <c r="GD259" s="368"/>
      <c r="GE259" s="368"/>
      <c r="GF259" s="368"/>
      <c r="GG259" s="368"/>
      <c r="GH259" s="368"/>
      <c r="GI259" s="368"/>
      <c r="GJ259" s="368"/>
      <c r="GK259" s="368"/>
      <c r="GL259" s="368"/>
      <c r="GM259" s="368"/>
      <c r="GN259" s="368"/>
      <c r="GO259" s="368"/>
      <c r="GP259" s="368"/>
      <c r="GQ259" s="368"/>
      <c r="GR259" s="368"/>
      <c r="GS259" s="368"/>
      <c r="GT259" s="368"/>
      <c r="GU259" s="368"/>
      <c r="GV259" s="368"/>
      <c r="GW259" s="368"/>
      <c r="GX259" s="368"/>
      <c r="GY259" s="368"/>
      <c r="GZ259" s="368"/>
      <c r="HA259" s="368"/>
      <c r="HB259" s="368"/>
      <c r="HC259" s="368"/>
      <c r="HD259" s="368"/>
      <c r="HE259" s="368"/>
      <c r="HF259" s="368"/>
      <c r="HG259" s="368"/>
      <c r="HH259" s="368"/>
      <c r="HI259" s="368"/>
      <c r="HJ259" s="368"/>
      <c r="HK259" s="368"/>
      <c r="HL259" s="368"/>
      <c r="HM259" s="368"/>
      <c r="HN259" s="368"/>
      <c r="HO259" s="368"/>
      <c r="HP259" s="368"/>
      <c r="HQ259" s="368"/>
      <c r="HR259" s="368"/>
      <c r="HS259" s="368"/>
      <c r="HT259" s="368"/>
      <c r="HU259" s="368"/>
      <c r="HV259" s="368"/>
      <c r="HW259" s="368"/>
      <c r="HX259" s="368"/>
      <c r="HY259" s="368"/>
      <c r="HZ259" s="368"/>
      <c r="IA259" s="368"/>
      <c r="IB259" s="368"/>
      <c r="IC259" s="368"/>
      <c r="ID259" s="368"/>
      <c r="IE259" s="368"/>
      <c r="IF259" s="368"/>
      <c r="IG259" s="368"/>
      <c r="IH259" s="368"/>
      <c r="II259" s="368"/>
      <c r="IJ259" s="368"/>
      <c r="IK259" s="368"/>
      <c r="IL259" s="368"/>
      <c r="IM259" s="368"/>
      <c r="IN259" s="368"/>
      <c r="IO259" s="368"/>
      <c r="IP259" s="368"/>
      <c r="IQ259" s="368"/>
      <c r="IR259" s="368"/>
      <c r="IS259" s="368"/>
      <c r="IT259" s="368"/>
      <c r="IU259" s="368"/>
      <c r="IV259" s="368"/>
      <c r="IW259" s="368"/>
      <c r="IX259" s="368"/>
      <c r="IY259" s="368"/>
      <c r="IZ259" s="368"/>
      <c r="JA259" s="368"/>
      <c r="JB259" s="368"/>
      <c r="JC259" s="368"/>
      <c r="JD259" s="368"/>
      <c r="JE259" s="368"/>
      <c r="JF259" s="368"/>
      <c r="JG259" s="368"/>
      <c r="JH259" s="368"/>
      <c r="JI259" s="368"/>
      <c r="JJ259" s="368"/>
      <c r="JK259" s="368"/>
      <c r="JL259" s="368"/>
      <c r="JM259" s="368"/>
      <c r="JN259" s="368"/>
      <c r="JO259" s="368"/>
      <c r="JP259" s="368"/>
      <c r="JQ259" s="368"/>
      <c r="JR259" s="368"/>
      <c r="JS259" s="368"/>
      <c r="JT259" s="368"/>
      <c r="JU259" s="368"/>
      <c r="JV259" s="368"/>
      <c r="JW259" s="368"/>
      <c r="JX259" s="368"/>
      <c r="JY259" s="368"/>
    </row>
    <row r="260" spans="1:285" s="355" customFormat="1" ht="126" outlineLevel="1">
      <c r="A260" s="770"/>
      <c r="B260" s="36" t="s">
        <v>49</v>
      </c>
      <c r="C260" s="27" t="s">
        <v>642</v>
      </c>
      <c r="D260" s="27" t="s">
        <v>125</v>
      </c>
      <c r="E260" s="10" t="s">
        <v>1183</v>
      </c>
      <c r="F260" s="10" t="s">
        <v>1118</v>
      </c>
      <c r="G260" s="10" t="s">
        <v>382</v>
      </c>
      <c r="H260" s="27" t="s">
        <v>1311</v>
      </c>
      <c r="I260" s="27" t="s">
        <v>3109</v>
      </c>
      <c r="J260" s="34">
        <v>30091.994060000001</v>
      </c>
      <c r="K260" s="34">
        <v>30091.994060000001</v>
      </c>
      <c r="L260" s="34">
        <v>0</v>
      </c>
      <c r="M260" s="34">
        <v>0</v>
      </c>
      <c r="N260" s="34">
        <v>27082.79465</v>
      </c>
      <c r="O260" s="34">
        <v>27082.79465</v>
      </c>
      <c r="P260" s="27" t="s">
        <v>2264</v>
      </c>
      <c r="Q260" s="107">
        <v>45077</v>
      </c>
      <c r="R260" s="27" t="s">
        <v>693</v>
      </c>
      <c r="S260" s="10" t="s">
        <v>2097</v>
      </c>
      <c r="T260" s="34">
        <v>3009.1994100000002</v>
      </c>
      <c r="U260" s="34">
        <v>3009.1994100000002</v>
      </c>
      <c r="V260" s="34">
        <v>0</v>
      </c>
      <c r="W260" s="34">
        <v>27082.79465</v>
      </c>
      <c r="X260" s="34">
        <v>30091.994060000001</v>
      </c>
      <c r="Y260" s="34">
        <v>24197.49353</v>
      </c>
      <c r="Z260" s="34">
        <v>0</v>
      </c>
      <c r="AA260" s="34">
        <v>0</v>
      </c>
      <c r="AB260" s="34">
        <v>0</v>
      </c>
      <c r="AC260" s="34">
        <v>0</v>
      </c>
      <c r="AD260" s="34">
        <v>0</v>
      </c>
      <c r="AE260" s="34">
        <v>0</v>
      </c>
      <c r="AF260" s="34">
        <v>0</v>
      </c>
      <c r="AG260" s="34">
        <v>0</v>
      </c>
      <c r="AH260" s="34">
        <v>0</v>
      </c>
      <c r="AI260" s="34">
        <v>2885.3011200000001</v>
      </c>
      <c r="AJ260" s="34">
        <v>0</v>
      </c>
      <c r="AK260" s="34">
        <v>0</v>
      </c>
      <c r="AL260" s="34">
        <v>0</v>
      </c>
      <c r="AM260" s="34">
        <v>0</v>
      </c>
      <c r="AN260" s="34">
        <v>0</v>
      </c>
      <c r="AO260" s="34">
        <v>0</v>
      </c>
      <c r="AP260" s="34">
        <v>0</v>
      </c>
      <c r="AQ260" s="34">
        <v>0</v>
      </c>
      <c r="AR260" s="34">
        <v>0</v>
      </c>
      <c r="AS260" s="34">
        <v>0</v>
      </c>
      <c r="AT260" s="34">
        <v>0</v>
      </c>
      <c r="AU260" s="34">
        <v>0</v>
      </c>
      <c r="AV260" s="34">
        <v>0</v>
      </c>
      <c r="AW260" s="34">
        <v>0</v>
      </c>
      <c r="AX260" s="34">
        <v>0</v>
      </c>
      <c r="AY260" s="34">
        <v>0</v>
      </c>
      <c r="AZ260" s="34">
        <v>0</v>
      </c>
      <c r="BA260" s="34">
        <v>0</v>
      </c>
      <c r="BB260" s="34">
        <v>0</v>
      </c>
      <c r="BC260" s="34">
        <v>0</v>
      </c>
      <c r="BD260" s="34">
        <v>0</v>
      </c>
      <c r="BE260" s="34">
        <v>0</v>
      </c>
      <c r="BF260" s="34">
        <v>0</v>
      </c>
      <c r="BG260" s="34">
        <v>0</v>
      </c>
      <c r="BH260" s="34">
        <v>2885.3011200000001</v>
      </c>
      <c r="BI260" s="34">
        <v>0</v>
      </c>
      <c r="BJ260" s="34">
        <v>0</v>
      </c>
      <c r="BK260" s="34">
        <v>0</v>
      </c>
      <c r="BL260" s="34">
        <v>0</v>
      </c>
      <c r="BM260" s="34">
        <v>0</v>
      </c>
      <c r="BN260" s="34">
        <v>0</v>
      </c>
      <c r="BO260" s="34">
        <v>0</v>
      </c>
      <c r="BP260" s="34">
        <v>0</v>
      </c>
      <c r="BQ260" s="34">
        <v>0</v>
      </c>
      <c r="BR260" s="27" t="s">
        <v>123</v>
      </c>
      <c r="BS260" s="34">
        <v>0</v>
      </c>
      <c r="BT260" s="34">
        <v>0</v>
      </c>
      <c r="BU260" s="27" t="s">
        <v>1964</v>
      </c>
      <c r="BV260" s="27" t="s">
        <v>80</v>
      </c>
      <c r="BW260" s="27" t="s">
        <v>1995</v>
      </c>
      <c r="BX260" s="27" t="s">
        <v>3036</v>
      </c>
      <c r="BY260" s="27" t="s">
        <v>2572</v>
      </c>
      <c r="BZ260" s="368"/>
      <c r="CA260" s="368"/>
      <c r="CB260" s="368"/>
      <c r="CC260" s="368"/>
      <c r="CD260" s="368"/>
      <c r="CE260" s="368"/>
      <c r="CF260" s="368"/>
      <c r="CG260" s="368"/>
      <c r="CH260" s="368"/>
      <c r="CI260" s="368"/>
      <c r="CJ260" s="368"/>
      <c r="CK260" s="368"/>
      <c r="CL260" s="368"/>
      <c r="CM260" s="368"/>
      <c r="CN260" s="368"/>
      <c r="CO260" s="368"/>
      <c r="CP260" s="368"/>
      <c r="CQ260" s="368"/>
      <c r="CR260" s="368"/>
      <c r="CS260" s="368"/>
      <c r="CT260" s="368"/>
      <c r="CU260" s="368"/>
      <c r="CV260" s="368"/>
      <c r="CW260" s="368"/>
      <c r="CX260" s="368"/>
      <c r="CY260" s="368"/>
      <c r="CZ260" s="368"/>
      <c r="DA260" s="368"/>
      <c r="DB260" s="368"/>
      <c r="DC260" s="368"/>
      <c r="DD260" s="368"/>
      <c r="DE260" s="368"/>
      <c r="DF260" s="368"/>
      <c r="DG260" s="368"/>
      <c r="DH260" s="368"/>
      <c r="DI260" s="368"/>
      <c r="DJ260" s="368"/>
      <c r="DK260" s="368"/>
      <c r="DL260" s="368"/>
      <c r="DM260" s="368"/>
      <c r="DN260" s="368"/>
      <c r="DO260" s="368"/>
      <c r="DP260" s="368"/>
      <c r="DQ260" s="368"/>
      <c r="DR260" s="368"/>
      <c r="DS260" s="368"/>
      <c r="DT260" s="368"/>
      <c r="DU260" s="368"/>
      <c r="DV260" s="368"/>
      <c r="DW260" s="368"/>
      <c r="DX260" s="368"/>
      <c r="DY260" s="368"/>
      <c r="DZ260" s="368"/>
      <c r="EA260" s="368"/>
      <c r="EB260" s="368"/>
      <c r="EC260" s="368"/>
      <c r="ED260" s="368"/>
      <c r="EE260" s="368"/>
      <c r="EF260" s="368"/>
      <c r="EG260" s="368"/>
      <c r="EH260" s="368"/>
      <c r="EI260" s="368"/>
      <c r="EJ260" s="368"/>
      <c r="EK260" s="368"/>
      <c r="EL260" s="368"/>
      <c r="EM260" s="368"/>
      <c r="EN260" s="368"/>
      <c r="EO260" s="368"/>
      <c r="EP260" s="368"/>
      <c r="EQ260" s="368"/>
      <c r="ER260" s="368"/>
      <c r="ES260" s="368"/>
      <c r="ET260" s="368"/>
      <c r="EU260" s="368"/>
      <c r="EV260" s="368"/>
      <c r="EW260" s="368"/>
      <c r="EX260" s="368"/>
      <c r="EY260" s="368"/>
      <c r="EZ260" s="368"/>
      <c r="FA260" s="368"/>
      <c r="FB260" s="368"/>
      <c r="FC260" s="368"/>
      <c r="FD260" s="368"/>
      <c r="FE260" s="368"/>
      <c r="FF260" s="368"/>
      <c r="FG260" s="368"/>
      <c r="FH260" s="368"/>
      <c r="FI260" s="368"/>
      <c r="FJ260" s="368"/>
      <c r="FK260" s="368"/>
      <c r="FL260" s="368"/>
      <c r="FM260" s="368"/>
      <c r="FN260" s="368"/>
      <c r="FO260" s="368"/>
      <c r="FP260" s="368"/>
      <c r="FQ260" s="368"/>
      <c r="FR260" s="368"/>
      <c r="FS260" s="368"/>
      <c r="FT260" s="368"/>
      <c r="FU260" s="368"/>
      <c r="FV260" s="368"/>
      <c r="FW260" s="368"/>
      <c r="FX260" s="368"/>
      <c r="FY260" s="368"/>
      <c r="FZ260" s="368"/>
      <c r="GA260" s="368"/>
      <c r="GB260" s="368"/>
      <c r="GC260" s="368"/>
      <c r="GD260" s="368"/>
      <c r="GE260" s="368"/>
      <c r="GF260" s="368"/>
      <c r="GG260" s="368"/>
      <c r="GH260" s="368"/>
      <c r="GI260" s="368"/>
      <c r="GJ260" s="368"/>
      <c r="GK260" s="368"/>
      <c r="GL260" s="368"/>
      <c r="GM260" s="368"/>
      <c r="GN260" s="368"/>
      <c r="GO260" s="368"/>
      <c r="GP260" s="368"/>
      <c r="GQ260" s="368"/>
      <c r="GR260" s="368"/>
      <c r="GS260" s="368"/>
      <c r="GT260" s="368"/>
      <c r="GU260" s="368"/>
      <c r="GV260" s="368"/>
      <c r="GW260" s="368"/>
      <c r="GX260" s="368"/>
      <c r="GY260" s="368"/>
      <c r="GZ260" s="368"/>
      <c r="HA260" s="368"/>
      <c r="HB260" s="368"/>
      <c r="HC260" s="368"/>
      <c r="HD260" s="368"/>
      <c r="HE260" s="368"/>
      <c r="HF260" s="368"/>
      <c r="HG260" s="368"/>
      <c r="HH260" s="368"/>
      <c r="HI260" s="368"/>
      <c r="HJ260" s="368"/>
      <c r="HK260" s="368"/>
      <c r="HL260" s="368"/>
      <c r="HM260" s="368"/>
      <c r="HN260" s="368"/>
      <c r="HO260" s="368"/>
      <c r="HP260" s="368"/>
      <c r="HQ260" s="368"/>
      <c r="HR260" s="368"/>
      <c r="HS260" s="368"/>
      <c r="HT260" s="368"/>
      <c r="HU260" s="368"/>
      <c r="HV260" s="368"/>
      <c r="HW260" s="368"/>
      <c r="HX260" s="368"/>
      <c r="HY260" s="368"/>
      <c r="HZ260" s="368"/>
      <c r="IA260" s="368"/>
      <c r="IB260" s="368"/>
      <c r="IC260" s="368"/>
      <c r="ID260" s="368"/>
      <c r="IE260" s="368"/>
      <c r="IF260" s="368"/>
      <c r="IG260" s="368"/>
      <c r="IH260" s="368"/>
      <c r="II260" s="368"/>
      <c r="IJ260" s="368"/>
      <c r="IK260" s="368"/>
      <c r="IL260" s="368"/>
      <c r="IM260" s="368"/>
      <c r="IN260" s="368"/>
      <c r="IO260" s="368"/>
      <c r="IP260" s="368"/>
      <c r="IQ260" s="368"/>
      <c r="IR260" s="368"/>
      <c r="IS260" s="368"/>
      <c r="IT260" s="368"/>
      <c r="IU260" s="368"/>
      <c r="IV260" s="368"/>
      <c r="IW260" s="368"/>
      <c r="IX260" s="368"/>
      <c r="IY260" s="368"/>
      <c r="IZ260" s="368"/>
      <c r="JA260" s="368"/>
      <c r="JB260" s="368"/>
      <c r="JC260" s="368"/>
      <c r="JD260" s="368"/>
      <c r="JE260" s="368"/>
      <c r="JF260" s="368"/>
      <c r="JG260" s="368"/>
      <c r="JH260" s="368"/>
      <c r="JI260" s="368"/>
      <c r="JJ260" s="368"/>
      <c r="JK260" s="368"/>
      <c r="JL260" s="368"/>
      <c r="JM260" s="368"/>
      <c r="JN260" s="368"/>
      <c r="JO260" s="368"/>
      <c r="JP260" s="368"/>
      <c r="JQ260" s="368"/>
      <c r="JR260" s="368"/>
      <c r="JS260" s="368"/>
      <c r="JT260" s="368"/>
      <c r="JU260" s="368"/>
      <c r="JV260" s="368"/>
      <c r="JW260" s="368"/>
      <c r="JX260" s="368"/>
      <c r="JY260" s="368"/>
    </row>
    <row r="261" spans="1:285" s="355" customFormat="1" ht="126" outlineLevel="1">
      <c r="A261" s="770"/>
      <c r="B261" s="195" t="s">
        <v>1587</v>
      </c>
      <c r="C261" s="183" t="s">
        <v>2098</v>
      </c>
      <c r="D261" s="197" t="s">
        <v>125</v>
      </c>
      <c r="E261" s="197" t="s">
        <v>1183</v>
      </c>
      <c r="F261" s="197">
        <v>61664651</v>
      </c>
      <c r="G261" s="184">
        <v>6550</v>
      </c>
      <c r="H261" s="183" t="s">
        <v>1577</v>
      </c>
      <c r="I261" s="183" t="s">
        <v>80</v>
      </c>
      <c r="J261" s="250">
        <v>4541.7800999999999</v>
      </c>
      <c r="K261" s="250">
        <v>4541.7800999999999</v>
      </c>
      <c r="L261" s="185">
        <v>0</v>
      </c>
      <c r="M261" s="250">
        <v>3633.4240799999998</v>
      </c>
      <c r="N261" s="250">
        <v>908.35601999999994</v>
      </c>
      <c r="O261" s="250">
        <v>908.35601999999994</v>
      </c>
      <c r="P261" s="198" t="s">
        <v>2333</v>
      </c>
      <c r="Q261" s="198" t="s">
        <v>3455</v>
      </c>
      <c r="R261" s="183" t="s">
        <v>496</v>
      </c>
      <c r="S261" s="184" t="s">
        <v>2099</v>
      </c>
      <c r="T261" s="185">
        <v>0</v>
      </c>
      <c r="U261" s="185">
        <v>0</v>
      </c>
      <c r="V261" s="185">
        <v>0</v>
      </c>
      <c r="W261" s="185">
        <v>908.35601999999994</v>
      </c>
      <c r="X261" s="185">
        <v>908.35601999999994</v>
      </c>
      <c r="Y261" s="185">
        <v>908.35601999999994</v>
      </c>
      <c r="Z261" s="185">
        <v>0</v>
      </c>
      <c r="AA261" s="185">
        <v>0</v>
      </c>
      <c r="AB261" s="185">
        <v>0</v>
      </c>
      <c r="AC261" s="185">
        <v>0</v>
      </c>
      <c r="AD261" s="185">
        <v>908.35601999999994</v>
      </c>
      <c r="AE261" s="185">
        <v>0</v>
      </c>
      <c r="AF261" s="185">
        <v>0</v>
      </c>
      <c r="AG261" s="185">
        <v>0</v>
      </c>
      <c r="AH261" s="185">
        <v>0</v>
      </c>
      <c r="AI261" s="185">
        <v>0</v>
      </c>
      <c r="AJ261" s="185">
        <v>0</v>
      </c>
      <c r="AK261" s="185">
        <v>0</v>
      </c>
      <c r="AL261" s="185">
        <v>0</v>
      </c>
      <c r="AM261" s="185">
        <v>0</v>
      </c>
      <c r="AN261" s="185">
        <v>0</v>
      </c>
      <c r="AO261" s="185">
        <v>0</v>
      </c>
      <c r="AP261" s="185">
        <v>0</v>
      </c>
      <c r="AQ261" s="185">
        <v>0</v>
      </c>
      <c r="AR261" s="185">
        <v>0</v>
      </c>
      <c r="AS261" s="185">
        <v>908.35601999999994</v>
      </c>
      <c r="AT261" s="185">
        <v>0</v>
      </c>
      <c r="AU261" s="185">
        <v>0</v>
      </c>
      <c r="AV261" s="185">
        <v>0</v>
      </c>
      <c r="AW261" s="185">
        <v>0</v>
      </c>
      <c r="AX261" s="185">
        <v>0</v>
      </c>
      <c r="AY261" s="185">
        <v>0</v>
      </c>
      <c r="AZ261" s="185">
        <v>0</v>
      </c>
      <c r="BA261" s="185">
        <v>0</v>
      </c>
      <c r="BB261" s="185">
        <v>0</v>
      </c>
      <c r="BC261" s="185">
        <v>0</v>
      </c>
      <c r="BD261" s="185">
        <v>0</v>
      </c>
      <c r="BE261" s="185">
        <v>0</v>
      </c>
      <c r="BF261" s="185">
        <v>0</v>
      </c>
      <c r="BG261" s="185">
        <v>0</v>
      </c>
      <c r="BH261" s="185">
        <v>0</v>
      </c>
      <c r="BI261" s="185">
        <v>0</v>
      </c>
      <c r="BJ261" s="185">
        <v>0</v>
      </c>
      <c r="BK261" s="185">
        <v>0</v>
      </c>
      <c r="BL261" s="185">
        <v>0</v>
      </c>
      <c r="BM261" s="185">
        <v>0</v>
      </c>
      <c r="BN261" s="185">
        <v>0</v>
      </c>
      <c r="BO261" s="185">
        <v>0</v>
      </c>
      <c r="BP261" s="185">
        <v>0</v>
      </c>
      <c r="BQ261" s="185">
        <v>0</v>
      </c>
      <c r="BR261" s="183" t="s">
        <v>1579</v>
      </c>
      <c r="BS261" s="34">
        <v>0</v>
      </c>
      <c r="BT261" s="34">
        <v>0</v>
      </c>
      <c r="BU261" s="27" t="s">
        <v>1964</v>
      </c>
      <c r="BV261" s="27" t="s">
        <v>80</v>
      </c>
      <c r="BW261" s="27" t="s">
        <v>1995</v>
      </c>
      <c r="BX261" s="27" t="s">
        <v>3036</v>
      </c>
      <c r="BY261" s="27" t="s">
        <v>2571</v>
      </c>
      <c r="BZ261" s="368"/>
      <c r="CA261" s="368"/>
      <c r="CB261" s="368"/>
      <c r="CC261" s="368"/>
      <c r="CD261" s="368"/>
      <c r="CE261" s="368"/>
      <c r="CF261" s="368"/>
      <c r="CG261" s="368"/>
      <c r="CH261" s="368"/>
      <c r="CI261" s="368"/>
      <c r="CJ261" s="368"/>
      <c r="CK261" s="368"/>
      <c r="CL261" s="368"/>
      <c r="CM261" s="368"/>
      <c r="CN261" s="368"/>
      <c r="CO261" s="368"/>
      <c r="CP261" s="368"/>
      <c r="CQ261" s="368"/>
      <c r="CR261" s="368"/>
      <c r="CS261" s="368"/>
      <c r="CT261" s="368"/>
      <c r="CU261" s="368"/>
      <c r="CV261" s="368"/>
      <c r="CW261" s="368"/>
      <c r="CX261" s="368"/>
      <c r="CY261" s="368"/>
      <c r="CZ261" s="368"/>
      <c r="DA261" s="368"/>
      <c r="DB261" s="368"/>
      <c r="DC261" s="368"/>
      <c r="DD261" s="368"/>
      <c r="DE261" s="368"/>
      <c r="DF261" s="368"/>
      <c r="DG261" s="368"/>
      <c r="DH261" s="368"/>
      <c r="DI261" s="368"/>
      <c r="DJ261" s="368"/>
      <c r="DK261" s="368"/>
      <c r="DL261" s="368"/>
      <c r="DM261" s="368"/>
      <c r="DN261" s="368"/>
      <c r="DO261" s="368"/>
      <c r="DP261" s="368"/>
      <c r="DQ261" s="368"/>
      <c r="DR261" s="368"/>
      <c r="DS261" s="368"/>
      <c r="DT261" s="368"/>
      <c r="DU261" s="368"/>
      <c r="DV261" s="368"/>
      <c r="DW261" s="368"/>
      <c r="DX261" s="368"/>
      <c r="DY261" s="368"/>
      <c r="DZ261" s="368"/>
      <c r="EA261" s="368"/>
      <c r="EB261" s="368"/>
      <c r="EC261" s="368"/>
      <c r="ED261" s="368"/>
      <c r="EE261" s="368"/>
      <c r="EF261" s="368"/>
      <c r="EG261" s="368"/>
      <c r="EH261" s="368"/>
      <c r="EI261" s="368"/>
      <c r="EJ261" s="368"/>
      <c r="EK261" s="368"/>
      <c r="EL261" s="368"/>
      <c r="EM261" s="368"/>
      <c r="EN261" s="368"/>
      <c r="EO261" s="368"/>
      <c r="EP261" s="368"/>
      <c r="EQ261" s="368"/>
      <c r="ER261" s="368"/>
      <c r="ES261" s="368"/>
      <c r="ET261" s="368"/>
      <c r="EU261" s="368"/>
      <c r="EV261" s="368"/>
      <c r="EW261" s="368"/>
      <c r="EX261" s="368"/>
      <c r="EY261" s="368"/>
      <c r="EZ261" s="368"/>
      <c r="FA261" s="368"/>
      <c r="FB261" s="368"/>
      <c r="FC261" s="368"/>
      <c r="FD261" s="368"/>
      <c r="FE261" s="368"/>
      <c r="FF261" s="368"/>
      <c r="FG261" s="368"/>
      <c r="FH261" s="368"/>
      <c r="FI261" s="368"/>
      <c r="FJ261" s="368"/>
      <c r="FK261" s="368"/>
      <c r="FL261" s="368"/>
      <c r="FM261" s="368"/>
      <c r="FN261" s="368"/>
      <c r="FO261" s="368"/>
      <c r="FP261" s="368"/>
      <c r="FQ261" s="368"/>
      <c r="FR261" s="368"/>
      <c r="FS261" s="368"/>
      <c r="FT261" s="368"/>
      <c r="FU261" s="368"/>
      <c r="FV261" s="368"/>
      <c r="FW261" s="368"/>
      <c r="FX261" s="368"/>
      <c r="FY261" s="368"/>
      <c r="FZ261" s="368"/>
      <c r="GA261" s="368"/>
      <c r="GB261" s="368"/>
      <c r="GC261" s="368"/>
      <c r="GD261" s="368"/>
      <c r="GE261" s="368"/>
      <c r="GF261" s="368"/>
      <c r="GG261" s="368"/>
      <c r="GH261" s="368"/>
      <c r="GI261" s="368"/>
      <c r="GJ261" s="368"/>
      <c r="GK261" s="368"/>
      <c r="GL261" s="368"/>
      <c r="GM261" s="368"/>
      <c r="GN261" s="368"/>
      <c r="GO261" s="368"/>
      <c r="GP261" s="368"/>
      <c r="GQ261" s="368"/>
      <c r="GR261" s="368"/>
      <c r="GS261" s="368"/>
      <c r="GT261" s="368"/>
      <c r="GU261" s="368"/>
      <c r="GV261" s="368"/>
      <c r="GW261" s="368"/>
      <c r="GX261" s="368"/>
      <c r="GY261" s="368"/>
      <c r="GZ261" s="368"/>
      <c r="HA261" s="368"/>
      <c r="HB261" s="368"/>
      <c r="HC261" s="368"/>
      <c r="HD261" s="368"/>
      <c r="HE261" s="368"/>
      <c r="HF261" s="368"/>
      <c r="HG261" s="368"/>
      <c r="HH261" s="368"/>
      <c r="HI261" s="368"/>
      <c r="HJ261" s="368"/>
      <c r="HK261" s="368"/>
      <c r="HL261" s="368"/>
      <c r="HM261" s="368"/>
      <c r="HN261" s="368"/>
      <c r="HO261" s="368"/>
      <c r="HP261" s="368"/>
      <c r="HQ261" s="368"/>
      <c r="HR261" s="368"/>
      <c r="HS261" s="368"/>
      <c r="HT261" s="368"/>
      <c r="HU261" s="368"/>
      <c r="HV261" s="368"/>
      <c r="HW261" s="368"/>
      <c r="HX261" s="368"/>
      <c r="HY261" s="368"/>
      <c r="HZ261" s="368"/>
      <c r="IA261" s="368"/>
      <c r="IB261" s="368"/>
      <c r="IC261" s="368"/>
      <c r="ID261" s="368"/>
      <c r="IE261" s="368"/>
      <c r="IF261" s="368"/>
      <c r="IG261" s="368"/>
      <c r="IH261" s="368"/>
      <c r="II261" s="368"/>
      <c r="IJ261" s="368"/>
      <c r="IK261" s="368"/>
      <c r="IL261" s="368"/>
      <c r="IM261" s="368"/>
      <c r="IN261" s="368"/>
      <c r="IO261" s="368"/>
      <c r="IP261" s="368"/>
      <c r="IQ261" s="368"/>
      <c r="IR261" s="368"/>
      <c r="IS261" s="368"/>
      <c r="IT261" s="368"/>
      <c r="IU261" s="368"/>
      <c r="IV261" s="368"/>
      <c r="IW261" s="368"/>
      <c r="IX261" s="368"/>
      <c r="IY261" s="368"/>
      <c r="IZ261" s="368"/>
      <c r="JA261" s="368"/>
      <c r="JB261" s="368"/>
      <c r="JC261" s="368"/>
      <c r="JD261" s="368"/>
      <c r="JE261" s="368"/>
      <c r="JF261" s="368"/>
      <c r="JG261" s="368"/>
      <c r="JH261" s="368"/>
      <c r="JI261" s="368"/>
      <c r="JJ261" s="368"/>
      <c r="JK261" s="368"/>
      <c r="JL261" s="368"/>
      <c r="JM261" s="368"/>
      <c r="JN261" s="368"/>
      <c r="JO261" s="368"/>
      <c r="JP261" s="368"/>
      <c r="JQ261" s="368"/>
      <c r="JR261" s="368"/>
      <c r="JS261" s="368"/>
      <c r="JT261" s="368"/>
      <c r="JU261" s="368"/>
      <c r="JV261" s="368"/>
      <c r="JW261" s="368"/>
      <c r="JX261" s="368"/>
      <c r="JY261" s="368"/>
    </row>
    <row r="262" spans="1:285" s="355" customFormat="1" ht="126" outlineLevel="1">
      <c r="A262" s="770"/>
      <c r="B262" s="195" t="s">
        <v>1769</v>
      </c>
      <c r="C262" s="183" t="s">
        <v>2100</v>
      </c>
      <c r="D262" s="197" t="s">
        <v>1770</v>
      </c>
      <c r="E262" s="183" t="s">
        <v>1181</v>
      </c>
      <c r="F262" s="197">
        <v>47019697</v>
      </c>
      <c r="G262" s="184">
        <v>7088</v>
      </c>
      <c r="H262" s="183" t="s">
        <v>1577</v>
      </c>
      <c r="I262" s="183" t="s">
        <v>80</v>
      </c>
      <c r="J262" s="250">
        <v>789.73649999999998</v>
      </c>
      <c r="K262" s="250">
        <v>789.73649999999998</v>
      </c>
      <c r="L262" s="185">
        <v>0</v>
      </c>
      <c r="M262" s="250">
        <v>631.78920000000005</v>
      </c>
      <c r="N262" s="250">
        <v>157.94730000000001</v>
      </c>
      <c r="O262" s="250">
        <v>157.94730000000001</v>
      </c>
      <c r="P262" s="198" t="s">
        <v>2292</v>
      </c>
      <c r="Q262" s="198" t="s">
        <v>3456</v>
      </c>
      <c r="R262" s="183" t="s">
        <v>496</v>
      </c>
      <c r="S262" s="184" t="s">
        <v>2101</v>
      </c>
      <c r="T262" s="185">
        <v>0</v>
      </c>
      <c r="U262" s="185">
        <v>0</v>
      </c>
      <c r="V262" s="185">
        <v>0</v>
      </c>
      <c r="W262" s="185">
        <v>157.94730000000001</v>
      </c>
      <c r="X262" s="185">
        <v>157.94730000000001</v>
      </c>
      <c r="Y262" s="185">
        <v>157.94730000000001</v>
      </c>
      <c r="Z262" s="185">
        <v>0</v>
      </c>
      <c r="AA262" s="185">
        <v>0</v>
      </c>
      <c r="AB262" s="185">
        <v>0</v>
      </c>
      <c r="AC262" s="185">
        <v>0</v>
      </c>
      <c r="AD262" s="185">
        <v>157.94730000000001</v>
      </c>
      <c r="AE262" s="185">
        <v>0</v>
      </c>
      <c r="AF262" s="185">
        <v>0</v>
      </c>
      <c r="AG262" s="185">
        <v>0</v>
      </c>
      <c r="AH262" s="185">
        <v>0</v>
      </c>
      <c r="AI262" s="185">
        <v>0</v>
      </c>
      <c r="AJ262" s="185">
        <v>0</v>
      </c>
      <c r="AK262" s="185">
        <v>0</v>
      </c>
      <c r="AL262" s="185">
        <v>0</v>
      </c>
      <c r="AM262" s="185">
        <v>0</v>
      </c>
      <c r="AN262" s="185">
        <v>157.94730000000001</v>
      </c>
      <c r="AO262" s="185">
        <v>0</v>
      </c>
      <c r="AP262" s="185">
        <v>0</v>
      </c>
      <c r="AQ262" s="185">
        <v>0</v>
      </c>
      <c r="AR262" s="185">
        <v>0</v>
      </c>
      <c r="AS262" s="185">
        <v>0</v>
      </c>
      <c r="AT262" s="185">
        <v>0</v>
      </c>
      <c r="AU262" s="185">
        <v>0</v>
      </c>
      <c r="AV262" s="185">
        <v>0</v>
      </c>
      <c r="AW262" s="185">
        <v>0</v>
      </c>
      <c r="AX262" s="185">
        <v>0</v>
      </c>
      <c r="AY262" s="185">
        <v>0</v>
      </c>
      <c r="AZ262" s="185">
        <v>0</v>
      </c>
      <c r="BA262" s="185">
        <v>0</v>
      </c>
      <c r="BB262" s="185">
        <v>0</v>
      </c>
      <c r="BC262" s="185">
        <v>0</v>
      </c>
      <c r="BD262" s="185">
        <v>0</v>
      </c>
      <c r="BE262" s="185">
        <v>0</v>
      </c>
      <c r="BF262" s="185">
        <v>0</v>
      </c>
      <c r="BG262" s="185">
        <v>0</v>
      </c>
      <c r="BH262" s="185">
        <v>0</v>
      </c>
      <c r="BI262" s="185">
        <v>0</v>
      </c>
      <c r="BJ262" s="185">
        <v>0</v>
      </c>
      <c r="BK262" s="185">
        <v>0</v>
      </c>
      <c r="BL262" s="185">
        <v>0</v>
      </c>
      <c r="BM262" s="185">
        <v>0</v>
      </c>
      <c r="BN262" s="185">
        <v>0</v>
      </c>
      <c r="BO262" s="185">
        <v>0</v>
      </c>
      <c r="BP262" s="185">
        <v>0</v>
      </c>
      <c r="BQ262" s="185">
        <v>0</v>
      </c>
      <c r="BR262" s="183" t="s">
        <v>1783</v>
      </c>
      <c r="BS262" s="34">
        <v>0</v>
      </c>
      <c r="BT262" s="34">
        <v>0</v>
      </c>
      <c r="BU262" s="27" t="s">
        <v>1964</v>
      </c>
      <c r="BV262" s="27" t="s">
        <v>80</v>
      </c>
      <c r="BW262" s="27" t="s">
        <v>2011</v>
      </c>
      <c r="BX262" s="27" t="s">
        <v>3036</v>
      </c>
      <c r="BY262" s="27" t="s">
        <v>2571</v>
      </c>
      <c r="BZ262" s="368"/>
      <c r="CA262" s="368"/>
      <c r="CB262" s="368"/>
      <c r="CC262" s="368"/>
      <c r="CD262" s="368"/>
      <c r="CE262" s="368"/>
      <c r="CF262" s="368"/>
      <c r="CG262" s="368"/>
      <c r="CH262" s="368"/>
      <c r="CI262" s="368"/>
      <c r="CJ262" s="368"/>
      <c r="CK262" s="368"/>
      <c r="CL262" s="368"/>
      <c r="CM262" s="368"/>
      <c r="CN262" s="368"/>
      <c r="CO262" s="368"/>
      <c r="CP262" s="368"/>
      <c r="CQ262" s="368"/>
      <c r="CR262" s="368"/>
      <c r="CS262" s="368"/>
      <c r="CT262" s="368"/>
      <c r="CU262" s="368"/>
      <c r="CV262" s="368"/>
      <c r="CW262" s="368"/>
      <c r="CX262" s="368"/>
      <c r="CY262" s="368"/>
      <c r="CZ262" s="368"/>
      <c r="DA262" s="368"/>
      <c r="DB262" s="368"/>
      <c r="DC262" s="368"/>
      <c r="DD262" s="368"/>
      <c r="DE262" s="368"/>
      <c r="DF262" s="368"/>
      <c r="DG262" s="368"/>
      <c r="DH262" s="368"/>
      <c r="DI262" s="368"/>
      <c r="DJ262" s="368"/>
      <c r="DK262" s="368"/>
      <c r="DL262" s="368"/>
      <c r="DM262" s="368"/>
      <c r="DN262" s="368"/>
      <c r="DO262" s="368"/>
      <c r="DP262" s="368"/>
      <c r="DQ262" s="368"/>
      <c r="DR262" s="368"/>
      <c r="DS262" s="368"/>
      <c r="DT262" s="368"/>
      <c r="DU262" s="368"/>
      <c r="DV262" s="368"/>
      <c r="DW262" s="368"/>
      <c r="DX262" s="368"/>
      <c r="DY262" s="368"/>
      <c r="DZ262" s="368"/>
      <c r="EA262" s="368"/>
      <c r="EB262" s="368"/>
      <c r="EC262" s="368"/>
      <c r="ED262" s="368"/>
      <c r="EE262" s="368"/>
      <c r="EF262" s="368"/>
      <c r="EG262" s="368"/>
      <c r="EH262" s="368"/>
      <c r="EI262" s="368"/>
      <c r="EJ262" s="368"/>
      <c r="EK262" s="368"/>
      <c r="EL262" s="368"/>
      <c r="EM262" s="368"/>
      <c r="EN262" s="368"/>
      <c r="EO262" s="368"/>
      <c r="EP262" s="368"/>
      <c r="EQ262" s="368"/>
      <c r="ER262" s="368"/>
      <c r="ES262" s="368"/>
      <c r="ET262" s="368"/>
      <c r="EU262" s="368"/>
      <c r="EV262" s="368"/>
      <c r="EW262" s="368"/>
      <c r="EX262" s="368"/>
      <c r="EY262" s="368"/>
      <c r="EZ262" s="368"/>
      <c r="FA262" s="368"/>
      <c r="FB262" s="368"/>
      <c r="FC262" s="368"/>
      <c r="FD262" s="368"/>
      <c r="FE262" s="368"/>
      <c r="FF262" s="368"/>
      <c r="FG262" s="368"/>
      <c r="FH262" s="368"/>
      <c r="FI262" s="368"/>
      <c r="FJ262" s="368"/>
      <c r="FK262" s="368"/>
      <c r="FL262" s="368"/>
      <c r="FM262" s="368"/>
      <c r="FN262" s="368"/>
      <c r="FO262" s="368"/>
      <c r="FP262" s="368"/>
      <c r="FQ262" s="368"/>
      <c r="FR262" s="368"/>
      <c r="FS262" s="368"/>
      <c r="FT262" s="368"/>
      <c r="FU262" s="368"/>
      <c r="FV262" s="368"/>
      <c r="FW262" s="368"/>
      <c r="FX262" s="368"/>
      <c r="FY262" s="368"/>
      <c r="FZ262" s="368"/>
      <c r="GA262" s="368"/>
      <c r="GB262" s="368"/>
      <c r="GC262" s="368"/>
      <c r="GD262" s="368"/>
      <c r="GE262" s="368"/>
      <c r="GF262" s="368"/>
      <c r="GG262" s="368"/>
      <c r="GH262" s="368"/>
      <c r="GI262" s="368"/>
      <c r="GJ262" s="368"/>
      <c r="GK262" s="368"/>
      <c r="GL262" s="368"/>
      <c r="GM262" s="368"/>
      <c r="GN262" s="368"/>
      <c r="GO262" s="368"/>
      <c r="GP262" s="368"/>
      <c r="GQ262" s="368"/>
      <c r="GR262" s="368"/>
      <c r="GS262" s="368"/>
      <c r="GT262" s="368"/>
      <c r="GU262" s="368"/>
      <c r="GV262" s="368"/>
      <c r="GW262" s="368"/>
      <c r="GX262" s="368"/>
      <c r="GY262" s="368"/>
      <c r="GZ262" s="368"/>
      <c r="HA262" s="368"/>
      <c r="HB262" s="368"/>
      <c r="HC262" s="368"/>
      <c r="HD262" s="368"/>
      <c r="HE262" s="368"/>
      <c r="HF262" s="368"/>
      <c r="HG262" s="368"/>
      <c r="HH262" s="368"/>
      <c r="HI262" s="368"/>
      <c r="HJ262" s="368"/>
      <c r="HK262" s="368"/>
      <c r="HL262" s="368"/>
      <c r="HM262" s="368"/>
      <c r="HN262" s="368"/>
      <c r="HO262" s="368"/>
      <c r="HP262" s="368"/>
      <c r="HQ262" s="368"/>
      <c r="HR262" s="368"/>
      <c r="HS262" s="368"/>
      <c r="HT262" s="368"/>
      <c r="HU262" s="368"/>
      <c r="HV262" s="368"/>
      <c r="HW262" s="368"/>
      <c r="HX262" s="368"/>
      <c r="HY262" s="368"/>
      <c r="HZ262" s="368"/>
      <c r="IA262" s="368"/>
      <c r="IB262" s="368"/>
      <c r="IC262" s="368"/>
      <c r="ID262" s="368"/>
      <c r="IE262" s="368"/>
      <c r="IF262" s="368"/>
      <c r="IG262" s="368"/>
      <c r="IH262" s="368"/>
      <c r="II262" s="368"/>
      <c r="IJ262" s="368"/>
      <c r="IK262" s="368"/>
      <c r="IL262" s="368"/>
      <c r="IM262" s="368"/>
      <c r="IN262" s="368"/>
      <c r="IO262" s="368"/>
      <c r="IP262" s="368"/>
      <c r="IQ262" s="368"/>
      <c r="IR262" s="368"/>
      <c r="IS262" s="368"/>
      <c r="IT262" s="368"/>
      <c r="IU262" s="368"/>
      <c r="IV262" s="368"/>
      <c r="IW262" s="368"/>
      <c r="IX262" s="368"/>
      <c r="IY262" s="368"/>
      <c r="IZ262" s="368"/>
      <c r="JA262" s="368"/>
      <c r="JB262" s="368"/>
      <c r="JC262" s="368"/>
      <c r="JD262" s="368"/>
      <c r="JE262" s="368"/>
      <c r="JF262" s="368"/>
      <c r="JG262" s="368"/>
      <c r="JH262" s="368"/>
      <c r="JI262" s="368"/>
      <c r="JJ262" s="368"/>
      <c r="JK262" s="368"/>
      <c r="JL262" s="368"/>
      <c r="JM262" s="368"/>
      <c r="JN262" s="368"/>
      <c r="JO262" s="368"/>
      <c r="JP262" s="368"/>
      <c r="JQ262" s="368"/>
      <c r="JR262" s="368"/>
      <c r="JS262" s="368"/>
      <c r="JT262" s="368"/>
      <c r="JU262" s="368"/>
      <c r="JV262" s="368"/>
      <c r="JW262" s="368"/>
      <c r="JX262" s="368"/>
      <c r="JY262" s="368"/>
    </row>
    <row r="263" spans="1:285" s="355" customFormat="1" ht="126" outlineLevel="1">
      <c r="A263" s="770"/>
      <c r="B263" s="36" t="s">
        <v>1925</v>
      </c>
      <c r="C263" s="27" t="s">
        <v>2102</v>
      </c>
      <c r="D263" s="121" t="s">
        <v>125</v>
      </c>
      <c r="E263" s="121" t="s">
        <v>1183</v>
      </c>
      <c r="F263" s="121">
        <v>61664651</v>
      </c>
      <c r="G263" s="10">
        <v>6690</v>
      </c>
      <c r="H263" s="27" t="s">
        <v>1577</v>
      </c>
      <c r="I263" s="27" t="s">
        <v>80</v>
      </c>
      <c r="J263" s="11">
        <v>10758.529259999999</v>
      </c>
      <c r="K263" s="11">
        <v>10758.529259999999</v>
      </c>
      <c r="L263" s="34">
        <v>0</v>
      </c>
      <c r="M263" s="11">
        <v>0</v>
      </c>
      <c r="N263" s="11">
        <v>8606.8287899999996</v>
      </c>
      <c r="O263" s="11">
        <v>1721.3657599999999</v>
      </c>
      <c r="P263" s="96" t="s">
        <v>2267</v>
      </c>
      <c r="Q263" s="598">
        <v>45596</v>
      </c>
      <c r="R263" s="27" t="s">
        <v>693</v>
      </c>
      <c r="S263" s="10" t="s">
        <v>2095</v>
      </c>
      <c r="T263" s="34">
        <v>1836.3577299999999</v>
      </c>
      <c r="U263" s="34">
        <v>1836.3577299999999</v>
      </c>
      <c r="V263" s="34">
        <v>0</v>
      </c>
      <c r="W263" s="34">
        <v>1721.3657599999999</v>
      </c>
      <c r="X263" s="34">
        <v>3557.7234899999999</v>
      </c>
      <c r="Y263" s="34">
        <v>0</v>
      </c>
      <c r="Z263" s="34">
        <v>0</v>
      </c>
      <c r="AA263" s="34">
        <v>0</v>
      </c>
      <c r="AB263" s="34">
        <v>0</v>
      </c>
      <c r="AC263" s="34">
        <v>0</v>
      </c>
      <c r="AD263" s="34">
        <v>0</v>
      </c>
      <c r="AE263" s="34">
        <v>0</v>
      </c>
      <c r="AF263" s="34">
        <v>0</v>
      </c>
      <c r="AG263" s="34">
        <v>0</v>
      </c>
      <c r="AH263" s="34">
        <v>0</v>
      </c>
      <c r="AI263" s="34">
        <v>1721.3657599999999</v>
      </c>
      <c r="AJ263" s="34">
        <v>0</v>
      </c>
      <c r="AK263" s="34">
        <v>0</v>
      </c>
      <c r="AL263" s="34">
        <v>0</v>
      </c>
      <c r="AM263" s="34">
        <v>0</v>
      </c>
      <c r="AN263" s="34">
        <v>0</v>
      </c>
      <c r="AO263" s="34">
        <v>0</v>
      </c>
      <c r="AP263" s="34">
        <v>0</v>
      </c>
      <c r="AQ263" s="34">
        <v>0</v>
      </c>
      <c r="AR263" s="34">
        <v>0</v>
      </c>
      <c r="AS263" s="34">
        <v>0</v>
      </c>
      <c r="AT263" s="34">
        <v>0</v>
      </c>
      <c r="AU263" s="34">
        <v>0</v>
      </c>
      <c r="AV263" s="34">
        <v>0</v>
      </c>
      <c r="AW263" s="34">
        <v>0</v>
      </c>
      <c r="AX263" s="34">
        <v>0</v>
      </c>
      <c r="AY263" s="34">
        <v>0</v>
      </c>
      <c r="AZ263" s="34">
        <v>0</v>
      </c>
      <c r="BA263" s="34">
        <v>0</v>
      </c>
      <c r="BB263" s="34">
        <v>0</v>
      </c>
      <c r="BC263" s="34">
        <v>0</v>
      </c>
      <c r="BD263" s="34">
        <v>0</v>
      </c>
      <c r="BE263" s="34">
        <v>0</v>
      </c>
      <c r="BF263" s="34">
        <v>0</v>
      </c>
      <c r="BG263" s="34">
        <v>0</v>
      </c>
      <c r="BH263" s="34">
        <v>1721.3657599999999</v>
      </c>
      <c r="BI263" s="34">
        <v>0</v>
      </c>
      <c r="BJ263" s="34">
        <v>0</v>
      </c>
      <c r="BK263" s="34">
        <v>0</v>
      </c>
      <c r="BL263" s="34">
        <v>0</v>
      </c>
      <c r="BM263" s="34">
        <v>0</v>
      </c>
      <c r="BN263" s="34">
        <v>0</v>
      </c>
      <c r="BO263" s="34">
        <v>0</v>
      </c>
      <c r="BP263" s="34">
        <v>315.34273999999999</v>
      </c>
      <c r="BQ263" s="34">
        <v>0</v>
      </c>
      <c r="BR263" s="27" t="s">
        <v>1926</v>
      </c>
      <c r="BS263" s="34">
        <v>0</v>
      </c>
      <c r="BT263" s="34">
        <v>0</v>
      </c>
      <c r="BU263" s="27" t="s">
        <v>1964</v>
      </c>
      <c r="BV263" s="27" t="s">
        <v>80</v>
      </c>
      <c r="BW263" s="27" t="s">
        <v>1995</v>
      </c>
      <c r="BX263" s="27" t="s">
        <v>3036</v>
      </c>
      <c r="BY263" s="27" t="s">
        <v>2571</v>
      </c>
      <c r="BZ263" s="368"/>
      <c r="CA263" s="368"/>
      <c r="CB263" s="368"/>
      <c r="CC263" s="368"/>
      <c r="CD263" s="368"/>
      <c r="CE263" s="368"/>
      <c r="CF263" s="368"/>
      <c r="CG263" s="368"/>
      <c r="CH263" s="368"/>
      <c r="CI263" s="368"/>
      <c r="CJ263" s="368"/>
      <c r="CK263" s="368"/>
      <c r="CL263" s="368"/>
      <c r="CM263" s="368"/>
      <c r="CN263" s="368"/>
      <c r="CO263" s="368"/>
      <c r="CP263" s="368"/>
      <c r="CQ263" s="368"/>
      <c r="CR263" s="368"/>
      <c r="CS263" s="368"/>
      <c r="CT263" s="368"/>
      <c r="CU263" s="368"/>
      <c r="CV263" s="368"/>
      <c r="CW263" s="368"/>
      <c r="CX263" s="368"/>
      <c r="CY263" s="368"/>
      <c r="CZ263" s="368"/>
      <c r="DA263" s="368"/>
      <c r="DB263" s="368"/>
      <c r="DC263" s="368"/>
      <c r="DD263" s="368"/>
      <c r="DE263" s="368"/>
      <c r="DF263" s="368"/>
      <c r="DG263" s="368"/>
      <c r="DH263" s="368"/>
      <c r="DI263" s="368"/>
      <c r="DJ263" s="368"/>
      <c r="DK263" s="368"/>
      <c r="DL263" s="368"/>
      <c r="DM263" s="368"/>
      <c r="DN263" s="368"/>
      <c r="DO263" s="368"/>
      <c r="DP263" s="368"/>
      <c r="DQ263" s="368"/>
      <c r="DR263" s="368"/>
      <c r="DS263" s="368"/>
      <c r="DT263" s="368"/>
      <c r="DU263" s="368"/>
      <c r="DV263" s="368"/>
      <c r="DW263" s="368"/>
      <c r="DX263" s="368"/>
      <c r="DY263" s="368"/>
      <c r="DZ263" s="368"/>
      <c r="EA263" s="368"/>
      <c r="EB263" s="368"/>
      <c r="EC263" s="368"/>
      <c r="ED263" s="368"/>
      <c r="EE263" s="368"/>
      <c r="EF263" s="368"/>
      <c r="EG263" s="368"/>
      <c r="EH263" s="368"/>
      <c r="EI263" s="368"/>
      <c r="EJ263" s="368"/>
      <c r="EK263" s="368"/>
      <c r="EL263" s="368"/>
      <c r="EM263" s="368"/>
      <c r="EN263" s="368"/>
      <c r="EO263" s="368"/>
      <c r="EP263" s="368"/>
      <c r="EQ263" s="368"/>
      <c r="ER263" s="368"/>
      <c r="ES263" s="368"/>
      <c r="ET263" s="368"/>
      <c r="EU263" s="368"/>
      <c r="EV263" s="368"/>
      <c r="EW263" s="368"/>
      <c r="EX263" s="368"/>
      <c r="EY263" s="368"/>
      <c r="EZ263" s="368"/>
      <c r="FA263" s="368"/>
      <c r="FB263" s="368"/>
      <c r="FC263" s="368"/>
      <c r="FD263" s="368"/>
      <c r="FE263" s="368"/>
      <c r="FF263" s="368"/>
      <c r="FG263" s="368"/>
      <c r="FH263" s="368"/>
      <c r="FI263" s="368"/>
      <c r="FJ263" s="368"/>
      <c r="FK263" s="368"/>
      <c r="FL263" s="368"/>
      <c r="FM263" s="368"/>
      <c r="FN263" s="368"/>
      <c r="FO263" s="368"/>
      <c r="FP263" s="368"/>
      <c r="FQ263" s="368"/>
      <c r="FR263" s="368"/>
      <c r="FS263" s="368"/>
      <c r="FT263" s="368"/>
      <c r="FU263" s="368"/>
      <c r="FV263" s="368"/>
      <c r="FW263" s="368"/>
      <c r="FX263" s="368"/>
      <c r="FY263" s="368"/>
      <c r="FZ263" s="368"/>
      <c r="GA263" s="368"/>
      <c r="GB263" s="368"/>
      <c r="GC263" s="368"/>
      <c r="GD263" s="368"/>
      <c r="GE263" s="368"/>
      <c r="GF263" s="368"/>
      <c r="GG263" s="368"/>
      <c r="GH263" s="368"/>
      <c r="GI263" s="368"/>
      <c r="GJ263" s="368"/>
      <c r="GK263" s="368"/>
      <c r="GL263" s="368"/>
      <c r="GM263" s="368"/>
      <c r="GN263" s="368"/>
      <c r="GO263" s="368"/>
      <c r="GP263" s="368"/>
      <c r="GQ263" s="368"/>
      <c r="GR263" s="368"/>
      <c r="GS263" s="368"/>
      <c r="GT263" s="368"/>
      <c r="GU263" s="368"/>
      <c r="GV263" s="368"/>
      <c r="GW263" s="368"/>
      <c r="GX263" s="368"/>
      <c r="GY263" s="368"/>
      <c r="GZ263" s="368"/>
      <c r="HA263" s="368"/>
      <c r="HB263" s="368"/>
      <c r="HC263" s="368"/>
      <c r="HD263" s="368"/>
      <c r="HE263" s="368"/>
      <c r="HF263" s="368"/>
      <c r="HG263" s="368"/>
      <c r="HH263" s="368"/>
      <c r="HI263" s="368"/>
      <c r="HJ263" s="368"/>
      <c r="HK263" s="368"/>
      <c r="HL263" s="368"/>
      <c r="HM263" s="368"/>
      <c r="HN263" s="368"/>
      <c r="HO263" s="368"/>
      <c r="HP263" s="368"/>
      <c r="HQ263" s="368"/>
      <c r="HR263" s="368"/>
      <c r="HS263" s="368"/>
      <c r="HT263" s="368"/>
      <c r="HU263" s="368"/>
      <c r="HV263" s="368"/>
      <c r="HW263" s="368"/>
      <c r="HX263" s="368"/>
      <c r="HY263" s="368"/>
      <c r="HZ263" s="368"/>
      <c r="IA263" s="368"/>
      <c r="IB263" s="368"/>
      <c r="IC263" s="368"/>
      <c r="ID263" s="368"/>
      <c r="IE263" s="368"/>
      <c r="IF263" s="368"/>
      <c r="IG263" s="368"/>
      <c r="IH263" s="368"/>
      <c r="II263" s="368"/>
      <c r="IJ263" s="368"/>
      <c r="IK263" s="368"/>
      <c r="IL263" s="368"/>
      <c r="IM263" s="368"/>
      <c r="IN263" s="368"/>
      <c r="IO263" s="368"/>
      <c r="IP263" s="368"/>
      <c r="IQ263" s="368"/>
      <c r="IR263" s="368"/>
      <c r="IS263" s="368"/>
      <c r="IT263" s="368"/>
      <c r="IU263" s="368"/>
      <c r="IV263" s="368"/>
      <c r="IW263" s="368"/>
      <c r="IX263" s="368"/>
      <c r="IY263" s="368"/>
      <c r="IZ263" s="368"/>
      <c r="JA263" s="368"/>
      <c r="JB263" s="368"/>
      <c r="JC263" s="368"/>
      <c r="JD263" s="368"/>
      <c r="JE263" s="368"/>
      <c r="JF263" s="368"/>
      <c r="JG263" s="368"/>
      <c r="JH263" s="368"/>
      <c r="JI263" s="368"/>
      <c r="JJ263" s="368"/>
      <c r="JK263" s="368"/>
      <c r="JL263" s="368"/>
      <c r="JM263" s="368"/>
      <c r="JN263" s="368"/>
      <c r="JO263" s="368"/>
      <c r="JP263" s="368"/>
      <c r="JQ263" s="368"/>
      <c r="JR263" s="368"/>
      <c r="JS263" s="368"/>
      <c r="JT263" s="368"/>
      <c r="JU263" s="368"/>
      <c r="JV263" s="368"/>
      <c r="JW263" s="368"/>
      <c r="JX263" s="368"/>
      <c r="JY263" s="368"/>
    </row>
    <row r="264" spans="1:285" s="355" customFormat="1" ht="54" outlineLevel="1">
      <c r="A264" s="770"/>
      <c r="B264" s="36" t="s">
        <v>2514</v>
      </c>
      <c r="C264" s="27" t="s">
        <v>3110</v>
      </c>
      <c r="D264" s="27" t="s">
        <v>82</v>
      </c>
      <c r="E264" s="27" t="s">
        <v>1085</v>
      </c>
      <c r="F264" s="139">
        <v>70891095</v>
      </c>
      <c r="G264" s="10" t="s">
        <v>2676</v>
      </c>
      <c r="H264" s="27" t="s">
        <v>3111</v>
      </c>
      <c r="I264" s="27" t="s">
        <v>3112</v>
      </c>
      <c r="J264" s="11">
        <v>210628.23055000001</v>
      </c>
      <c r="K264" s="34">
        <v>210628.23055000001</v>
      </c>
      <c r="L264" s="34">
        <v>0</v>
      </c>
      <c r="M264" s="34">
        <v>189780.2775</v>
      </c>
      <c r="N264" s="34">
        <v>0</v>
      </c>
      <c r="O264" s="34">
        <v>73803</v>
      </c>
      <c r="P264" s="107">
        <v>47361</v>
      </c>
      <c r="Q264" s="107">
        <v>46996</v>
      </c>
      <c r="R264" s="27" t="s">
        <v>1778</v>
      </c>
      <c r="S264" s="10" t="s">
        <v>80</v>
      </c>
      <c r="T264" s="34">
        <v>8200.3330000000005</v>
      </c>
      <c r="U264" s="34">
        <v>8200.3330000000005</v>
      </c>
      <c r="V264" s="34">
        <v>0</v>
      </c>
      <c r="W264" s="34">
        <v>73803</v>
      </c>
      <c r="X264" s="34">
        <v>82003.332999999999</v>
      </c>
      <c r="Y264" s="34">
        <v>0</v>
      </c>
      <c r="Z264" s="34">
        <v>8200.3330000000005</v>
      </c>
      <c r="AA264" s="34">
        <v>0</v>
      </c>
      <c r="AB264" s="34">
        <v>73803</v>
      </c>
      <c r="AC264" s="34">
        <v>82003.332999999999</v>
      </c>
      <c r="AD264" s="34">
        <v>0</v>
      </c>
      <c r="AE264" s="34">
        <v>12886.3645</v>
      </c>
      <c r="AF264" s="34">
        <v>0</v>
      </c>
      <c r="AG264" s="34">
        <v>0</v>
      </c>
      <c r="AH264" s="34">
        <v>12886.3645</v>
      </c>
      <c r="AI264" s="34">
        <v>0</v>
      </c>
      <c r="AJ264" s="34">
        <v>4100.1665000000003</v>
      </c>
      <c r="AK264" s="34">
        <v>0</v>
      </c>
      <c r="AL264" s="34">
        <v>36901.5</v>
      </c>
      <c r="AM264" s="34">
        <v>41001.666499999999</v>
      </c>
      <c r="AN264" s="34">
        <v>0</v>
      </c>
      <c r="AO264" s="34">
        <v>0</v>
      </c>
      <c r="AP264" s="34">
        <v>0</v>
      </c>
      <c r="AQ264" s="34">
        <v>0</v>
      </c>
      <c r="AR264" s="34">
        <v>0</v>
      </c>
      <c r="AS264" s="34">
        <v>0</v>
      </c>
      <c r="AT264" s="34">
        <v>4100.1665000000003</v>
      </c>
      <c r="AU264" s="34">
        <v>0</v>
      </c>
      <c r="AV264" s="34">
        <v>36901.5</v>
      </c>
      <c r="AW264" s="34">
        <v>41001.666499999999</v>
      </c>
      <c r="AX264" s="34">
        <v>0</v>
      </c>
      <c r="AY264" s="34">
        <v>0</v>
      </c>
      <c r="AZ264" s="34">
        <v>0</v>
      </c>
      <c r="BA264" s="34">
        <v>0</v>
      </c>
      <c r="BB264" s="34">
        <v>0</v>
      </c>
      <c r="BC264" s="34">
        <v>0</v>
      </c>
      <c r="BD264" s="34">
        <v>6262.2534800000003</v>
      </c>
      <c r="BE264" s="34">
        <v>0</v>
      </c>
      <c r="BF264" s="34">
        <v>0</v>
      </c>
      <c r="BG264" s="34">
        <v>6262.2534800000003</v>
      </c>
      <c r="BH264" s="34">
        <v>0</v>
      </c>
      <c r="BI264" s="34">
        <v>6624.1110200000003</v>
      </c>
      <c r="BJ264" s="34">
        <v>0</v>
      </c>
      <c r="BK264" s="34">
        <v>0</v>
      </c>
      <c r="BL264" s="34">
        <v>6624.1110200000003</v>
      </c>
      <c r="BM264" s="34">
        <v>0</v>
      </c>
      <c r="BN264" s="34">
        <v>0</v>
      </c>
      <c r="BO264" s="34">
        <v>73803</v>
      </c>
      <c r="BP264" s="34">
        <v>0</v>
      </c>
      <c r="BQ264" s="34">
        <v>0</v>
      </c>
      <c r="BR264" s="27" t="s">
        <v>2515</v>
      </c>
      <c r="BS264" s="34">
        <v>0</v>
      </c>
      <c r="BT264" s="34">
        <v>0</v>
      </c>
      <c r="BU264" s="27" t="s">
        <v>1957</v>
      </c>
      <c r="BV264" s="27" t="s">
        <v>80</v>
      </c>
      <c r="BW264" s="27" t="s">
        <v>82</v>
      </c>
      <c r="BX264" s="27" t="s">
        <v>3035</v>
      </c>
      <c r="BY264" s="27" t="s">
        <v>2572</v>
      </c>
      <c r="BZ264" s="368"/>
      <c r="CA264" s="368"/>
      <c r="CB264" s="368"/>
      <c r="CC264" s="368"/>
      <c r="CD264" s="368"/>
      <c r="CE264" s="368"/>
      <c r="CF264" s="368"/>
      <c r="CG264" s="368"/>
      <c r="CH264" s="368"/>
      <c r="CI264" s="368"/>
      <c r="CJ264" s="368"/>
      <c r="CK264" s="368"/>
      <c r="CL264" s="368"/>
      <c r="CM264" s="368"/>
      <c r="CN264" s="368"/>
      <c r="CO264" s="368"/>
      <c r="CP264" s="368"/>
      <c r="CQ264" s="368"/>
      <c r="CR264" s="368"/>
      <c r="CS264" s="368"/>
      <c r="CT264" s="368"/>
      <c r="CU264" s="368"/>
      <c r="CV264" s="368"/>
      <c r="CW264" s="368"/>
      <c r="CX264" s="368"/>
      <c r="CY264" s="368"/>
      <c r="CZ264" s="368"/>
      <c r="DA264" s="368"/>
      <c r="DB264" s="368"/>
      <c r="DC264" s="368"/>
      <c r="DD264" s="368"/>
      <c r="DE264" s="368"/>
      <c r="DF264" s="368"/>
      <c r="DG264" s="368"/>
      <c r="DH264" s="368"/>
      <c r="DI264" s="368"/>
      <c r="DJ264" s="368"/>
      <c r="DK264" s="368"/>
      <c r="DL264" s="368"/>
      <c r="DM264" s="368"/>
      <c r="DN264" s="368"/>
      <c r="DO264" s="368"/>
      <c r="DP264" s="368"/>
      <c r="DQ264" s="368"/>
      <c r="DR264" s="368"/>
      <c r="DS264" s="368"/>
      <c r="DT264" s="368"/>
      <c r="DU264" s="368"/>
      <c r="DV264" s="368"/>
      <c r="DW264" s="368"/>
      <c r="DX264" s="368"/>
      <c r="DY264" s="368"/>
      <c r="DZ264" s="368"/>
      <c r="EA264" s="368"/>
      <c r="EB264" s="368"/>
      <c r="EC264" s="368"/>
      <c r="ED264" s="368"/>
      <c r="EE264" s="368"/>
      <c r="EF264" s="368"/>
      <c r="EG264" s="368"/>
      <c r="EH264" s="368"/>
      <c r="EI264" s="368"/>
      <c r="EJ264" s="368"/>
      <c r="EK264" s="368"/>
      <c r="EL264" s="368"/>
      <c r="EM264" s="368"/>
      <c r="EN264" s="368"/>
      <c r="EO264" s="368"/>
      <c r="EP264" s="368"/>
      <c r="EQ264" s="368"/>
      <c r="ER264" s="368"/>
      <c r="ES264" s="368"/>
      <c r="ET264" s="368"/>
      <c r="EU264" s="368"/>
      <c r="EV264" s="368"/>
      <c r="EW264" s="368"/>
      <c r="EX264" s="368"/>
      <c r="EY264" s="368"/>
      <c r="EZ264" s="368"/>
      <c r="FA264" s="368"/>
      <c r="FB264" s="368"/>
      <c r="FC264" s="368"/>
      <c r="FD264" s="368"/>
      <c r="FE264" s="368"/>
      <c r="FF264" s="368"/>
      <c r="FG264" s="368"/>
      <c r="FH264" s="368"/>
      <c r="FI264" s="368"/>
      <c r="FJ264" s="368"/>
      <c r="FK264" s="368"/>
      <c r="FL264" s="368"/>
      <c r="FM264" s="368"/>
      <c r="FN264" s="368"/>
      <c r="FO264" s="368"/>
      <c r="FP264" s="368"/>
      <c r="FQ264" s="368"/>
      <c r="FR264" s="368"/>
      <c r="FS264" s="368"/>
      <c r="FT264" s="368"/>
      <c r="FU264" s="368"/>
      <c r="FV264" s="368"/>
      <c r="FW264" s="368"/>
      <c r="FX264" s="368"/>
      <c r="FY264" s="368"/>
      <c r="FZ264" s="368"/>
      <c r="GA264" s="368"/>
      <c r="GB264" s="368"/>
      <c r="GC264" s="368"/>
      <c r="GD264" s="368"/>
      <c r="GE264" s="368"/>
      <c r="GF264" s="368"/>
      <c r="GG264" s="368"/>
      <c r="GH264" s="368"/>
      <c r="GI264" s="368"/>
      <c r="GJ264" s="368"/>
      <c r="GK264" s="368"/>
      <c r="GL264" s="368"/>
      <c r="GM264" s="368"/>
      <c r="GN264" s="368"/>
      <c r="GO264" s="368"/>
      <c r="GP264" s="368"/>
      <c r="GQ264" s="368"/>
      <c r="GR264" s="368"/>
      <c r="GS264" s="368"/>
      <c r="GT264" s="368"/>
      <c r="GU264" s="368"/>
      <c r="GV264" s="368"/>
      <c r="GW264" s="368"/>
      <c r="GX264" s="368"/>
      <c r="GY264" s="368"/>
      <c r="GZ264" s="368"/>
      <c r="HA264" s="368"/>
      <c r="HB264" s="368"/>
      <c r="HC264" s="368"/>
      <c r="HD264" s="368"/>
      <c r="HE264" s="368"/>
      <c r="HF264" s="368"/>
      <c r="HG264" s="368"/>
      <c r="HH264" s="368"/>
      <c r="HI264" s="368"/>
      <c r="HJ264" s="368"/>
      <c r="HK264" s="368"/>
      <c r="HL264" s="368"/>
      <c r="HM264" s="368"/>
      <c r="HN264" s="368"/>
      <c r="HO264" s="368"/>
      <c r="HP264" s="368"/>
      <c r="HQ264" s="368"/>
      <c r="HR264" s="368"/>
      <c r="HS264" s="368"/>
      <c r="HT264" s="368"/>
      <c r="HU264" s="368"/>
      <c r="HV264" s="368"/>
      <c r="HW264" s="368"/>
      <c r="HX264" s="368"/>
      <c r="HY264" s="368"/>
      <c r="HZ264" s="368"/>
      <c r="IA264" s="368"/>
      <c r="IB264" s="368"/>
      <c r="IC264" s="368"/>
      <c r="ID264" s="368"/>
      <c r="IE264" s="368"/>
      <c r="IF264" s="368"/>
      <c r="IG264" s="368"/>
      <c r="IH264" s="368"/>
      <c r="II264" s="368"/>
      <c r="IJ264" s="368"/>
      <c r="IK264" s="368"/>
      <c r="IL264" s="368"/>
      <c r="IM264" s="368"/>
      <c r="IN264" s="368"/>
      <c r="IO264" s="368"/>
      <c r="IP264" s="368"/>
      <c r="IQ264" s="368"/>
      <c r="IR264" s="368"/>
      <c r="IS264" s="368"/>
      <c r="IT264" s="368"/>
      <c r="IU264" s="368"/>
      <c r="IV264" s="368"/>
      <c r="IW264" s="368"/>
      <c r="IX264" s="368"/>
      <c r="IY264" s="368"/>
      <c r="IZ264" s="368"/>
      <c r="JA264" s="368"/>
      <c r="JB264" s="368"/>
      <c r="JC264" s="368"/>
      <c r="JD264" s="368"/>
      <c r="JE264" s="368"/>
      <c r="JF264" s="368"/>
      <c r="JG264" s="368"/>
      <c r="JH264" s="368"/>
      <c r="JI264" s="368"/>
      <c r="JJ264" s="368"/>
      <c r="JK264" s="368"/>
      <c r="JL264" s="368"/>
      <c r="JM264" s="368"/>
      <c r="JN264" s="368"/>
      <c r="JO264" s="368"/>
      <c r="JP264" s="368"/>
      <c r="JQ264" s="368"/>
      <c r="JR264" s="368"/>
      <c r="JS264" s="368"/>
      <c r="JT264" s="368"/>
      <c r="JU264" s="368"/>
      <c r="JV264" s="368"/>
      <c r="JW264" s="368"/>
      <c r="JX264" s="368"/>
      <c r="JY264" s="368"/>
    </row>
    <row r="265" spans="1:285" s="355" customFormat="1" ht="126" outlineLevel="1">
      <c r="A265" s="770"/>
      <c r="B265" s="195" t="s">
        <v>2104</v>
      </c>
      <c r="C265" s="183" t="s">
        <v>2105</v>
      </c>
      <c r="D265" s="197" t="s">
        <v>125</v>
      </c>
      <c r="E265" s="197" t="s">
        <v>1183</v>
      </c>
      <c r="F265" s="184" t="s">
        <v>1118</v>
      </c>
      <c r="G265" s="412">
        <v>6978</v>
      </c>
      <c r="H265" s="183" t="s">
        <v>1965</v>
      </c>
      <c r="I265" s="183" t="s">
        <v>80</v>
      </c>
      <c r="J265" s="250">
        <v>2590.1</v>
      </c>
      <c r="K265" s="250">
        <v>2590.1</v>
      </c>
      <c r="L265" s="185">
        <v>0</v>
      </c>
      <c r="M265" s="250">
        <v>2072.08</v>
      </c>
      <c r="N265" s="250">
        <v>518.02</v>
      </c>
      <c r="O265" s="250">
        <v>518.02</v>
      </c>
      <c r="P265" s="198" t="s">
        <v>2292</v>
      </c>
      <c r="Q265" s="599">
        <v>45169</v>
      </c>
      <c r="R265" s="183" t="s">
        <v>496</v>
      </c>
      <c r="S265" s="184" t="s">
        <v>2106</v>
      </c>
      <c r="T265" s="185">
        <v>0</v>
      </c>
      <c r="U265" s="185">
        <v>0</v>
      </c>
      <c r="V265" s="185">
        <v>0</v>
      </c>
      <c r="W265" s="185">
        <v>518.02</v>
      </c>
      <c r="X265" s="185">
        <v>518.02</v>
      </c>
      <c r="Y265" s="185">
        <v>518.02</v>
      </c>
      <c r="Z265" s="185">
        <v>0</v>
      </c>
      <c r="AA265" s="185">
        <v>0</v>
      </c>
      <c r="AB265" s="185">
        <v>0</v>
      </c>
      <c r="AC265" s="185">
        <v>0</v>
      </c>
      <c r="AD265" s="185">
        <v>518.02</v>
      </c>
      <c r="AE265" s="185">
        <v>0</v>
      </c>
      <c r="AF265" s="185">
        <v>0</v>
      </c>
      <c r="AG265" s="185">
        <v>0</v>
      </c>
      <c r="AH265" s="185">
        <v>0</v>
      </c>
      <c r="AI265" s="185">
        <v>0</v>
      </c>
      <c r="AJ265" s="185">
        <v>0</v>
      </c>
      <c r="AK265" s="185">
        <v>0</v>
      </c>
      <c r="AL265" s="185">
        <v>0</v>
      </c>
      <c r="AM265" s="185">
        <v>0</v>
      </c>
      <c r="AN265" s="185">
        <v>518.02</v>
      </c>
      <c r="AO265" s="185">
        <v>0</v>
      </c>
      <c r="AP265" s="185">
        <v>0</v>
      </c>
      <c r="AQ265" s="185">
        <v>0</v>
      </c>
      <c r="AR265" s="185">
        <v>0</v>
      </c>
      <c r="AS265" s="185">
        <v>0</v>
      </c>
      <c r="AT265" s="185">
        <v>0</v>
      </c>
      <c r="AU265" s="185">
        <v>0</v>
      </c>
      <c r="AV265" s="185">
        <v>0</v>
      </c>
      <c r="AW265" s="185">
        <v>0</v>
      </c>
      <c r="AX265" s="185">
        <v>0</v>
      </c>
      <c r="AY265" s="185">
        <v>0</v>
      </c>
      <c r="AZ265" s="185">
        <v>0</v>
      </c>
      <c r="BA265" s="185">
        <v>0</v>
      </c>
      <c r="BB265" s="185">
        <v>0</v>
      </c>
      <c r="BC265" s="185">
        <v>0</v>
      </c>
      <c r="BD265" s="185">
        <v>0</v>
      </c>
      <c r="BE265" s="185">
        <v>0</v>
      </c>
      <c r="BF265" s="185">
        <v>0</v>
      </c>
      <c r="BG265" s="185">
        <v>0</v>
      </c>
      <c r="BH265" s="185">
        <v>0</v>
      </c>
      <c r="BI265" s="185">
        <v>0</v>
      </c>
      <c r="BJ265" s="185">
        <v>0</v>
      </c>
      <c r="BK265" s="185">
        <v>0</v>
      </c>
      <c r="BL265" s="185">
        <v>0</v>
      </c>
      <c r="BM265" s="185">
        <v>0</v>
      </c>
      <c r="BN265" s="185">
        <v>0</v>
      </c>
      <c r="BO265" s="250">
        <v>0</v>
      </c>
      <c r="BP265" s="185">
        <v>0</v>
      </c>
      <c r="BQ265" s="185">
        <v>0</v>
      </c>
      <c r="BR265" s="183" t="s">
        <v>1966</v>
      </c>
      <c r="BS265" s="34">
        <v>0</v>
      </c>
      <c r="BT265" s="34">
        <v>0</v>
      </c>
      <c r="BU265" s="27" t="s">
        <v>1964</v>
      </c>
      <c r="BV265" s="27" t="s">
        <v>80</v>
      </c>
      <c r="BW265" s="27" t="s">
        <v>1995</v>
      </c>
      <c r="BX265" s="27" t="s">
        <v>3035</v>
      </c>
      <c r="BY265" s="27" t="s">
        <v>2571</v>
      </c>
      <c r="BZ265" s="368"/>
      <c r="CA265" s="368"/>
      <c r="CB265" s="368"/>
      <c r="CC265" s="368"/>
      <c r="CD265" s="368"/>
      <c r="CE265" s="368"/>
      <c r="CF265" s="368"/>
      <c r="CG265" s="368"/>
      <c r="CH265" s="368"/>
      <c r="CI265" s="368"/>
      <c r="CJ265" s="368"/>
      <c r="CK265" s="368"/>
      <c r="CL265" s="368"/>
      <c r="CM265" s="368"/>
      <c r="CN265" s="368"/>
      <c r="CO265" s="368"/>
      <c r="CP265" s="368"/>
      <c r="CQ265" s="368"/>
      <c r="CR265" s="368"/>
      <c r="CS265" s="368"/>
      <c r="CT265" s="368"/>
      <c r="CU265" s="368"/>
      <c r="CV265" s="368"/>
      <c r="CW265" s="368"/>
      <c r="CX265" s="368"/>
      <c r="CY265" s="368"/>
      <c r="CZ265" s="368"/>
      <c r="DA265" s="368"/>
      <c r="DB265" s="368"/>
      <c r="DC265" s="368"/>
      <c r="DD265" s="368"/>
      <c r="DE265" s="368"/>
      <c r="DF265" s="368"/>
      <c r="DG265" s="368"/>
      <c r="DH265" s="368"/>
      <c r="DI265" s="368"/>
      <c r="DJ265" s="368"/>
      <c r="DK265" s="368"/>
      <c r="DL265" s="368"/>
      <c r="DM265" s="368"/>
      <c r="DN265" s="368"/>
      <c r="DO265" s="368"/>
      <c r="DP265" s="368"/>
      <c r="DQ265" s="368"/>
      <c r="DR265" s="368"/>
      <c r="DS265" s="368"/>
      <c r="DT265" s="368"/>
      <c r="DU265" s="368"/>
      <c r="DV265" s="368"/>
      <c r="DW265" s="368"/>
      <c r="DX265" s="368"/>
      <c r="DY265" s="368"/>
      <c r="DZ265" s="368"/>
      <c r="EA265" s="368"/>
      <c r="EB265" s="368"/>
      <c r="EC265" s="368"/>
      <c r="ED265" s="368"/>
      <c r="EE265" s="368"/>
      <c r="EF265" s="368"/>
      <c r="EG265" s="368"/>
      <c r="EH265" s="368"/>
      <c r="EI265" s="368"/>
      <c r="EJ265" s="368"/>
      <c r="EK265" s="368"/>
      <c r="EL265" s="368"/>
      <c r="EM265" s="368"/>
      <c r="EN265" s="368"/>
      <c r="EO265" s="368"/>
      <c r="EP265" s="368"/>
      <c r="EQ265" s="368"/>
      <c r="ER265" s="368"/>
      <c r="ES265" s="368"/>
      <c r="ET265" s="368"/>
      <c r="EU265" s="368"/>
      <c r="EV265" s="368"/>
      <c r="EW265" s="368"/>
      <c r="EX265" s="368"/>
      <c r="EY265" s="368"/>
      <c r="EZ265" s="368"/>
      <c r="FA265" s="368"/>
      <c r="FB265" s="368"/>
      <c r="FC265" s="368"/>
      <c r="FD265" s="368"/>
      <c r="FE265" s="368"/>
      <c r="FF265" s="368"/>
      <c r="FG265" s="368"/>
      <c r="FH265" s="368"/>
      <c r="FI265" s="368"/>
      <c r="FJ265" s="368"/>
      <c r="FK265" s="368"/>
      <c r="FL265" s="368"/>
      <c r="FM265" s="368"/>
      <c r="FN265" s="368"/>
      <c r="FO265" s="368"/>
      <c r="FP265" s="368"/>
      <c r="FQ265" s="368"/>
      <c r="FR265" s="368"/>
      <c r="FS265" s="368"/>
      <c r="FT265" s="368"/>
      <c r="FU265" s="368"/>
      <c r="FV265" s="368"/>
      <c r="FW265" s="368"/>
      <c r="FX265" s="368"/>
      <c r="FY265" s="368"/>
      <c r="FZ265" s="368"/>
      <c r="GA265" s="368"/>
      <c r="GB265" s="368"/>
      <c r="GC265" s="368"/>
      <c r="GD265" s="368"/>
      <c r="GE265" s="368"/>
      <c r="GF265" s="368"/>
      <c r="GG265" s="368"/>
      <c r="GH265" s="368"/>
      <c r="GI265" s="368"/>
      <c r="GJ265" s="368"/>
      <c r="GK265" s="368"/>
      <c r="GL265" s="368"/>
      <c r="GM265" s="368"/>
      <c r="GN265" s="368"/>
      <c r="GO265" s="368"/>
      <c r="GP265" s="368"/>
      <c r="GQ265" s="368"/>
      <c r="GR265" s="368"/>
      <c r="GS265" s="368"/>
      <c r="GT265" s="368"/>
      <c r="GU265" s="368"/>
      <c r="GV265" s="368"/>
      <c r="GW265" s="368"/>
      <c r="GX265" s="368"/>
      <c r="GY265" s="368"/>
      <c r="GZ265" s="368"/>
      <c r="HA265" s="368"/>
      <c r="HB265" s="368"/>
      <c r="HC265" s="368"/>
      <c r="HD265" s="368"/>
      <c r="HE265" s="368"/>
      <c r="HF265" s="368"/>
      <c r="HG265" s="368"/>
      <c r="HH265" s="368"/>
      <c r="HI265" s="368"/>
      <c r="HJ265" s="368"/>
      <c r="HK265" s="368"/>
      <c r="HL265" s="368"/>
      <c r="HM265" s="368"/>
      <c r="HN265" s="368"/>
      <c r="HO265" s="368"/>
      <c r="HP265" s="368"/>
      <c r="HQ265" s="368"/>
      <c r="HR265" s="368"/>
      <c r="HS265" s="368"/>
      <c r="HT265" s="368"/>
      <c r="HU265" s="368"/>
      <c r="HV265" s="368"/>
      <c r="HW265" s="368"/>
      <c r="HX265" s="368"/>
      <c r="HY265" s="368"/>
      <c r="HZ265" s="368"/>
      <c r="IA265" s="368"/>
      <c r="IB265" s="368"/>
      <c r="IC265" s="368"/>
      <c r="ID265" s="368"/>
      <c r="IE265" s="368"/>
      <c r="IF265" s="368"/>
      <c r="IG265" s="368"/>
      <c r="IH265" s="368"/>
      <c r="II265" s="368"/>
      <c r="IJ265" s="368"/>
      <c r="IK265" s="368"/>
      <c r="IL265" s="368"/>
      <c r="IM265" s="368"/>
      <c r="IN265" s="368"/>
      <c r="IO265" s="368"/>
      <c r="IP265" s="368"/>
      <c r="IQ265" s="368"/>
      <c r="IR265" s="368"/>
      <c r="IS265" s="368"/>
      <c r="IT265" s="368"/>
      <c r="IU265" s="368"/>
      <c r="IV265" s="368"/>
      <c r="IW265" s="368"/>
      <c r="IX265" s="368"/>
      <c r="IY265" s="368"/>
      <c r="IZ265" s="368"/>
      <c r="JA265" s="368"/>
      <c r="JB265" s="368"/>
      <c r="JC265" s="368"/>
      <c r="JD265" s="368"/>
      <c r="JE265" s="368"/>
      <c r="JF265" s="368"/>
      <c r="JG265" s="368"/>
      <c r="JH265" s="368"/>
      <c r="JI265" s="368"/>
      <c r="JJ265" s="368"/>
      <c r="JK265" s="368"/>
      <c r="JL265" s="368"/>
      <c r="JM265" s="368"/>
      <c r="JN265" s="368"/>
      <c r="JO265" s="368"/>
      <c r="JP265" s="368"/>
      <c r="JQ265" s="368"/>
      <c r="JR265" s="368"/>
      <c r="JS265" s="368"/>
      <c r="JT265" s="368"/>
      <c r="JU265" s="368"/>
      <c r="JV265" s="368"/>
      <c r="JW265" s="368"/>
      <c r="JX265" s="368"/>
      <c r="JY265" s="368"/>
    </row>
    <row r="266" spans="1:285" s="355" customFormat="1" ht="126" outlineLevel="1">
      <c r="A266" s="770"/>
      <c r="B266" s="195" t="s">
        <v>2107</v>
      </c>
      <c r="C266" s="183" t="s">
        <v>2108</v>
      </c>
      <c r="D266" s="197" t="s">
        <v>134</v>
      </c>
      <c r="E266" s="184" t="s">
        <v>1968</v>
      </c>
      <c r="F266" s="198">
        <v>61924008</v>
      </c>
      <c r="G266" s="412">
        <v>6937</v>
      </c>
      <c r="H266" s="183" t="s">
        <v>1965</v>
      </c>
      <c r="I266" s="183" t="s">
        <v>80</v>
      </c>
      <c r="J266" s="250">
        <v>2050.643</v>
      </c>
      <c r="K266" s="250">
        <v>2050.643</v>
      </c>
      <c r="L266" s="185">
        <v>0</v>
      </c>
      <c r="M266" s="250">
        <v>1640.5144</v>
      </c>
      <c r="N266" s="250">
        <v>410.12860000000001</v>
      </c>
      <c r="O266" s="250">
        <v>410.12860000000001</v>
      </c>
      <c r="P266" s="198" t="s">
        <v>2292</v>
      </c>
      <c r="Q266" s="599">
        <v>45169</v>
      </c>
      <c r="R266" s="183" t="s">
        <v>496</v>
      </c>
      <c r="S266" s="184" t="s">
        <v>2103</v>
      </c>
      <c r="T266" s="185">
        <v>0</v>
      </c>
      <c r="U266" s="185">
        <v>0</v>
      </c>
      <c r="V266" s="185">
        <v>0</v>
      </c>
      <c r="W266" s="185">
        <v>410.12860000000001</v>
      </c>
      <c r="X266" s="185">
        <v>410.12860000000001</v>
      </c>
      <c r="Y266" s="185">
        <v>410.12860000000001</v>
      </c>
      <c r="Z266" s="185">
        <v>0</v>
      </c>
      <c r="AA266" s="185">
        <v>0</v>
      </c>
      <c r="AB266" s="185">
        <v>0</v>
      </c>
      <c r="AC266" s="185">
        <v>0</v>
      </c>
      <c r="AD266" s="185">
        <v>410.12860000000001</v>
      </c>
      <c r="AE266" s="185">
        <v>0</v>
      </c>
      <c r="AF266" s="185">
        <v>0</v>
      </c>
      <c r="AG266" s="185">
        <v>0</v>
      </c>
      <c r="AH266" s="185">
        <v>0</v>
      </c>
      <c r="AI266" s="185">
        <v>0</v>
      </c>
      <c r="AJ266" s="185">
        <v>0</v>
      </c>
      <c r="AK266" s="185">
        <v>0</v>
      </c>
      <c r="AL266" s="185">
        <v>0</v>
      </c>
      <c r="AM266" s="185">
        <v>0</v>
      </c>
      <c r="AN266" s="185">
        <v>410.12860000000001</v>
      </c>
      <c r="AO266" s="185">
        <v>0</v>
      </c>
      <c r="AP266" s="185">
        <v>0</v>
      </c>
      <c r="AQ266" s="185">
        <v>0</v>
      </c>
      <c r="AR266" s="185">
        <v>0</v>
      </c>
      <c r="AS266" s="185">
        <v>0</v>
      </c>
      <c r="AT266" s="185">
        <v>0</v>
      </c>
      <c r="AU266" s="185">
        <v>0</v>
      </c>
      <c r="AV266" s="185">
        <v>0</v>
      </c>
      <c r="AW266" s="185">
        <v>0</v>
      </c>
      <c r="AX266" s="185">
        <v>0</v>
      </c>
      <c r="AY266" s="185">
        <v>0</v>
      </c>
      <c r="AZ266" s="185">
        <v>0</v>
      </c>
      <c r="BA266" s="185">
        <v>0</v>
      </c>
      <c r="BB266" s="185">
        <v>0</v>
      </c>
      <c r="BC266" s="185">
        <v>0</v>
      </c>
      <c r="BD266" s="185">
        <v>0</v>
      </c>
      <c r="BE266" s="185">
        <v>0</v>
      </c>
      <c r="BF266" s="185">
        <v>0</v>
      </c>
      <c r="BG266" s="185">
        <v>0</v>
      </c>
      <c r="BH266" s="185">
        <v>0</v>
      </c>
      <c r="BI266" s="185">
        <v>0</v>
      </c>
      <c r="BJ266" s="185">
        <v>0</v>
      </c>
      <c r="BK266" s="185">
        <v>0</v>
      </c>
      <c r="BL266" s="185">
        <v>0</v>
      </c>
      <c r="BM266" s="185">
        <v>0</v>
      </c>
      <c r="BN266" s="185">
        <v>0</v>
      </c>
      <c r="BO266" s="250">
        <v>0</v>
      </c>
      <c r="BP266" s="185">
        <v>0</v>
      </c>
      <c r="BQ266" s="185">
        <v>0</v>
      </c>
      <c r="BR266" s="183" t="s">
        <v>1966</v>
      </c>
      <c r="BS266" s="34">
        <v>0</v>
      </c>
      <c r="BT266" s="34">
        <v>0</v>
      </c>
      <c r="BU266" s="27" t="s">
        <v>1964</v>
      </c>
      <c r="BV266" s="27" t="s">
        <v>80</v>
      </c>
      <c r="BW266" s="27" t="s">
        <v>2017</v>
      </c>
      <c r="BX266" s="27" t="s">
        <v>3035</v>
      </c>
      <c r="BY266" s="27" t="s">
        <v>2571</v>
      </c>
      <c r="BZ266" s="368"/>
      <c r="CA266" s="368"/>
      <c r="CB266" s="368"/>
      <c r="CC266" s="368"/>
      <c r="CD266" s="368"/>
      <c r="CE266" s="368"/>
      <c r="CF266" s="368"/>
      <c r="CG266" s="368"/>
      <c r="CH266" s="368"/>
      <c r="CI266" s="368"/>
      <c r="CJ266" s="368"/>
      <c r="CK266" s="368"/>
      <c r="CL266" s="368"/>
      <c r="CM266" s="368"/>
      <c r="CN266" s="368"/>
      <c r="CO266" s="368"/>
      <c r="CP266" s="368"/>
      <c r="CQ266" s="368"/>
      <c r="CR266" s="368"/>
      <c r="CS266" s="368"/>
      <c r="CT266" s="368"/>
      <c r="CU266" s="368"/>
      <c r="CV266" s="368"/>
      <c r="CW266" s="368"/>
      <c r="CX266" s="368"/>
      <c r="CY266" s="368"/>
      <c r="CZ266" s="368"/>
      <c r="DA266" s="368"/>
      <c r="DB266" s="368"/>
      <c r="DC266" s="368"/>
      <c r="DD266" s="368"/>
      <c r="DE266" s="368"/>
      <c r="DF266" s="368"/>
      <c r="DG266" s="368"/>
      <c r="DH266" s="368"/>
      <c r="DI266" s="368"/>
      <c r="DJ266" s="368"/>
      <c r="DK266" s="368"/>
      <c r="DL266" s="368"/>
      <c r="DM266" s="368"/>
      <c r="DN266" s="368"/>
      <c r="DO266" s="368"/>
      <c r="DP266" s="368"/>
      <c r="DQ266" s="368"/>
      <c r="DR266" s="368"/>
      <c r="DS266" s="368"/>
      <c r="DT266" s="368"/>
      <c r="DU266" s="368"/>
      <c r="DV266" s="368"/>
      <c r="DW266" s="368"/>
      <c r="DX266" s="368"/>
      <c r="DY266" s="368"/>
      <c r="DZ266" s="368"/>
      <c r="EA266" s="368"/>
      <c r="EB266" s="368"/>
      <c r="EC266" s="368"/>
      <c r="ED266" s="368"/>
      <c r="EE266" s="368"/>
      <c r="EF266" s="368"/>
      <c r="EG266" s="368"/>
      <c r="EH266" s="368"/>
      <c r="EI266" s="368"/>
      <c r="EJ266" s="368"/>
      <c r="EK266" s="368"/>
      <c r="EL266" s="368"/>
      <c r="EM266" s="368"/>
      <c r="EN266" s="368"/>
      <c r="EO266" s="368"/>
      <c r="EP266" s="368"/>
      <c r="EQ266" s="368"/>
      <c r="ER266" s="368"/>
      <c r="ES266" s="368"/>
      <c r="ET266" s="368"/>
      <c r="EU266" s="368"/>
      <c r="EV266" s="368"/>
      <c r="EW266" s="368"/>
      <c r="EX266" s="368"/>
      <c r="EY266" s="368"/>
      <c r="EZ266" s="368"/>
      <c r="FA266" s="368"/>
      <c r="FB266" s="368"/>
      <c r="FC266" s="368"/>
      <c r="FD266" s="368"/>
      <c r="FE266" s="368"/>
      <c r="FF266" s="368"/>
      <c r="FG266" s="368"/>
      <c r="FH266" s="368"/>
      <c r="FI266" s="368"/>
      <c r="FJ266" s="368"/>
      <c r="FK266" s="368"/>
      <c r="FL266" s="368"/>
      <c r="FM266" s="368"/>
      <c r="FN266" s="368"/>
      <c r="FO266" s="368"/>
      <c r="FP266" s="368"/>
      <c r="FQ266" s="368"/>
      <c r="FR266" s="368"/>
      <c r="FS266" s="368"/>
      <c r="FT266" s="368"/>
      <c r="FU266" s="368"/>
      <c r="FV266" s="368"/>
      <c r="FW266" s="368"/>
      <c r="FX266" s="368"/>
      <c r="FY266" s="368"/>
      <c r="FZ266" s="368"/>
      <c r="GA266" s="368"/>
      <c r="GB266" s="368"/>
      <c r="GC266" s="368"/>
      <c r="GD266" s="368"/>
      <c r="GE266" s="368"/>
      <c r="GF266" s="368"/>
      <c r="GG266" s="368"/>
      <c r="GH266" s="368"/>
      <c r="GI266" s="368"/>
      <c r="GJ266" s="368"/>
      <c r="GK266" s="368"/>
      <c r="GL266" s="368"/>
      <c r="GM266" s="368"/>
      <c r="GN266" s="368"/>
      <c r="GO266" s="368"/>
      <c r="GP266" s="368"/>
      <c r="GQ266" s="368"/>
      <c r="GR266" s="368"/>
      <c r="GS266" s="368"/>
      <c r="GT266" s="368"/>
      <c r="GU266" s="368"/>
      <c r="GV266" s="368"/>
      <c r="GW266" s="368"/>
      <c r="GX266" s="368"/>
      <c r="GY266" s="368"/>
      <c r="GZ266" s="368"/>
      <c r="HA266" s="368"/>
      <c r="HB266" s="368"/>
      <c r="HC266" s="368"/>
      <c r="HD266" s="368"/>
      <c r="HE266" s="368"/>
      <c r="HF266" s="368"/>
      <c r="HG266" s="368"/>
      <c r="HH266" s="368"/>
      <c r="HI266" s="368"/>
      <c r="HJ266" s="368"/>
      <c r="HK266" s="368"/>
      <c r="HL266" s="368"/>
      <c r="HM266" s="368"/>
      <c r="HN266" s="368"/>
      <c r="HO266" s="368"/>
      <c r="HP266" s="368"/>
      <c r="HQ266" s="368"/>
      <c r="HR266" s="368"/>
      <c r="HS266" s="368"/>
      <c r="HT266" s="368"/>
      <c r="HU266" s="368"/>
      <c r="HV266" s="368"/>
      <c r="HW266" s="368"/>
      <c r="HX266" s="368"/>
      <c r="HY266" s="368"/>
      <c r="HZ266" s="368"/>
      <c r="IA266" s="368"/>
      <c r="IB266" s="368"/>
      <c r="IC266" s="368"/>
      <c r="ID266" s="368"/>
      <c r="IE266" s="368"/>
      <c r="IF266" s="368"/>
      <c r="IG266" s="368"/>
      <c r="IH266" s="368"/>
      <c r="II266" s="368"/>
      <c r="IJ266" s="368"/>
      <c r="IK266" s="368"/>
      <c r="IL266" s="368"/>
      <c r="IM266" s="368"/>
      <c r="IN266" s="368"/>
      <c r="IO266" s="368"/>
      <c r="IP266" s="368"/>
      <c r="IQ266" s="368"/>
      <c r="IR266" s="368"/>
      <c r="IS266" s="368"/>
      <c r="IT266" s="368"/>
      <c r="IU266" s="368"/>
      <c r="IV266" s="368"/>
      <c r="IW266" s="368"/>
      <c r="IX266" s="368"/>
      <c r="IY266" s="368"/>
      <c r="IZ266" s="368"/>
      <c r="JA266" s="368"/>
      <c r="JB266" s="368"/>
      <c r="JC266" s="368"/>
      <c r="JD266" s="368"/>
      <c r="JE266" s="368"/>
      <c r="JF266" s="368"/>
      <c r="JG266" s="368"/>
      <c r="JH266" s="368"/>
      <c r="JI266" s="368"/>
      <c r="JJ266" s="368"/>
      <c r="JK266" s="368"/>
      <c r="JL266" s="368"/>
      <c r="JM266" s="368"/>
      <c r="JN266" s="368"/>
      <c r="JO266" s="368"/>
      <c r="JP266" s="368"/>
      <c r="JQ266" s="368"/>
      <c r="JR266" s="368"/>
      <c r="JS266" s="368"/>
      <c r="JT266" s="368"/>
      <c r="JU266" s="368"/>
      <c r="JV266" s="368"/>
      <c r="JW266" s="368"/>
      <c r="JX266" s="368"/>
      <c r="JY266" s="368"/>
    </row>
    <row r="267" spans="1:285" s="355" customFormat="1" ht="126" outlineLevel="1">
      <c r="A267" s="770"/>
      <c r="B267" s="195" t="s">
        <v>2132</v>
      </c>
      <c r="C267" s="183" t="s">
        <v>2294</v>
      </c>
      <c r="D267" s="197" t="s">
        <v>125</v>
      </c>
      <c r="E267" s="197" t="s">
        <v>1183</v>
      </c>
      <c r="F267" s="197" t="s">
        <v>1118</v>
      </c>
      <c r="G267" s="412">
        <v>7311</v>
      </c>
      <c r="H267" s="183" t="s">
        <v>2133</v>
      </c>
      <c r="I267" s="183" t="s">
        <v>80</v>
      </c>
      <c r="J267" s="524">
        <v>2830.3917999999999</v>
      </c>
      <c r="K267" s="524">
        <v>2830.3917999999999</v>
      </c>
      <c r="L267" s="185">
        <v>0</v>
      </c>
      <c r="M267" s="250">
        <v>2264.3134399999999</v>
      </c>
      <c r="N267" s="525">
        <v>566.07835999999998</v>
      </c>
      <c r="O267" s="525">
        <v>566.07835999999998</v>
      </c>
      <c r="P267" s="198" t="s">
        <v>2354</v>
      </c>
      <c r="Q267" s="599">
        <v>45443</v>
      </c>
      <c r="R267" s="183" t="s">
        <v>496</v>
      </c>
      <c r="S267" s="184" t="s">
        <v>2677</v>
      </c>
      <c r="T267" s="185">
        <v>0</v>
      </c>
      <c r="U267" s="185">
        <v>0</v>
      </c>
      <c r="V267" s="185">
        <v>0</v>
      </c>
      <c r="W267" s="185">
        <v>566.07835999999998</v>
      </c>
      <c r="X267" s="185">
        <v>566.07835999999998</v>
      </c>
      <c r="Y267" s="185">
        <v>566.07835999999998</v>
      </c>
      <c r="Z267" s="185">
        <v>0</v>
      </c>
      <c r="AA267" s="185">
        <v>0</v>
      </c>
      <c r="AB267" s="185">
        <v>0</v>
      </c>
      <c r="AC267" s="185">
        <v>0</v>
      </c>
      <c r="AD267" s="185">
        <v>566.07835999999998</v>
      </c>
      <c r="AE267" s="185">
        <v>0</v>
      </c>
      <c r="AF267" s="185">
        <v>0</v>
      </c>
      <c r="AG267" s="185">
        <v>0</v>
      </c>
      <c r="AH267" s="185">
        <v>0</v>
      </c>
      <c r="AI267" s="185">
        <v>0</v>
      </c>
      <c r="AJ267" s="185">
        <v>0</v>
      </c>
      <c r="AK267" s="185">
        <v>0</v>
      </c>
      <c r="AL267" s="185">
        <v>0</v>
      </c>
      <c r="AM267" s="185">
        <v>0</v>
      </c>
      <c r="AN267" s="185">
        <v>0</v>
      </c>
      <c r="AO267" s="185">
        <v>0</v>
      </c>
      <c r="AP267" s="185">
        <v>0</v>
      </c>
      <c r="AQ267" s="185">
        <v>0</v>
      </c>
      <c r="AR267" s="185">
        <v>0</v>
      </c>
      <c r="AS267" s="185">
        <v>0</v>
      </c>
      <c r="AT267" s="185">
        <v>0</v>
      </c>
      <c r="AU267" s="185">
        <v>0</v>
      </c>
      <c r="AV267" s="185">
        <v>0</v>
      </c>
      <c r="AW267" s="185">
        <v>0</v>
      </c>
      <c r="AX267" s="185">
        <v>566.07835999999998</v>
      </c>
      <c r="AY267" s="185">
        <v>0</v>
      </c>
      <c r="AZ267" s="185">
        <v>0</v>
      </c>
      <c r="BA267" s="185">
        <v>0</v>
      </c>
      <c r="BB267" s="185">
        <v>0</v>
      </c>
      <c r="BC267" s="185">
        <v>0</v>
      </c>
      <c r="BD267" s="185">
        <v>0</v>
      </c>
      <c r="BE267" s="185">
        <v>0</v>
      </c>
      <c r="BF267" s="185">
        <v>0</v>
      </c>
      <c r="BG267" s="185">
        <v>0</v>
      </c>
      <c r="BH267" s="185">
        <v>0</v>
      </c>
      <c r="BI267" s="185">
        <v>0</v>
      </c>
      <c r="BJ267" s="185">
        <v>0</v>
      </c>
      <c r="BK267" s="185">
        <v>0</v>
      </c>
      <c r="BL267" s="185">
        <v>0</v>
      </c>
      <c r="BM267" s="185">
        <v>0</v>
      </c>
      <c r="BN267" s="185">
        <v>0</v>
      </c>
      <c r="BO267" s="525">
        <v>0</v>
      </c>
      <c r="BP267" s="185">
        <v>0</v>
      </c>
      <c r="BQ267" s="185">
        <v>0</v>
      </c>
      <c r="BR267" s="183" t="s">
        <v>2134</v>
      </c>
      <c r="BS267" s="34">
        <v>0</v>
      </c>
      <c r="BT267" s="34">
        <v>0</v>
      </c>
      <c r="BU267" s="27" t="s">
        <v>1964</v>
      </c>
      <c r="BV267" s="27" t="s">
        <v>80</v>
      </c>
      <c r="BW267" s="27" t="s">
        <v>1995</v>
      </c>
      <c r="BX267" s="27" t="s">
        <v>3035</v>
      </c>
      <c r="BY267" s="27" t="s">
        <v>2571</v>
      </c>
      <c r="BZ267" s="368"/>
      <c r="CA267" s="368"/>
      <c r="CB267" s="368"/>
      <c r="CC267" s="368"/>
      <c r="CD267" s="368"/>
      <c r="CE267" s="368"/>
      <c r="CF267" s="368"/>
      <c r="CG267" s="368"/>
      <c r="CH267" s="368"/>
      <c r="CI267" s="368"/>
      <c r="CJ267" s="368"/>
      <c r="CK267" s="368"/>
      <c r="CL267" s="368"/>
      <c r="CM267" s="368"/>
      <c r="CN267" s="368"/>
      <c r="CO267" s="368"/>
      <c r="CP267" s="368"/>
      <c r="CQ267" s="368"/>
      <c r="CR267" s="368"/>
      <c r="CS267" s="368"/>
      <c r="CT267" s="368"/>
      <c r="CU267" s="368"/>
      <c r="CV267" s="368"/>
      <c r="CW267" s="368"/>
      <c r="CX267" s="368"/>
      <c r="CY267" s="368"/>
      <c r="CZ267" s="368"/>
      <c r="DA267" s="368"/>
      <c r="DB267" s="368"/>
      <c r="DC267" s="368"/>
      <c r="DD267" s="368"/>
      <c r="DE267" s="368"/>
      <c r="DF267" s="368"/>
      <c r="DG267" s="368"/>
      <c r="DH267" s="368"/>
      <c r="DI267" s="368"/>
      <c r="DJ267" s="368"/>
      <c r="DK267" s="368"/>
      <c r="DL267" s="368"/>
      <c r="DM267" s="368"/>
      <c r="DN267" s="368"/>
      <c r="DO267" s="368"/>
      <c r="DP267" s="368"/>
      <c r="DQ267" s="368"/>
      <c r="DR267" s="368"/>
      <c r="DS267" s="368"/>
      <c r="DT267" s="368"/>
      <c r="DU267" s="368"/>
      <c r="DV267" s="368"/>
      <c r="DW267" s="368"/>
      <c r="DX267" s="368"/>
      <c r="DY267" s="368"/>
      <c r="DZ267" s="368"/>
      <c r="EA267" s="368"/>
      <c r="EB267" s="368"/>
      <c r="EC267" s="368"/>
      <c r="ED267" s="368"/>
      <c r="EE267" s="368"/>
      <c r="EF267" s="368"/>
      <c r="EG267" s="368"/>
      <c r="EH267" s="368"/>
      <c r="EI267" s="368"/>
      <c r="EJ267" s="368"/>
      <c r="EK267" s="368"/>
      <c r="EL267" s="368"/>
      <c r="EM267" s="368"/>
      <c r="EN267" s="368"/>
      <c r="EO267" s="368"/>
      <c r="EP267" s="368"/>
      <c r="EQ267" s="368"/>
      <c r="ER267" s="368"/>
      <c r="ES267" s="368"/>
      <c r="ET267" s="368"/>
      <c r="EU267" s="368"/>
      <c r="EV267" s="368"/>
      <c r="EW267" s="368"/>
      <c r="EX267" s="368"/>
      <c r="EY267" s="368"/>
      <c r="EZ267" s="368"/>
      <c r="FA267" s="368"/>
      <c r="FB267" s="368"/>
      <c r="FC267" s="368"/>
      <c r="FD267" s="368"/>
      <c r="FE267" s="368"/>
      <c r="FF267" s="368"/>
      <c r="FG267" s="368"/>
      <c r="FH267" s="368"/>
      <c r="FI267" s="368"/>
      <c r="FJ267" s="368"/>
      <c r="FK267" s="368"/>
      <c r="FL267" s="368"/>
      <c r="FM267" s="368"/>
      <c r="FN267" s="368"/>
      <c r="FO267" s="368"/>
      <c r="FP267" s="368"/>
      <c r="FQ267" s="368"/>
      <c r="FR267" s="368"/>
      <c r="FS267" s="368"/>
      <c r="FT267" s="368"/>
      <c r="FU267" s="368"/>
      <c r="FV267" s="368"/>
      <c r="FW267" s="368"/>
      <c r="FX267" s="368"/>
      <c r="FY267" s="368"/>
      <c r="FZ267" s="368"/>
      <c r="GA267" s="368"/>
      <c r="GB267" s="368"/>
      <c r="GC267" s="368"/>
      <c r="GD267" s="368"/>
      <c r="GE267" s="368"/>
      <c r="GF267" s="368"/>
      <c r="GG267" s="368"/>
      <c r="GH267" s="368"/>
      <c r="GI267" s="368"/>
      <c r="GJ267" s="368"/>
      <c r="GK267" s="368"/>
      <c r="GL267" s="368"/>
      <c r="GM267" s="368"/>
      <c r="GN267" s="368"/>
      <c r="GO267" s="368"/>
      <c r="GP267" s="368"/>
      <c r="GQ267" s="368"/>
      <c r="GR267" s="368"/>
      <c r="GS267" s="368"/>
      <c r="GT267" s="368"/>
      <c r="GU267" s="368"/>
      <c r="GV267" s="368"/>
      <c r="GW267" s="368"/>
      <c r="GX267" s="368"/>
      <c r="GY267" s="368"/>
      <c r="GZ267" s="368"/>
      <c r="HA267" s="368"/>
      <c r="HB267" s="368"/>
      <c r="HC267" s="368"/>
      <c r="HD267" s="368"/>
      <c r="HE267" s="368"/>
      <c r="HF267" s="368"/>
      <c r="HG267" s="368"/>
      <c r="HH267" s="368"/>
      <c r="HI267" s="368"/>
      <c r="HJ267" s="368"/>
      <c r="HK267" s="368"/>
      <c r="HL267" s="368"/>
      <c r="HM267" s="368"/>
      <c r="HN267" s="368"/>
      <c r="HO267" s="368"/>
      <c r="HP267" s="368"/>
      <c r="HQ267" s="368"/>
      <c r="HR267" s="368"/>
      <c r="HS267" s="368"/>
      <c r="HT267" s="368"/>
      <c r="HU267" s="368"/>
      <c r="HV267" s="368"/>
      <c r="HW267" s="368"/>
      <c r="HX267" s="368"/>
      <c r="HY267" s="368"/>
      <c r="HZ267" s="368"/>
      <c r="IA267" s="368"/>
      <c r="IB267" s="368"/>
      <c r="IC267" s="368"/>
      <c r="ID267" s="368"/>
      <c r="IE267" s="368"/>
      <c r="IF267" s="368"/>
      <c r="IG267" s="368"/>
      <c r="IH267" s="368"/>
      <c r="II267" s="368"/>
      <c r="IJ267" s="368"/>
      <c r="IK267" s="368"/>
      <c r="IL267" s="368"/>
      <c r="IM267" s="368"/>
      <c r="IN267" s="368"/>
      <c r="IO267" s="368"/>
      <c r="IP267" s="368"/>
      <c r="IQ267" s="368"/>
      <c r="IR267" s="368"/>
      <c r="IS267" s="368"/>
      <c r="IT267" s="368"/>
      <c r="IU267" s="368"/>
      <c r="IV267" s="368"/>
      <c r="IW267" s="368"/>
      <c r="IX267" s="368"/>
      <c r="IY267" s="368"/>
      <c r="IZ267" s="368"/>
      <c r="JA267" s="368"/>
      <c r="JB267" s="368"/>
      <c r="JC267" s="368"/>
      <c r="JD267" s="368"/>
      <c r="JE267" s="368"/>
      <c r="JF267" s="368"/>
      <c r="JG267" s="368"/>
      <c r="JH267" s="368"/>
      <c r="JI267" s="368"/>
      <c r="JJ267" s="368"/>
      <c r="JK267" s="368"/>
      <c r="JL267" s="368"/>
      <c r="JM267" s="368"/>
      <c r="JN267" s="368"/>
      <c r="JO267" s="368"/>
      <c r="JP267" s="368"/>
      <c r="JQ267" s="368"/>
      <c r="JR267" s="368"/>
      <c r="JS267" s="368"/>
      <c r="JT267" s="368"/>
      <c r="JU267" s="368"/>
      <c r="JV267" s="368"/>
      <c r="JW267" s="368"/>
      <c r="JX267" s="368"/>
      <c r="JY267" s="368"/>
    </row>
    <row r="268" spans="1:285" s="355" customFormat="1" ht="126" outlineLevel="1">
      <c r="A268" s="770"/>
      <c r="B268" s="195" t="s">
        <v>2135</v>
      </c>
      <c r="C268" s="183" t="s">
        <v>2295</v>
      </c>
      <c r="D268" s="197" t="s">
        <v>150</v>
      </c>
      <c r="E268" s="197" t="s">
        <v>1185</v>
      </c>
      <c r="F268" s="198">
        <v>61100412</v>
      </c>
      <c r="G268" s="412">
        <v>7320</v>
      </c>
      <c r="H268" s="183" t="s">
        <v>2133</v>
      </c>
      <c r="I268" s="183" t="s">
        <v>80</v>
      </c>
      <c r="J268" s="524">
        <v>2935.2</v>
      </c>
      <c r="K268" s="524">
        <v>2935.2</v>
      </c>
      <c r="L268" s="185">
        <v>0</v>
      </c>
      <c r="M268" s="250">
        <v>2348.16</v>
      </c>
      <c r="N268" s="525">
        <v>587.04</v>
      </c>
      <c r="O268" s="525">
        <v>587.04</v>
      </c>
      <c r="P268" s="198" t="s">
        <v>2354</v>
      </c>
      <c r="Q268" s="599">
        <v>45443</v>
      </c>
      <c r="R268" s="183" t="s">
        <v>496</v>
      </c>
      <c r="S268" s="184" t="s">
        <v>2678</v>
      </c>
      <c r="T268" s="185">
        <v>0</v>
      </c>
      <c r="U268" s="185">
        <v>0</v>
      </c>
      <c r="V268" s="185">
        <v>0</v>
      </c>
      <c r="W268" s="185">
        <v>587.04</v>
      </c>
      <c r="X268" s="185">
        <v>587.04</v>
      </c>
      <c r="Y268" s="185">
        <v>587.04</v>
      </c>
      <c r="Z268" s="185">
        <v>0</v>
      </c>
      <c r="AA268" s="185">
        <v>0</v>
      </c>
      <c r="AB268" s="185">
        <v>0</v>
      </c>
      <c r="AC268" s="185">
        <v>0</v>
      </c>
      <c r="AD268" s="185">
        <v>587.04</v>
      </c>
      <c r="AE268" s="185">
        <v>0</v>
      </c>
      <c r="AF268" s="185">
        <v>0</v>
      </c>
      <c r="AG268" s="185">
        <v>0</v>
      </c>
      <c r="AH268" s="185">
        <v>0</v>
      </c>
      <c r="AI268" s="185">
        <v>0</v>
      </c>
      <c r="AJ268" s="185">
        <v>0</v>
      </c>
      <c r="AK268" s="185">
        <v>0</v>
      </c>
      <c r="AL268" s="185">
        <v>0</v>
      </c>
      <c r="AM268" s="185">
        <v>0</v>
      </c>
      <c r="AN268" s="185">
        <v>0</v>
      </c>
      <c r="AO268" s="185">
        <v>0</v>
      </c>
      <c r="AP268" s="185">
        <v>0</v>
      </c>
      <c r="AQ268" s="185">
        <v>0</v>
      </c>
      <c r="AR268" s="185">
        <v>0</v>
      </c>
      <c r="AS268" s="185">
        <v>0</v>
      </c>
      <c r="AT268" s="185">
        <v>0</v>
      </c>
      <c r="AU268" s="185">
        <v>0</v>
      </c>
      <c r="AV268" s="185">
        <v>0</v>
      </c>
      <c r="AW268" s="185">
        <v>0</v>
      </c>
      <c r="AX268" s="185">
        <v>587.04</v>
      </c>
      <c r="AY268" s="185">
        <v>0</v>
      </c>
      <c r="AZ268" s="185">
        <v>0</v>
      </c>
      <c r="BA268" s="185">
        <v>0</v>
      </c>
      <c r="BB268" s="185">
        <v>0</v>
      </c>
      <c r="BC268" s="185">
        <v>0</v>
      </c>
      <c r="BD268" s="185">
        <v>0</v>
      </c>
      <c r="BE268" s="185">
        <v>0</v>
      </c>
      <c r="BF268" s="185">
        <v>0</v>
      </c>
      <c r="BG268" s="185">
        <v>0</v>
      </c>
      <c r="BH268" s="185">
        <v>0</v>
      </c>
      <c r="BI268" s="185">
        <v>0</v>
      </c>
      <c r="BJ268" s="185">
        <v>0</v>
      </c>
      <c r="BK268" s="185">
        <v>0</v>
      </c>
      <c r="BL268" s="185">
        <v>0</v>
      </c>
      <c r="BM268" s="185">
        <v>0</v>
      </c>
      <c r="BN268" s="185">
        <v>0</v>
      </c>
      <c r="BO268" s="525">
        <v>0</v>
      </c>
      <c r="BP268" s="185">
        <v>0</v>
      </c>
      <c r="BQ268" s="185">
        <v>0</v>
      </c>
      <c r="BR268" s="183" t="s">
        <v>2134</v>
      </c>
      <c r="BS268" s="34">
        <v>0</v>
      </c>
      <c r="BT268" s="34">
        <v>0</v>
      </c>
      <c r="BU268" s="27" t="s">
        <v>1964</v>
      </c>
      <c r="BV268" s="27" t="s">
        <v>80</v>
      </c>
      <c r="BW268" s="27" t="s">
        <v>2010</v>
      </c>
      <c r="BX268" s="27" t="s">
        <v>3035</v>
      </c>
      <c r="BY268" s="27" t="s">
        <v>2571</v>
      </c>
      <c r="BZ268" s="368"/>
      <c r="CA268" s="368"/>
      <c r="CB268" s="368"/>
      <c r="CC268" s="368"/>
      <c r="CD268" s="368"/>
      <c r="CE268" s="368"/>
      <c r="CF268" s="368"/>
      <c r="CG268" s="368"/>
      <c r="CH268" s="368"/>
      <c r="CI268" s="368"/>
      <c r="CJ268" s="368"/>
      <c r="CK268" s="368"/>
      <c r="CL268" s="368"/>
      <c r="CM268" s="368"/>
      <c r="CN268" s="368"/>
      <c r="CO268" s="368"/>
      <c r="CP268" s="368"/>
      <c r="CQ268" s="368"/>
      <c r="CR268" s="368"/>
      <c r="CS268" s="368"/>
      <c r="CT268" s="368"/>
      <c r="CU268" s="368"/>
      <c r="CV268" s="368"/>
      <c r="CW268" s="368"/>
      <c r="CX268" s="368"/>
      <c r="CY268" s="368"/>
      <c r="CZ268" s="368"/>
      <c r="DA268" s="368"/>
      <c r="DB268" s="368"/>
      <c r="DC268" s="368"/>
      <c r="DD268" s="368"/>
      <c r="DE268" s="368"/>
      <c r="DF268" s="368"/>
      <c r="DG268" s="368"/>
      <c r="DH268" s="368"/>
      <c r="DI268" s="368"/>
      <c r="DJ268" s="368"/>
      <c r="DK268" s="368"/>
      <c r="DL268" s="368"/>
      <c r="DM268" s="368"/>
      <c r="DN268" s="368"/>
      <c r="DO268" s="368"/>
      <c r="DP268" s="368"/>
      <c r="DQ268" s="368"/>
      <c r="DR268" s="368"/>
      <c r="DS268" s="368"/>
      <c r="DT268" s="368"/>
      <c r="DU268" s="368"/>
      <c r="DV268" s="368"/>
      <c r="DW268" s="368"/>
      <c r="DX268" s="368"/>
      <c r="DY268" s="368"/>
      <c r="DZ268" s="368"/>
      <c r="EA268" s="368"/>
      <c r="EB268" s="368"/>
      <c r="EC268" s="368"/>
      <c r="ED268" s="368"/>
      <c r="EE268" s="368"/>
      <c r="EF268" s="368"/>
      <c r="EG268" s="368"/>
      <c r="EH268" s="368"/>
      <c r="EI268" s="368"/>
      <c r="EJ268" s="368"/>
      <c r="EK268" s="368"/>
      <c r="EL268" s="368"/>
      <c r="EM268" s="368"/>
      <c r="EN268" s="368"/>
      <c r="EO268" s="368"/>
      <c r="EP268" s="368"/>
      <c r="EQ268" s="368"/>
      <c r="ER268" s="368"/>
      <c r="ES268" s="368"/>
      <c r="ET268" s="368"/>
      <c r="EU268" s="368"/>
      <c r="EV268" s="368"/>
      <c r="EW268" s="368"/>
      <c r="EX268" s="368"/>
      <c r="EY268" s="368"/>
      <c r="EZ268" s="368"/>
      <c r="FA268" s="368"/>
      <c r="FB268" s="368"/>
      <c r="FC268" s="368"/>
      <c r="FD268" s="368"/>
      <c r="FE268" s="368"/>
      <c r="FF268" s="368"/>
      <c r="FG268" s="368"/>
      <c r="FH268" s="368"/>
      <c r="FI268" s="368"/>
      <c r="FJ268" s="368"/>
      <c r="FK268" s="368"/>
      <c r="FL268" s="368"/>
      <c r="FM268" s="368"/>
      <c r="FN268" s="368"/>
      <c r="FO268" s="368"/>
      <c r="FP268" s="368"/>
      <c r="FQ268" s="368"/>
      <c r="FR268" s="368"/>
      <c r="FS268" s="368"/>
      <c r="FT268" s="368"/>
      <c r="FU268" s="368"/>
      <c r="FV268" s="368"/>
      <c r="FW268" s="368"/>
      <c r="FX268" s="368"/>
      <c r="FY268" s="368"/>
      <c r="FZ268" s="368"/>
      <c r="GA268" s="368"/>
      <c r="GB268" s="368"/>
      <c r="GC268" s="368"/>
      <c r="GD268" s="368"/>
      <c r="GE268" s="368"/>
      <c r="GF268" s="368"/>
      <c r="GG268" s="368"/>
      <c r="GH268" s="368"/>
      <c r="GI268" s="368"/>
      <c r="GJ268" s="368"/>
      <c r="GK268" s="368"/>
      <c r="GL268" s="368"/>
      <c r="GM268" s="368"/>
      <c r="GN268" s="368"/>
      <c r="GO268" s="368"/>
      <c r="GP268" s="368"/>
      <c r="GQ268" s="368"/>
      <c r="GR268" s="368"/>
      <c r="GS268" s="368"/>
      <c r="GT268" s="368"/>
      <c r="GU268" s="368"/>
      <c r="GV268" s="368"/>
      <c r="GW268" s="368"/>
      <c r="GX268" s="368"/>
      <c r="GY268" s="368"/>
      <c r="GZ268" s="368"/>
      <c r="HA268" s="368"/>
      <c r="HB268" s="368"/>
      <c r="HC268" s="368"/>
      <c r="HD268" s="368"/>
      <c r="HE268" s="368"/>
      <c r="HF268" s="368"/>
      <c r="HG268" s="368"/>
      <c r="HH268" s="368"/>
      <c r="HI268" s="368"/>
      <c r="HJ268" s="368"/>
      <c r="HK268" s="368"/>
      <c r="HL268" s="368"/>
      <c r="HM268" s="368"/>
      <c r="HN268" s="368"/>
      <c r="HO268" s="368"/>
      <c r="HP268" s="368"/>
      <c r="HQ268" s="368"/>
      <c r="HR268" s="368"/>
      <c r="HS268" s="368"/>
      <c r="HT268" s="368"/>
      <c r="HU268" s="368"/>
      <c r="HV268" s="368"/>
      <c r="HW268" s="368"/>
      <c r="HX268" s="368"/>
      <c r="HY268" s="368"/>
      <c r="HZ268" s="368"/>
      <c r="IA268" s="368"/>
      <c r="IB268" s="368"/>
      <c r="IC268" s="368"/>
      <c r="ID268" s="368"/>
      <c r="IE268" s="368"/>
      <c r="IF268" s="368"/>
      <c r="IG268" s="368"/>
      <c r="IH268" s="368"/>
      <c r="II268" s="368"/>
      <c r="IJ268" s="368"/>
      <c r="IK268" s="368"/>
      <c r="IL268" s="368"/>
      <c r="IM268" s="368"/>
      <c r="IN268" s="368"/>
      <c r="IO268" s="368"/>
      <c r="IP268" s="368"/>
      <c r="IQ268" s="368"/>
      <c r="IR268" s="368"/>
      <c r="IS268" s="368"/>
      <c r="IT268" s="368"/>
      <c r="IU268" s="368"/>
      <c r="IV268" s="368"/>
      <c r="IW268" s="368"/>
      <c r="IX268" s="368"/>
      <c r="IY268" s="368"/>
      <c r="IZ268" s="368"/>
      <c r="JA268" s="368"/>
      <c r="JB268" s="368"/>
      <c r="JC268" s="368"/>
      <c r="JD268" s="368"/>
      <c r="JE268" s="368"/>
      <c r="JF268" s="368"/>
      <c r="JG268" s="368"/>
      <c r="JH268" s="368"/>
      <c r="JI268" s="368"/>
      <c r="JJ268" s="368"/>
      <c r="JK268" s="368"/>
      <c r="JL268" s="368"/>
      <c r="JM268" s="368"/>
      <c r="JN268" s="368"/>
      <c r="JO268" s="368"/>
      <c r="JP268" s="368"/>
      <c r="JQ268" s="368"/>
      <c r="JR268" s="368"/>
      <c r="JS268" s="368"/>
      <c r="JT268" s="368"/>
      <c r="JU268" s="368"/>
      <c r="JV268" s="368"/>
      <c r="JW268" s="368"/>
      <c r="JX268" s="368"/>
      <c r="JY268" s="368"/>
    </row>
    <row r="269" spans="1:285" s="355" customFormat="1" ht="126" outlineLevel="1">
      <c r="A269" s="770"/>
      <c r="B269" s="195" t="s">
        <v>2335</v>
      </c>
      <c r="C269" s="183" t="s">
        <v>2336</v>
      </c>
      <c r="D269" s="197" t="s">
        <v>2139</v>
      </c>
      <c r="E269" s="197" t="s">
        <v>1193</v>
      </c>
      <c r="F269" s="198">
        <v>66711</v>
      </c>
      <c r="G269" s="412">
        <v>7420</v>
      </c>
      <c r="H269" s="183" t="s">
        <v>2133</v>
      </c>
      <c r="I269" s="183" t="s">
        <v>80</v>
      </c>
      <c r="J269" s="524">
        <v>1435.0769700000001</v>
      </c>
      <c r="K269" s="524">
        <v>1435.0769700000001</v>
      </c>
      <c r="L269" s="185">
        <v>0</v>
      </c>
      <c r="M269" s="250">
        <v>1148.06158</v>
      </c>
      <c r="N269" s="525">
        <v>287.01539000000002</v>
      </c>
      <c r="O269" s="525">
        <v>287.01539000000002</v>
      </c>
      <c r="P269" s="198" t="s">
        <v>2296</v>
      </c>
      <c r="Q269" s="599">
        <v>45260</v>
      </c>
      <c r="R269" s="183" t="s">
        <v>496</v>
      </c>
      <c r="S269" s="184" t="s">
        <v>2337</v>
      </c>
      <c r="T269" s="185">
        <v>0</v>
      </c>
      <c r="U269" s="185">
        <v>0</v>
      </c>
      <c r="V269" s="185">
        <v>0</v>
      </c>
      <c r="W269" s="185">
        <v>287.01539000000002</v>
      </c>
      <c r="X269" s="185">
        <v>287.01539000000002</v>
      </c>
      <c r="Y269" s="185">
        <v>287.01539000000002</v>
      </c>
      <c r="Z269" s="185">
        <v>0</v>
      </c>
      <c r="AA269" s="185">
        <v>0</v>
      </c>
      <c r="AB269" s="185">
        <v>0</v>
      </c>
      <c r="AC269" s="185">
        <v>0</v>
      </c>
      <c r="AD269" s="185">
        <v>287.01539000000002</v>
      </c>
      <c r="AE269" s="185">
        <v>0</v>
      </c>
      <c r="AF269" s="185">
        <v>0</v>
      </c>
      <c r="AG269" s="185">
        <v>0</v>
      </c>
      <c r="AH269" s="185">
        <v>0</v>
      </c>
      <c r="AI269" s="185">
        <v>0</v>
      </c>
      <c r="AJ269" s="185">
        <v>0</v>
      </c>
      <c r="AK269" s="185">
        <v>0</v>
      </c>
      <c r="AL269" s="185">
        <v>0</v>
      </c>
      <c r="AM269" s="185">
        <v>0</v>
      </c>
      <c r="AN269" s="185">
        <v>287.01539000000002</v>
      </c>
      <c r="AO269" s="185">
        <v>0</v>
      </c>
      <c r="AP269" s="185">
        <v>0</v>
      </c>
      <c r="AQ269" s="185">
        <v>0</v>
      </c>
      <c r="AR269" s="185">
        <v>0</v>
      </c>
      <c r="AS269" s="185">
        <v>0</v>
      </c>
      <c r="AT269" s="185">
        <v>0</v>
      </c>
      <c r="AU269" s="185">
        <v>0</v>
      </c>
      <c r="AV269" s="185">
        <v>0</v>
      </c>
      <c r="AW269" s="185">
        <v>0</v>
      </c>
      <c r="AX269" s="185">
        <v>0</v>
      </c>
      <c r="AY269" s="185">
        <v>0</v>
      </c>
      <c r="AZ269" s="185">
        <v>0</v>
      </c>
      <c r="BA269" s="185">
        <v>0</v>
      </c>
      <c r="BB269" s="185">
        <v>0</v>
      </c>
      <c r="BC269" s="185">
        <v>0</v>
      </c>
      <c r="BD269" s="185">
        <v>0</v>
      </c>
      <c r="BE269" s="185">
        <v>0</v>
      </c>
      <c r="BF269" s="185">
        <v>0</v>
      </c>
      <c r="BG269" s="185">
        <v>0</v>
      </c>
      <c r="BH269" s="185">
        <v>0</v>
      </c>
      <c r="BI269" s="185">
        <v>0</v>
      </c>
      <c r="BJ269" s="185">
        <v>0</v>
      </c>
      <c r="BK269" s="185">
        <v>0</v>
      </c>
      <c r="BL269" s="185">
        <v>0</v>
      </c>
      <c r="BM269" s="185">
        <v>0</v>
      </c>
      <c r="BN269" s="185">
        <v>0</v>
      </c>
      <c r="BO269" s="525">
        <v>0</v>
      </c>
      <c r="BP269" s="185">
        <v>0</v>
      </c>
      <c r="BQ269" s="185">
        <v>0</v>
      </c>
      <c r="BR269" s="183" t="s">
        <v>2134</v>
      </c>
      <c r="BS269" s="34">
        <v>0</v>
      </c>
      <c r="BT269" s="34">
        <v>0</v>
      </c>
      <c r="BU269" s="27" t="s">
        <v>1964</v>
      </c>
      <c r="BV269" s="27" t="s">
        <v>80</v>
      </c>
      <c r="BW269" s="27" t="s">
        <v>1997</v>
      </c>
      <c r="BX269" s="27" t="s">
        <v>3035</v>
      </c>
      <c r="BY269" s="27" t="s">
        <v>2571</v>
      </c>
      <c r="BZ269" s="368"/>
      <c r="CA269" s="368"/>
      <c r="CB269" s="368"/>
      <c r="CC269" s="368"/>
      <c r="CD269" s="368"/>
      <c r="CE269" s="368"/>
      <c r="CF269" s="368"/>
      <c r="CG269" s="368"/>
      <c r="CH269" s="368"/>
      <c r="CI269" s="368"/>
      <c r="CJ269" s="368"/>
      <c r="CK269" s="368"/>
      <c r="CL269" s="368"/>
      <c r="CM269" s="368"/>
      <c r="CN269" s="368"/>
      <c r="CO269" s="368"/>
      <c r="CP269" s="368"/>
      <c r="CQ269" s="368"/>
      <c r="CR269" s="368"/>
      <c r="CS269" s="368"/>
      <c r="CT269" s="368"/>
      <c r="CU269" s="368"/>
      <c r="CV269" s="368"/>
      <c r="CW269" s="368"/>
      <c r="CX269" s="368"/>
      <c r="CY269" s="368"/>
      <c r="CZ269" s="368"/>
      <c r="DA269" s="368"/>
      <c r="DB269" s="368"/>
      <c r="DC269" s="368"/>
      <c r="DD269" s="368"/>
      <c r="DE269" s="368"/>
      <c r="DF269" s="368"/>
      <c r="DG269" s="368"/>
      <c r="DH269" s="368"/>
      <c r="DI269" s="368"/>
      <c r="DJ269" s="368"/>
      <c r="DK269" s="368"/>
      <c r="DL269" s="368"/>
      <c r="DM269" s="368"/>
      <c r="DN269" s="368"/>
      <c r="DO269" s="368"/>
      <c r="DP269" s="368"/>
      <c r="DQ269" s="368"/>
      <c r="DR269" s="368"/>
      <c r="DS269" s="368"/>
      <c r="DT269" s="368"/>
      <c r="DU269" s="368"/>
      <c r="DV269" s="368"/>
      <c r="DW269" s="368"/>
      <c r="DX269" s="368"/>
      <c r="DY269" s="368"/>
      <c r="DZ269" s="368"/>
      <c r="EA269" s="368"/>
      <c r="EB269" s="368"/>
      <c r="EC269" s="368"/>
      <c r="ED269" s="368"/>
      <c r="EE269" s="368"/>
      <c r="EF269" s="368"/>
      <c r="EG269" s="368"/>
      <c r="EH269" s="368"/>
      <c r="EI269" s="368"/>
      <c r="EJ269" s="368"/>
      <c r="EK269" s="368"/>
      <c r="EL269" s="368"/>
      <c r="EM269" s="368"/>
      <c r="EN269" s="368"/>
      <c r="EO269" s="368"/>
      <c r="EP269" s="368"/>
      <c r="EQ269" s="368"/>
      <c r="ER269" s="368"/>
      <c r="ES269" s="368"/>
      <c r="ET269" s="368"/>
      <c r="EU269" s="368"/>
      <c r="EV269" s="368"/>
      <c r="EW269" s="368"/>
      <c r="EX269" s="368"/>
      <c r="EY269" s="368"/>
      <c r="EZ269" s="368"/>
      <c r="FA269" s="368"/>
      <c r="FB269" s="368"/>
      <c r="FC269" s="368"/>
      <c r="FD269" s="368"/>
      <c r="FE269" s="368"/>
      <c r="FF269" s="368"/>
      <c r="FG269" s="368"/>
      <c r="FH269" s="368"/>
      <c r="FI269" s="368"/>
      <c r="FJ269" s="368"/>
      <c r="FK269" s="368"/>
      <c r="FL269" s="368"/>
      <c r="FM269" s="368"/>
      <c r="FN269" s="368"/>
      <c r="FO269" s="368"/>
      <c r="FP269" s="368"/>
      <c r="FQ269" s="368"/>
      <c r="FR269" s="368"/>
      <c r="FS269" s="368"/>
      <c r="FT269" s="368"/>
      <c r="FU269" s="368"/>
      <c r="FV269" s="368"/>
      <c r="FW269" s="368"/>
      <c r="FX269" s="368"/>
      <c r="FY269" s="368"/>
      <c r="FZ269" s="368"/>
      <c r="GA269" s="368"/>
      <c r="GB269" s="368"/>
      <c r="GC269" s="368"/>
      <c r="GD269" s="368"/>
      <c r="GE269" s="368"/>
      <c r="GF269" s="368"/>
      <c r="GG269" s="368"/>
      <c r="GH269" s="368"/>
      <c r="GI269" s="368"/>
      <c r="GJ269" s="368"/>
      <c r="GK269" s="368"/>
      <c r="GL269" s="368"/>
      <c r="GM269" s="368"/>
      <c r="GN269" s="368"/>
      <c r="GO269" s="368"/>
      <c r="GP269" s="368"/>
      <c r="GQ269" s="368"/>
      <c r="GR269" s="368"/>
      <c r="GS269" s="368"/>
      <c r="GT269" s="368"/>
      <c r="GU269" s="368"/>
      <c r="GV269" s="368"/>
      <c r="GW269" s="368"/>
      <c r="GX269" s="368"/>
      <c r="GY269" s="368"/>
      <c r="GZ269" s="368"/>
      <c r="HA269" s="368"/>
      <c r="HB269" s="368"/>
      <c r="HC269" s="368"/>
      <c r="HD269" s="368"/>
      <c r="HE269" s="368"/>
      <c r="HF269" s="368"/>
      <c r="HG269" s="368"/>
      <c r="HH269" s="368"/>
      <c r="HI269" s="368"/>
      <c r="HJ269" s="368"/>
      <c r="HK269" s="368"/>
      <c r="HL269" s="368"/>
      <c r="HM269" s="368"/>
      <c r="HN269" s="368"/>
      <c r="HO269" s="368"/>
      <c r="HP269" s="368"/>
      <c r="HQ269" s="368"/>
      <c r="HR269" s="368"/>
      <c r="HS269" s="368"/>
      <c r="HT269" s="368"/>
      <c r="HU269" s="368"/>
      <c r="HV269" s="368"/>
      <c r="HW269" s="368"/>
      <c r="HX269" s="368"/>
      <c r="HY269" s="368"/>
      <c r="HZ269" s="368"/>
      <c r="IA269" s="368"/>
      <c r="IB269" s="368"/>
      <c r="IC269" s="368"/>
      <c r="ID269" s="368"/>
      <c r="IE269" s="368"/>
      <c r="IF269" s="368"/>
      <c r="IG269" s="368"/>
      <c r="IH269" s="368"/>
      <c r="II269" s="368"/>
      <c r="IJ269" s="368"/>
      <c r="IK269" s="368"/>
      <c r="IL269" s="368"/>
      <c r="IM269" s="368"/>
      <c r="IN269" s="368"/>
      <c r="IO269" s="368"/>
      <c r="IP269" s="368"/>
      <c r="IQ269" s="368"/>
      <c r="IR269" s="368"/>
      <c r="IS269" s="368"/>
      <c r="IT269" s="368"/>
      <c r="IU269" s="368"/>
      <c r="IV269" s="368"/>
      <c r="IW269" s="368"/>
      <c r="IX269" s="368"/>
      <c r="IY269" s="368"/>
      <c r="IZ269" s="368"/>
      <c r="JA269" s="368"/>
      <c r="JB269" s="368"/>
      <c r="JC269" s="368"/>
      <c r="JD269" s="368"/>
      <c r="JE269" s="368"/>
      <c r="JF269" s="368"/>
      <c r="JG269" s="368"/>
      <c r="JH269" s="368"/>
      <c r="JI269" s="368"/>
      <c r="JJ269" s="368"/>
      <c r="JK269" s="368"/>
      <c r="JL269" s="368"/>
      <c r="JM269" s="368"/>
      <c r="JN269" s="368"/>
      <c r="JO269" s="368"/>
      <c r="JP269" s="368"/>
      <c r="JQ269" s="368"/>
      <c r="JR269" s="368"/>
      <c r="JS269" s="368"/>
      <c r="JT269" s="368"/>
      <c r="JU269" s="368"/>
      <c r="JV269" s="368"/>
      <c r="JW269" s="368"/>
      <c r="JX269" s="368"/>
      <c r="JY269" s="368"/>
    </row>
    <row r="270" spans="1:285" s="355" customFormat="1" ht="126" outlineLevel="1">
      <c r="A270" s="770"/>
      <c r="B270" s="32" t="s">
        <v>2136</v>
      </c>
      <c r="C270" s="67" t="s">
        <v>2297</v>
      </c>
      <c r="D270" s="144" t="s">
        <v>133</v>
      </c>
      <c r="E270" s="144" t="s">
        <v>2332</v>
      </c>
      <c r="F270" s="144">
        <v>61924059</v>
      </c>
      <c r="G270" s="487">
        <v>7310</v>
      </c>
      <c r="H270" s="67" t="s">
        <v>2133</v>
      </c>
      <c r="I270" s="67" t="s">
        <v>80</v>
      </c>
      <c r="J270" s="526">
        <v>2019.95625</v>
      </c>
      <c r="K270" s="526">
        <v>2019.95625</v>
      </c>
      <c r="L270" s="19">
        <v>0</v>
      </c>
      <c r="M270" s="202">
        <v>1615.9649999999999</v>
      </c>
      <c r="N270" s="527">
        <v>403.99124999999998</v>
      </c>
      <c r="O270" s="527">
        <v>403.99124999999998</v>
      </c>
      <c r="P270" s="145" t="s">
        <v>2354</v>
      </c>
      <c r="Q270" s="600">
        <v>45443</v>
      </c>
      <c r="R270" s="67" t="s">
        <v>496</v>
      </c>
      <c r="S270" s="18" t="s">
        <v>2679</v>
      </c>
      <c r="T270" s="19">
        <v>0</v>
      </c>
      <c r="U270" s="19">
        <v>0</v>
      </c>
      <c r="V270" s="19">
        <v>0</v>
      </c>
      <c r="W270" s="19">
        <v>403.99124999999998</v>
      </c>
      <c r="X270" s="19">
        <v>403.99124999999998</v>
      </c>
      <c r="Y270" s="19">
        <v>403.99124999999998</v>
      </c>
      <c r="Z270" s="19">
        <v>0</v>
      </c>
      <c r="AA270" s="19">
        <v>0</v>
      </c>
      <c r="AB270" s="19">
        <v>0</v>
      </c>
      <c r="AC270" s="19">
        <v>0</v>
      </c>
      <c r="AD270" s="19">
        <v>403.99124999999998</v>
      </c>
      <c r="AE270" s="19">
        <v>0</v>
      </c>
      <c r="AF270" s="19">
        <v>0</v>
      </c>
      <c r="AG270" s="19">
        <v>0</v>
      </c>
      <c r="AH270" s="19">
        <v>0</v>
      </c>
      <c r="AI270" s="19">
        <v>0</v>
      </c>
      <c r="AJ270" s="19">
        <v>0</v>
      </c>
      <c r="AK270" s="19">
        <v>0</v>
      </c>
      <c r="AL270" s="19">
        <v>0</v>
      </c>
      <c r="AM270" s="19">
        <v>0</v>
      </c>
      <c r="AN270" s="19">
        <v>0</v>
      </c>
      <c r="AO270" s="19">
        <v>0</v>
      </c>
      <c r="AP270" s="19">
        <v>0</v>
      </c>
      <c r="AQ270" s="19">
        <v>0</v>
      </c>
      <c r="AR270" s="19">
        <v>0</v>
      </c>
      <c r="AS270" s="19">
        <v>0</v>
      </c>
      <c r="AT270" s="19">
        <v>0</v>
      </c>
      <c r="AU270" s="19">
        <v>0</v>
      </c>
      <c r="AV270" s="19">
        <v>0</v>
      </c>
      <c r="AW270" s="19">
        <v>0</v>
      </c>
      <c r="AX270" s="19">
        <v>0</v>
      </c>
      <c r="AY270" s="19">
        <v>0</v>
      </c>
      <c r="AZ270" s="19">
        <v>0</v>
      </c>
      <c r="BA270" s="19">
        <v>0</v>
      </c>
      <c r="BB270" s="19">
        <v>0</v>
      </c>
      <c r="BC270" s="19">
        <v>403.99124999999998</v>
      </c>
      <c r="BD270" s="19">
        <v>0</v>
      </c>
      <c r="BE270" s="19">
        <v>0</v>
      </c>
      <c r="BF270" s="19">
        <v>0</v>
      </c>
      <c r="BG270" s="19">
        <v>0</v>
      </c>
      <c r="BH270" s="19">
        <v>0</v>
      </c>
      <c r="BI270" s="19">
        <v>0</v>
      </c>
      <c r="BJ270" s="19">
        <v>0</v>
      </c>
      <c r="BK270" s="19">
        <v>0</v>
      </c>
      <c r="BL270" s="19">
        <v>0</v>
      </c>
      <c r="BM270" s="19">
        <v>0</v>
      </c>
      <c r="BN270" s="19">
        <v>0</v>
      </c>
      <c r="BO270" s="527">
        <v>0</v>
      </c>
      <c r="BP270" s="19">
        <v>0</v>
      </c>
      <c r="BQ270" s="19">
        <v>0</v>
      </c>
      <c r="BR270" s="67" t="s">
        <v>2134</v>
      </c>
      <c r="BS270" s="19">
        <v>0</v>
      </c>
      <c r="BT270" s="19">
        <v>0</v>
      </c>
      <c r="BU270" s="67" t="s">
        <v>1964</v>
      </c>
      <c r="BV270" s="67" t="s">
        <v>553</v>
      </c>
      <c r="BW270" s="27" t="s">
        <v>2013</v>
      </c>
      <c r="BX270" s="27" t="s">
        <v>3035</v>
      </c>
      <c r="BY270" s="27" t="s">
        <v>2571</v>
      </c>
      <c r="BZ270" s="368"/>
      <c r="CA270" s="368"/>
      <c r="CB270" s="368"/>
      <c r="CC270" s="368"/>
      <c r="CD270" s="368"/>
      <c r="CE270" s="368"/>
      <c r="CF270" s="368"/>
      <c r="CG270" s="368"/>
      <c r="CH270" s="368"/>
      <c r="CI270" s="368"/>
      <c r="CJ270" s="368"/>
      <c r="CK270" s="368"/>
      <c r="CL270" s="368"/>
      <c r="CM270" s="368"/>
      <c r="CN270" s="368"/>
      <c r="CO270" s="368"/>
      <c r="CP270" s="368"/>
      <c r="CQ270" s="368"/>
      <c r="CR270" s="368"/>
      <c r="CS270" s="368"/>
      <c r="CT270" s="368"/>
      <c r="CU270" s="368"/>
      <c r="CV270" s="368"/>
      <c r="CW270" s="368"/>
      <c r="CX270" s="368"/>
      <c r="CY270" s="368"/>
      <c r="CZ270" s="368"/>
      <c r="DA270" s="368"/>
      <c r="DB270" s="368"/>
      <c r="DC270" s="368"/>
      <c r="DD270" s="368"/>
      <c r="DE270" s="368"/>
      <c r="DF270" s="368"/>
      <c r="DG270" s="368"/>
      <c r="DH270" s="368"/>
      <c r="DI270" s="368"/>
      <c r="DJ270" s="368"/>
      <c r="DK270" s="368"/>
      <c r="DL270" s="368"/>
      <c r="DM270" s="368"/>
      <c r="DN270" s="368"/>
      <c r="DO270" s="368"/>
      <c r="DP270" s="368"/>
      <c r="DQ270" s="368"/>
      <c r="DR270" s="368"/>
      <c r="DS270" s="368"/>
      <c r="DT270" s="368"/>
      <c r="DU270" s="368"/>
      <c r="DV270" s="368"/>
      <c r="DW270" s="368"/>
      <c r="DX270" s="368"/>
      <c r="DY270" s="368"/>
      <c r="DZ270" s="368"/>
      <c r="EA270" s="368"/>
      <c r="EB270" s="368"/>
      <c r="EC270" s="368"/>
      <c r="ED270" s="368"/>
      <c r="EE270" s="368"/>
      <c r="EF270" s="368"/>
      <c r="EG270" s="368"/>
      <c r="EH270" s="368"/>
      <c r="EI270" s="368"/>
      <c r="EJ270" s="368"/>
      <c r="EK270" s="368"/>
      <c r="EL270" s="368"/>
      <c r="EM270" s="368"/>
      <c r="EN270" s="368"/>
      <c r="EO270" s="368"/>
      <c r="EP270" s="368"/>
      <c r="EQ270" s="368"/>
      <c r="ER270" s="368"/>
      <c r="ES270" s="368"/>
      <c r="ET270" s="368"/>
      <c r="EU270" s="368"/>
      <c r="EV270" s="368"/>
      <c r="EW270" s="368"/>
      <c r="EX270" s="368"/>
      <c r="EY270" s="368"/>
      <c r="EZ270" s="368"/>
      <c r="FA270" s="368"/>
      <c r="FB270" s="368"/>
      <c r="FC270" s="368"/>
      <c r="FD270" s="368"/>
      <c r="FE270" s="368"/>
      <c r="FF270" s="368"/>
      <c r="FG270" s="368"/>
      <c r="FH270" s="368"/>
      <c r="FI270" s="368"/>
      <c r="FJ270" s="368"/>
      <c r="FK270" s="368"/>
      <c r="FL270" s="368"/>
      <c r="FM270" s="368"/>
      <c r="FN270" s="368"/>
      <c r="FO270" s="368"/>
      <c r="FP270" s="368"/>
      <c r="FQ270" s="368"/>
      <c r="FR270" s="368"/>
      <c r="FS270" s="368"/>
      <c r="FT270" s="368"/>
      <c r="FU270" s="368"/>
      <c r="FV270" s="368"/>
      <c r="FW270" s="368"/>
      <c r="FX270" s="368"/>
      <c r="FY270" s="368"/>
      <c r="FZ270" s="368"/>
      <c r="GA270" s="368"/>
      <c r="GB270" s="368"/>
      <c r="GC270" s="368"/>
      <c r="GD270" s="368"/>
      <c r="GE270" s="368"/>
      <c r="GF270" s="368"/>
      <c r="GG270" s="368"/>
      <c r="GH270" s="368"/>
      <c r="GI270" s="368"/>
      <c r="GJ270" s="368"/>
      <c r="GK270" s="368"/>
      <c r="GL270" s="368"/>
      <c r="GM270" s="368"/>
      <c r="GN270" s="368"/>
      <c r="GO270" s="368"/>
      <c r="GP270" s="368"/>
      <c r="GQ270" s="368"/>
      <c r="GR270" s="368"/>
      <c r="GS270" s="368"/>
      <c r="GT270" s="368"/>
      <c r="GU270" s="368"/>
      <c r="GV270" s="368"/>
      <c r="GW270" s="368"/>
      <c r="GX270" s="368"/>
      <c r="GY270" s="368"/>
      <c r="GZ270" s="368"/>
      <c r="HA270" s="368"/>
      <c r="HB270" s="368"/>
      <c r="HC270" s="368"/>
      <c r="HD270" s="368"/>
      <c r="HE270" s="368"/>
      <c r="HF270" s="368"/>
      <c r="HG270" s="368"/>
      <c r="HH270" s="368"/>
      <c r="HI270" s="368"/>
      <c r="HJ270" s="368"/>
      <c r="HK270" s="368"/>
      <c r="HL270" s="368"/>
      <c r="HM270" s="368"/>
      <c r="HN270" s="368"/>
      <c r="HO270" s="368"/>
      <c r="HP270" s="368"/>
      <c r="HQ270" s="368"/>
      <c r="HR270" s="368"/>
      <c r="HS270" s="368"/>
      <c r="HT270" s="368"/>
      <c r="HU270" s="368"/>
      <c r="HV270" s="368"/>
      <c r="HW270" s="368"/>
      <c r="HX270" s="368"/>
      <c r="HY270" s="368"/>
      <c r="HZ270" s="368"/>
      <c r="IA270" s="368"/>
      <c r="IB270" s="368"/>
      <c r="IC270" s="368"/>
      <c r="ID270" s="368"/>
      <c r="IE270" s="368"/>
      <c r="IF270" s="368"/>
      <c r="IG270" s="368"/>
      <c r="IH270" s="368"/>
      <c r="II270" s="368"/>
      <c r="IJ270" s="368"/>
      <c r="IK270" s="368"/>
      <c r="IL270" s="368"/>
      <c r="IM270" s="368"/>
      <c r="IN270" s="368"/>
      <c r="IO270" s="368"/>
      <c r="IP270" s="368"/>
      <c r="IQ270" s="368"/>
      <c r="IR270" s="368"/>
      <c r="IS270" s="368"/>
      <c r="IT270" s="368"/>
      <c r="IU270" s="368"/>
      <c r="IV270" s="368"/>
      <c r="IW270" s="368"/>
      <c r="IX270" s="368"/>
      <c r="IY270" s="368"/>
      <c r="IZ270" s="368"/>
      <c r="JA270" s="368"/>
      <c r="JB270" s="368"/>
      <c r="JC270" s="368"/>
      <c r="JD270" s="368"/>
      <c r="JE270" s="368"/>
      <c r="JF270" s="368"/>
      <c r="JG270" s="368"/>
      <c r="JH270" s="368"/>
      <c r="JI270" s="368"/>
      <c r="JJ270" s="368"/>
      <c r="JK270" s="368"/>
      <c r="JL270" s="368"/>
      <c r="JM270" s="368"/>
      <c r="JN270" s="368"/>
      <c r="JO270" s="368"/>
      <c r="JP270" s="368"/>
      <c r="JQ270" s="368"/>
      <c r="JR270" s="368"/>
      <c r="JS270" s="368"/>
      <c r="JT270" s="368"/>
      <c r="JU270" s="368"/>
      <c r="JV270" s="368"/>
      <c r="JW270" s="368"/>
      <c r="JX270" s="368"/>
      <c r="JY270" s="368"/>
    </row>
    <row r="271" spans="1:285" s="355" customFormat="1" ht="126" outlineLevel="1">
      <c r="A271" s="770"/>
      <c r="B271" s="195" t="s">
        <v>2137</v>
      </c>
      <c r="C271" s="183" t="s">
        <v>2216</v>
      </c>
      <c r="D271" s="197" t="s">
        <v>2350</v>
      </c>
      <c r="E271" s="197" t="s">
        <v>1599</v>
      </c>
      <c r="F271" s="197">
        <v>66493030</v>
      </c>
      <c r="G271" s="412">
        <v>7313</v>
      </c>
      <c r="H271" s="183" t="s">
        <v>2133</v>
      </c>
      <c r="I271" s="183" t="s">
        <v>80</v>
      </c>
      <c r="J271" s="524">
        <v>1554.64256</v>
      </c>
      <c r="K271" s="524">
        <v>1554.64256</v>
      </c>
      <c r="L271" s="185">
        <v>0</v>
      </c>
      <c r="M271" s="250">
        <v>1243.71405</v>
      </c>
      <c r="N271" s="525">
        <v>310.92851000000002</v>
      </c>
      <c r="O271" s="525">
        <v>310.92851000000002</v>
      </c>
      <c r="P271" s="198" t="s">
        <v>2354</v>
      </c>
      <c r="Q271" s="599">
        <v>45443</v>
      </c>
      <c r="R271" s="183" t="s">
        <v>496</v>
      </c>
      <c r="S271" s="184" t="s">
        <v>2680</v>
      </c>
      <c r="T271" s="185">
        <v>0</v>
      </c>
      <c r="U271" s="185">
        <v>0</v>
      </c>
      <c r="V271" s="185">
        <v>0</v>
      </c>
      <c r="W271" s="185">
        <v>310.92851000000002</v>
      </c>
      <c r="X271" s="185">
        <v>310.92851000000002</v>
      </c>
      <c r="Y271" s="185">
        <v>310.92851000000002</v>
      </c>
      <c r="Z271" s="185">
        <v>0</v>
      </c>
      <c r="AA271" s="185">
        <v>0</v>
      </c>
      <c r="AB271" s="185">
        <v>0</v>
      </c>
      <c r="AC271" s="185">
        <v>0</v>
      </c>
      <c r="AD271" s="185">
        <v>310.92851000000002</v>
      </c>
      <c r="AE271" s="185">
        <v>0</v>
      </c>
      <c r="AF271" s="185">
        <v>0</v>
      </c>
      <c r="AG271" s="185">
        <v>0</v>
      </c>
      <c r="AH271" s="185">
        <v>0</v>
      </c>
      <c r="AI271" s="185">
        <v>0</v>
      </c>
      <c r="AJ271" s="185">
        <v>0</v>
      </c>
      <c r="AK271" s="185">
        <v>0</v>
      </c>
      <c r="AL271" s="185">
        <v>0</v>
      </c>
      <c r="AM271" s="185">
        <v>0</v>
      </c>
      <c r="AN271" s="185">
        <v>0</v>
      </c>
      <c r="AO271" s="185">
        <v>0</v>
      </c>
      <c r="AP271" s="185">
        <v>0</v>
      </c>
      <c r="AQ271" s="185">
        <v>0</v>
      </c>
      <c r="AR271" s="185">
        <v>0</v>
      </c>
      <c r="AS271" s="185">
        <v>0</v>
      </c>
      <c r="AT271" s="185">
        <v>0</v>
      </c>
      <c r="AU271" s="185">
        <v>0</v>
      </c>
      <c r="AV271" s="185">
        <v>0</v>
      </c>
      <c r="AW271" s="185">
        <v>0</v>
      </c>
      <c r="AX271" s="185">
        <v>310.92851000000002</v>
      </c>
      <c r="AY271" s="185">
        <v>0</v>
      </c>
      <c r="AZ271" s="185">
        <v>0</v>
      </c>
      <c r="BA271" s="185">
        <v>0</v>
      </c>
      <c r="BB271" s="185">
        <v>0</v>
      </c>
      <c r="BC271" s="185">
        <v>0</v>
      </c>
      <c r="BD271" s="185">
        <v>0</v>
      </c>
      <c r="BE271" s="185">
        <v>0</v>
      </c>
      <c r="BF271" s="185">
        <v>0</v>
      </c>
      <c r="BG271" s="185">
        <v>0</v>
      </c>
      <c r="BH271" s="185">
        <v>0</v>
      </c>
      <c r="BI271" s="185">
        <v>0</v>
      </c>
      <c r="BJ271" s="185">
        <v>0</v>
      </c>
      <c r="BK271" s="185">
        <v>0</v>
      </c>
      <c r="BL271" s="185">
        <v>0</v>
      </c>
      <c r="BM271" s="185">
        <v>0</v>
      </c>
      <c r="BN271" s="185">
        <v>0</v>
      </c>
      <c r="BO271" s="525">
        <v>0</v>
      </c>
      <c r="BP271" s="185">
        <v>0</v>
      </c>
      <c r="BQ271" s="185">
        <v>0</v>
      </c>
      <c r="BR271" s="183" t="s">
        <v>2134</v>
      </c>
      <c r="BS271" s="34">
        <v>0</v>
      </c>
      <c r="BT271" s="34">
        <v>0</v>
      </c>
      <c r="BU271" s="27" t="s">
        <v>1964</v>
      </c>
      <c r="BV271" s="27" t="s">
        <v>80</v>
      </c>
      <c r="BW271" s="27" t="s">
        <v>1998</v>
      </c>
      <c r="BX271" s="27" t="s">
        <v>3035</v>
      </c>
      <c r="BY271" s="27" t="s">
        <v>2571</v>
      </c>
      <c r="BZ271" s="368"/>
      <c r="CA271" s="368"/>
      <c r="CB271" s="368"/>
      <c r="CC271" s="368"/>
      <c r="CD271" s="368"/>
      <c r="CE271" s="368"/>
      <c r="CF271" s="368"/>
      <c r="CG271" s="368"/>
      <c r="CH271" s="368"/>
      <c r="CI271" s="368"/>
      <c r="CJ271" s="368"/>
      <c r="CK271" s="368"/>
      <c r="CL271" s="368"/>
      <c r="CM271" s="368"/>
      <c r="CN271" s="368"/>
      <c r="CO271" s="368"/>
      <c r="CP271" s="368"/>
      <c r="CQ271" s="368"/>
      <c r="CR271" s="368"/>
      <c r="CS271" s="368"/>
      <c r="CT271" s="368"/>
      <c r="CU271" s="368"/>
      <c r="CV271" s="368"/>
      <c r="CW271" s="368"/>
      <c r="CX271" s="368"/>
      <c r="CY271" s="368"/>
      <c r="CZ271" s="368"/>
      <c r="DA271" s="368"/>
      <c r="DB271" s="368"/>
      <c r="DC271" s="368"/>
      <c r="DD271" s="368"/>
      <c r="DE271" s="368"/>
      <c r="DF271" s="368"/>
      <c r="DG271" s="368"/>
      <c r="DH271" s="368"/>
      <c r="DI271" s="368"/>
      <c r="DJ271" s="368"/>
      <c r="DK271" s="368"/>
      <c r="DL271" s="368"/>
      <c r="DM271" s="368"/>
      <c r="DN271" s="368"/>
      <c r="DO271" s="368"/>
      <c r="DP271" s="368"/>
      <c r="DQ271" s="368"/>
      <c r="DR271" s="368"/>
      <c r="DS271" s="368"/>
      <c r="DT271" s="368"/>
      <c r="DU271" s="368"/>
      <c r="DV271" s="368"/>
      <c r="DW271" s="368"/>
      <c r="DX271" s="368"/>
      <c r="DY271" s="368"/>
      <c r="DZ271" s="368"/>
      <c r="EA271" s="368"/>
      <c r="EB271" s="368"/>
      <c r="EC271" s="368"/>
      <c r="ED271" s="368"/>
      <c r="EE271" s="368"/>
      <c r="EF271" s="368"/>
      <c r="EG271" s="368"/>
      <c r="EH271" s="368"/>
      <c r="EI271" s="368"/>
      <c r="EJ271" s="368"/>
      <c r="EK271" s="368"/>
      <c r="EL271" s="368"/>
      <c r="EM271" s="368"/>
      <c r="EN271" s="368"/>
      <c r="EO271" s="368"/>
      <c r="EP271" s="368"/>
      <c r="EQ271" s="368"/>
      <c r="ER271" s="368"/>
      <c r="ES271" s="368"/>
      <c r="ET271" s="368"/>
      <c r="EU271" s="368"/>
      <c r="EV271" s="368"/>
      <c r="EW271" s="368"/>
      <c r="EX271" s="368"/>
      <c r="EY271" s="368"/>
      <c r="EZ271" s="368"/>
      <c r="FA271" s="368"/>
      <c r="FB271" s="368"/>
      <c r="FC271" s="368"/>
      <c r="FD271" s="368"/>
      <c r="FE271" s="368"/>
      <c r="FF271" s="368"/>
      <c r="FG271" s="368"/>
      <c r="FH271" s="368"/>
      <c r="FI271" s="368"/>
      <c r="FJ271" s="368"/>
      <c r="FK271" s="368"/>
      <c r="FL271" s="368"/>
      <c r="FM271" s="368"/>
      <c r="FN271" s="368"/>
      <c r="FO271" s="368"/>
      <c r="FP271" s="368"/>
      <c r="FQ271" s="368"/>
      <c r="FR271" s="368"/>
      <c r="FS271" s="368"/>
      <c r="FT271" s="368"/>
      <c r="FU271" s="368"/>
      <c r="FV271" s="368"/>
      <c r="FW271" s="368"/>
      <c r="FX271" s="368"/>
      <c r="FY271" s="368"/>
      <c r="FZ271" s="368"/>
      <c r="GA271" s="368"/>
      <c r="GB271" s="368"/>
      <c r="GC271" s="368"/>
      <c r="GD271" s="368"/>
      <c r="GE271" s="368"/>
      <c r="GF271" s="368"/>
      <c r="GG271" s="368"/>
      <c r="GH271" s="368"/>
      <c r="GI271" s="368"/>
      <c r="GJ271" s="368"/>
      <c r="GK271" s="368"/>
      <c r="GL271" s="368"/>
      <c r="GM271" s="368"/>
      <c r="GN271" s="368"/>
      <c r="GO271" s="368"/>
      <c r="GP271" s="368"/>
      <c r="GQ271" s="368"/>
      <c r="GR271" s="368"/>
      <c r="GS271" s="368"/>
      <c r="GT271" s="368"/>
      <c r="GU271" s="368"/>
      <c r="GV271" s="368"/>
      <c r="GW271" s="368"/>
      <c r="GX271" s="368"/>
      <c r="GY271" s="368"/>
      <c r="GZ271" s="368"/>
      <c r="HA271" s="368"/>
      <c r="HB271" s="368"/>
      <c r="HC271" s="368"/>
      <c r="HD271" s="368"/>
      <c r="HE271" s="368"/>
      <c r="HF271" s="368"/>
      <c r="HG271" s="368"/>
      <c r="HH271" s="368"/>
      <c r="HI271" s="368"/>
      <c r="HJ271" s="368"/>
      <c r="HK271" s="368"/>
      <c r="HL271" s="368"/>
      <c r="HM271" s="368"/>
      <c r="HN271" s="368"/>
      <c r="HO271" s="368"/>
      <c r="HP271" s="368"/>
      <c r="HQ271" s="368"/>
      <c r="HR271" s="368"/>
      <c r="HS271" s="368"/>
      <c r="HT271" s="368"/>
      <c r="HU271" s="368"/>
      <c r="HV271" s="368"/>
      <c r="HW271" s="368"/>
      <c r="HX271" s="368"/>
      <c r="HY271" s="368"/>
      <c r="HZ271" s="368"/>
      <c r="IA271" s="368"/>
      <c r="IB271" s="368"/>
      <c r="IC271" s="368"/>
      <c r="ID271" s="368"/>
      <c r="IE271" s="368"/>
      <c r="IF271" s="368"/>
      <c r="IG271" s="368"/>
      <c r="IH271" s="368"/>
      <c r="II271" s="368"/>
      <c r="IJ271" s="368"/>
      <c r="IK271" s="368"/>
      <c r="IL271" s="368"/>
      <c r="IM271" s="368"/>
      <c r="IN271" s="368"/>
      <c r="IO271" s="368"/>
      <c r="IP271" s="368"/>
      <c r="IQ271" s="368"/>
      <c r="IR271" s="368"/>
      <c r="IS271" s="368"/>
      <c r="IT271" s="368"/>
      <c r="IU271" s="368"/>
      <c r="IV271" s="368"/>
      <c r="IW271" s="368"/>
      <c r="IX271" s="368"/>
      <c r="IY271" s="368"/>
      <c r="IZ271" s="368"/>
      <c r="JA271" s="368"/>
      <c r="JB271" s="368"/>
      <c r="JC271" s="368"/>
      <c r="JD271" s="368"/>
      <c r="JE271" s="368"/>
      <c r="JF271" s="368"/>
      <c r="JG271" s="368"/>
      <c r="JH271" s="368"/>
      <c r="JI271" s="368"/>
      <c r="JJ271" s="368"/>
      <c r="JK271" s="368"/>
      <c r="JL271" s="368"/>
      <c r="JM271" s="368"/>
      <c r="JN271" s="368"/>
      <c r="JO271" s="368"/>
      <c r="JP271" s="368"/>
      <c r="JQ271" s="368"/>
      <c r="JR271" s="368"/>
      <c r="JS271" s="368"/>
      <c r="JT271" s="368"/>
      <c r="JU271" s="368"/>
      <c r="JV271" s="368"/>
      <c r="JW271" s="368"/>
      <c r="JX271" s="368"/>
      <c r="JY271" s="368"/>
    </row>
    <row r="272" spans="1:285" s="355" customFormat="1" ht="126" outlineLevel="1">
      <c r="A272" s="770"/>
      <c r="B272" s="195" t="s">
        <v>2138</v>
      </c>
      <c r="C272" s="183" t="s">
        <v>2298</v>
      </c>
      <c r="D272" s="197" t="s">
        <v>147</v>
      </c>
      <c r="E272" s="197" t="s">
        <v>2334</v>
      </c>
      <c r="F272" s="197">
        <v>61100226</v>
      </c>
      <c r="G272" s="412">
        <v>7317</v>
      </c>
      <c r="H272" s="183" t="s">
        <v>2133</v>
      </c>
      <c r="I272" s="183" t="s">
        <v>80</v>
      </c>
      <c r="J272" s="525">
        <v>1712.432</v>
      </c>
      <c r="K272" s="525">
        <v>1712.432</v>
      </c>
      <c r="L272" s="185">
        <v>0</v>
      </c>
      <c r="M272" s="250">
        <v>1369.9456</v>
      </c>
      <c r="N272" s="525">
        <v>342.4864</v>
      </c>
      <c r="O272" s="525">
        <v>342.4864</v>
      </c>
      <c r="P272" s="198" t="s">
        <v>2354</v>
      </c>
      <c r="Q272" s="599">
        <v>45443</v>
      </c>
      <c r="R272" s="183" t="s">
        <v>496</v>
      </c>
      <c r="S272" s="184" t="s">
        <v>2681</v>
      </c>
      <c r="T272" s="185">
        <v>0</v>
      </c>
      <c r="U272" s="185">
        <v>0</v>
      </c>
      <c r="V272" s="185">
        <v>0</v>
      </c>
      <c r="W272" s="185">
        <v>342.4864</v>
      </c>
      <c r="X272" s="185">
        <v>342.4864</v>
      </c>
      <c r="Y272" s="185">
        <v>342.4864</v>
      </c>
      <c r="Z272" s="185">
        <v>0</v>
      </c>
      <c r="AA272" s="185">
        <v>0</v>
      </c>
      <c r="AB272" s="185">
        <v>0</v>
      </c>
      <c r="AC272" s="185">
        <v>0</v>
      </c>
      <c r="AD272" s="185">
        <v>342.4864</v>
      </c>
      <c r="AE272" s="185">
        <v>0</v>
      </c>
      <c r="AF272" s="185">
        <v>0</v>
      </c>
      <c r="AG272" s="185">
        <v>0</v>
      </c>
      <c r="AH272" s="185">
        <v>0</v>
      </c>
      <c r="AI272" s="185">
        <v>0</v>
      </c>
      <c r="AJ272" s="185">
        <v>0</v>
      </c>
      <c r="AK272" s="185">
        <v>0</v>
      </c>
      <c r="AL272" s="185">
        <v>0</v>
      </c>
      <c r="AM272" s="185">
        <v>0</v>
      </c>
      <c r="AN272" s="185">
        <v>0</v>
      </c>
      <c r="AO272" s="185">
        <v>0</v>
      </c>
      <c r="AP272" s="185">
        <v>0</v>
      </c>
      <c r="AQ272" s="185">
        <v>0</v>
      </c>
      <c r="AR272" s="185">
        <v>0</v>
      </c>
      <c r="AS272" s="185">
        <v>0</v>
      </c>
      <c r="AT272" s="185">
        <v>0</v>
      </c>
      <c r="AU272" s="185">
        <v>0</v>
      </c>
      <c r="AV272" s="185">
        <v>0</v>
      </c>
      <c r="AW272" s="185">
        <v>0</v>
      </c>
      <c r="AX272" s="185">
        <v>342.4864</v>
      </c>
      <c r="AY272" s="185">
        <v>0</v>
      </c>
      <c r="AZ272" s="185">
        <v>0</v>
      </c>
      <c r="BA272" s="185">
        <v>0</v>
      </c>
      <c r="BB272" s="185">
        <v>0</v>
      </c>
      <c r="BC272" s="185">
        <v>0</v>
      </c>
      <c r="BD272" s="185">
        <v>0</v>
      </c>
      <c r="BE272" s="185">
        <v>0</v>
      </c>
      <c r="BF272" s="185">
        <v>0</v>
      </c>
      <c r="BG272" s="185">
        <v>0</v>
      </c>
      <c r="BH272" s="185">
        <v>0</v>
      </c>
      <c r="BI272" s="185">
        <v>0</v>
      </c>
      <c r="BJ272" s="185">
        <v>0</v>
      </c>
      <c r="BK272" s="185">
        <v>0</v>
      </c>
      <c r="BL272" s="185">
        <v>0</v>
      </c>
      <c r="BM272" s="185">
        <v>0</v>
      </c>
      <c r="BN272" s="185">
        <v>0</v>
      </c>
      <c r="BO272" s="525">
        <v>0</v>
      </c>
      <c r="BP272" s="185">
        <v>0</v>
      </c>
      <c r="BQ272" s="185">
        <v>0</v>
      </c>
      <c r="BR272" s="183" t="s">
        <v>2134</v>
      </c>
      <c r="BS272" s="34">
        <v>0</v>
      </c>
      <c r="BT272" s="34">
        <v>0</v>
      </c>
      <c r="BU272" s="27" t="s">
        <v>1964</v>
      </c>
      <c r="BV272" s="27" t="s">
        <v>80</v>
      </c>
      <c r="BW272" s="27" t="s">
        <v>2010</v>
      </c>
      <c r="BX272" s="27" t="s">
        <v>3035</v>
      </c>
      <c r="BY272" s="27" t="s">
        <v>2571</v>
      </c>
      <c r="BZ272" s="368"/>
      <c r="CA272" s="368"/>
      <c r="CB272" s="368"/>
      <c r="CC272" s="368"/>
      <c r="CD272" s="368"/>
      <c r="CE272" s="368"/>
      <c r="CF272" s="368"/>
      <c r="CG272" s="368"/>
      <c r="CH272" s="368"/>
      <c r="CI272" s="368"/>
      <c r="CJ272" s="368"/>
      <c r="CK272" s="368"/>
      <c r="CL272" s="368"/>
      <c r="CM272" s="368"/>
      <c r="CN272" s="368"/>
      <c r="CO272" s="368"/>
      <c r="CP272" s="368"/>
      <c r="CQ272" s="368"/>
      <c r="CR272" s="368"/>
      <c r="CS272" s="368"/>
      <c r="CT272" s="368"/>
      <c r="CU272" s="368"/>
      <c r="CV272" s="368"/>
      <c r="CW272" s="368"/>
      <c r="CX272" s="368"/>
      <c r="CY272" s="368"/>
      <c r="CZ272" s="368"/>
      <c r="DA272" s="368"/>
      <c r="DB272" s="368"/>
      <c r="DC272" s="368"/>
      <c r="DD272" s="368"/>
      <c r="DE272" s="368"/>
      <c r="DF272" s="368"/>
      <c r="DG272" s="368"/>
      <c r="DH272" s="368"/>
      <c r="DI272" s="368"/>
      <c r="DJ272" s="368"/>
      <c r="DK272" s="368"/>
      <c r="DL272" s="368"/>
      <c r="DM272" s="368"/>
      <c r="DN272" s="368"/>
      <c r="DO272" s="368"/>
      <c r="DP272" s="368"/>
      <c r="DQ272" s="368"/>
      <c r="DR272" s="368"/>
      <c r="DS272" s="368"/>
      <c r="DT272" s="368"/>
      <c r="DU272" s="368"/>
      <c r="DV272" s="368"/>
      <c r="DW272" s="368"/>
      <c r="DX272" s="368"/>
      <c r="DY272" s="368"/>
      <c r="DZ272" s="368"/>
      <c r="EA272" s="368"/>
      <c r="EB272" s="368"/>
      <c r="EC272" s="368"/>
      <c r="ED272" s="368"/>
      <c r="EE272" s="368"/>
      <c r="EF272" s="368"/>
      <c r="EG272" s="368"/>
      <c r="EH272" s="368"/>
      <c r="EI272" s="368"/>
      <c r="EJ272" s="368"/>
      <c r="EK272" s="368"/>
      <c r="EL272" s="368"/>
      <c r="EM272" s="368"/>
      <c r="EN272" s="368"/>
      <c r="EO272" s="368"/>
      <c r="EP272" s="368"/>
      <c r="EQ272" s="368"/>
      <c r="ER272" s="368"/>
      <c r="ES272" s="368"/>
      <c r="ET272" s="368"/>
      <c r="EU272" s="368"/>
      <c r="EV272" s="368"/>
      <c r="EW272" s="368"/>
      <c r="EX272" s="368"/>
      <c r="EY272" s="368"/>
      <c r="EZ272" s="368"/>
      <c r="FA272" s="368"/>
      <c r="FB272" s="368"/>
      <c r="FC272" s="368"/>
      <c r="FD272" s="368"/>
      <c r="FE272" s="368"/>
      <c r="FF272" s="368"/>
      <c r="FG272" s="368"/>
      <c r="FH272" s="368"/>
      <c r="FI272" s="368"/>
      <c r="FJ272" s="368"/>
      <c r="FK272" s="368"/>
      <c r="FL272" s="368"/>
      <c r="FM272" s="368"/>
      <c r="FN272" s="368"/>
      <c r="FO272" s="368"/>
      <c r="FP272" s="368"/>
      <c r="FQ272" s="368"/>
      <c r="FR272" s="368"/>
      <c r="FS272" s="368"/>
      <c r="FT272" s="368"/>
      <c r="FU272" s="368"/>
      <c r="FV272" s="368"/>
      <c r="FW272" s="368"/>
      <c r="FX272" s="368"/>
      <c r="FY272" s="368"/>
      <c r="FZ272" s="368"/>
      <c r="GA272" s="368"/>
      <c r="GB272" s="368"/>
      <c r="GC272" s="368"/>
      <c r="GD272" s="368"/>
      <c r="GE272" s="368"/>
      <c r="GF272" s="368"/>
      <c r="GG272" s="368"/>
      <c r="GH272" s="368"/>
      <c r="GI272" s="368"/>
      <c r="GJ272" s="368"/>
      <c r="GK272" s="368"/>
      <c r="GL272" s="368"/>
      <c r="GM272" s="368"/>
      <c r="GN272" s="368"/>
      <c r="GO272" s="368"/>
      <c r="GP272" s="368"/>
      <c r="GQ272" s="368"/>
      <c r="GR272" s="368"/>
      <c r="GS272" s="368"/>
      <c r="GT272" s="368"/>
      <c r="GU272" s="368"/>
      <c r="GV272" s="368"/>
      <c r="GW272" s="368"/>
      <c r="GX272" s="368"/>
      <c r="GY272" s="368"/>
      <c r="GZ272" s="368"/>
      <c r="HA272" s="368"/>
      <c r="HB272" s="368"/>
      <c r="HC272" s="368"/>
      <c r="HD272" s="368"/>
      <c r="HE272" s="368"/>
      <c r="HF272" s="368"/>
      <c r="HG272" s="368"/>
      <c r="HH272" s="368"/>
      <c r="HI272" s="368"/>
      <c r="HJ272" s="368"/>
      <c r="HK272" s="368"/>
      <c r="HL272" s="368"/>
      <c r="HM272" s="368"/>
      <c r="HN272" s="368"/>
      <c r="HO272" s="368"/>
      <c r="HP272" s="368"/>
      <c r="HQ272" s="368"/>
      <c r="HR272" s="368"/>
      <c r="HS272" s="368"/>
      <c r="HT272" s="368"/>
      <c r="HU272" s="368"/>
      <c r="HV272" s="368"/>
      <c r="HW272" s="368"/>
      <c r="HX272" s="368"/>
      <c r="HY272" s="368"/>
      <c r="HZ272" s="368"/>
      <c r="IA272" s="368"/>
      <c r="IB272" s="368"/>
      <c r="IC272" s="368"/>
      <c r="ID272" s="368"/>
      <c r="IE272" s="368"/>
      <c r="IF272" s="368"/>
      <c r="IG272" s="368"/>
      <c r="IH272" s="368"/>
      <c r="II272" s="368"/>
      <c r="IJ272" s="368"/>
      <c r="IK272" s="368"/>
      <c r="IL272" s="368"/>
      <c r="IM272" s="368"/>
      <c r="IN272" s="368"/>
      <c r="IO272" s="368"/>
      <c r="IP272" s="368"/>
      <c r="IQ272" s="368"/>
      <c r="IR272" s="368"/>
      <c r="IS272" s="368"/>
      <c r="IT272" s="368"/>
      <c r="IU272" s="368"/>
      <c r="IV272" s="368"/>
      <c r="IW272" s="368"/>
      <c r="IX272" s="368"/>
      <c r="IY272" s="368"/>
      <c r="IZ272" s="368"/>
      <c r="JA272" s="368"/>
      <c r="JB272" s="368"/>
      <c r="JC272" s="368"/>
      <c r="JD272" s="368"/>
      <c r="JE272" s="368"/>
      <c r="JF272" s="368"/>
      <c r="JG272" s="368"/>
      <c r="JH272" s="368"/>
      <c r="JI272" s="368"/>
      <c r="JJ272" s="368"/>
      <c r="JK272" s="368"/>
      <c r="JL272" s="368"/>
      <c r="JM272" s="368"/>
      <c r="JN272" s="368"/>
      <c r="JO272" s="368"/>
      <c r="JP272" s="368"/>
      <c r="JQ272" s="368"/>
      <c r="JR272" s="368"/>
      <c r="JS272" s="368"/>
      <c r="JT272" s="368"/>
      <c r="JU272" s="368"/>
      <c r="JV272" s="368"/>
      <c r="JW272" s="368"/>
      <c r="JX272" s="368"/>
      <c r="JY272" s="368"/>
    </row>
    <row r="273" spans="1:285" s="355" customFormat="1" ht="126" outlineLevel="1">
      <c r="A273" s="770"/>
      <c r="B273" s="36" t="s">
        <v>2341</v>
      </c>
      <c r="C273" s="27" t="s">
        <v>2573</v>
      </c>
      <c r="D273" s="121" t="s">
        <v>2342</v>
      </c>
      <c r="E273" s="121" t="s">
        <v>2343</v>
      </c>
      <c r="F273" s="121">
        <v>62486012</v>
      </c>
      <c r="G273" s="253">
        <v>7749</v>
      </c>
      <c r="H273" s="27" t="s">
        <v>2338</v>
      </c>
      <c r="I273" s="27" t="s">
        <v>80</v>
      </c>
      <c r="J273" s="528">
        <v>1573.93733</v>
      </c>
      <c r="K273" s="528">
        <v>1573.93733</v>
      </c>
      <c r="L273" s="34">
        <v>0</v>
      </c>
      <c r="M273" s="11">
        <v>1259.14986</v>
      </c>
      <c r="N273" s="528">
        <v>314.78746999999998</v>
      </c>
      <c r="O273" s="528">
        <v>314.78746999999998</v>
      </c>
      <c r="P273" s="96" t="s">
        <v>2262</v>
      </c>
      <c r="Q273" s="598">
        <v>45666</v>
      </c>
      <c r="R273" s="27" t="s">
        <v>693</v>
      </c>
      <c r="S273" s="10" t="s">
        <v>2456</v>
      </c>
      <c r="T273" s="34">
        <v>0</v>
      </c>
      <c r="U273" s="34">
        <v>0</v>
      </c>
      <c r="V273" s="34">
        <v>0</v>
      </c>
      <c r="W273" s="34">
        <v>314.78746999999998</v>
      </c>
      <c r="X273" s="34">
        <v>314.78746999999998</v>
      </c>
      <c r="Y273" s="34">
        <v>0</v>
      </c>
      <c r="Z273" s="34">
        <v>0</v>
      </c>
      <c r="AA273" s="34">
        <v>0</v>
      </c>
      <c r="AB273" s="528">
        <v>314.78746999999998</v>
      </c>
      <c r="AC273" s="34">
        <v>314.78746999999998</v>
      </c>
      <c r="AD273" s="34">
        <v>0</v>
      </c>
      <c r="AE273" s="34">
        <v>0</v>
      </c>
      <c r="AF273" s="34">
        <v>0</v>
      </c>
      <c r="AG273" s="34">
        <v>0</v>
      </c>
      <c r="AH273" s="34">
        <v>0</v>
      </c>
      <c r="AI273" s="34">
        <v>314.78746999999998</v>
      </c>
      <c r="AJ273" s="34">
        <v>0</v>
      </c>
      <c r="AK273" s="34">
        <v>0</v>
      </c>
      <c r="AL273" s="528">
        <v>314.78746999999998</v>
      </c>
      <c r="AM273" s="34">
        <v>314.78746999999998</v>
      </c>
      <c r="AN273" s="34">
        <v>0</v>
      </c>
      <c r="AO273" s="34">
        <v>0</v>
      </c>
      <c r="AP273" s="34">
        <v>0</v>
      </c>
      <c r="AQ273" s="528">
        <v>0</v>
      </c>
      <c r="AR273" s="34">
        <v>0</v>
      </c>
      <c r="AS273" s="34">
        <v>0</v>
      </c>
      <c r="AT273" s="34">
        <v>0</v>
      </c>
      <c r="AU273" s="34">
        <v>0</v>
      </c>
      <c r="AV273" s="34">
        <v>0</v>
      </c>
      <c r="AW273" s="34">
        <v>0</v>
      </c>
      <c r="AX273" s="34">
        <v>0</v>
      </c>
      <c r="AY273" s="34">
        <v>0</v>
      </c>
      <c r="AZ273" s="34">
        <v>0</v>
      </c>
      <c r="BA273" s="34">
        <v>0</v>
      </c>
      <c r="BB273" s="34">
        <v>0</v>
      </c>
      <c r="BC273" s="34">
        <v>0</v>
      </c>
      <c r="BD273" s="34">
        <v>0</v>
      </c>
      <c r="BE273" s="34">
        <v>0</v>
      </c>
      <c r="BF273" s="34">
        <v>0</v>
      </c>
      <c r="BG273" s="34">
        <v>0</v>
      </c>
      <c r="BH273" s="34">
        <v>314.78746999999998</v>
      </c>
      <c r="BI273" s="34">
        <v>0</v>
      </c>
      <c r="BJ273" s="34">
        <v>0</v>
      </c>
      <c r="BK273" s="34">
        <v>0</v>
      </c>
      <c r="BL273" s="34">
        <v>0</v>
      </c>
      <c r="BM273" s="34">
        <v>0</v>
      </c>
      <c r="BN273" s="34">
        <v>0</v>
      </c>
      <c r="BO273" s="528">
        <v>0</v>
      </c>
      <c r="BP273" s="34">
        <v>0</v>
      </c>
      <c r="BQ273" s="34">
        <v>0</v>
      </c>
      <c r="BR273" s="27" t="s">
        <v>2340</v>
      </c>
      <c r="BS273" s="34">
        <v>0</v>
      </c>
      <c r="BT273" s="34">
        <v>0</v>
      </c>
      <c r="BU273" s="27" t="s">
        <v>1964</v>
      </c>
      <c r="BV273" s="27" t="s">
        <v>80</v>
      </c>
      <c r="BW273" s="27" t="s">
        <v>1997</v>
      </c>
      <c r="BX273" s="27" t="s">
        <v>3035</v>
      </c>
      <c r="BY273" s="27" t="s">
        <v>2571</v>
      </c>
      <c r="BZ273" s="368"/>
      <c r="CA273" s="368"/>
      <c r="CB273" s="368"/>
      <c r="CC273" s="368"/>
      <c r="CD273" s="368"/>
      <c r="CE273" s="368"/>
      <c r="CF273" s="368"/>
      <c r="CG273" s="368"/>
      <c r="CH273" s="368"/>
      <c r="CI273" s="368"/>
      <c r="CJ273" s="368"/>
      <c r="CK273" s="368"/>
      <c r="CL273" s="368"/>
      <c r="CM273" s="368"/>
      <c r="CN273" s="368"/>
      <c r="CO273" s="368"/>
      <c r="CP273" s="368"/>
      <c r="CQ273" s="368"/>
      <c r="CR273" s="368"/>
      <c r="CS273" s="368"/>
      <c r="CT273" s="368"/>
      <c r="CU273" s="368"/>
      <c r="CV273" s="368"/>
      <c r="CW273" s="368"/>
      <c r="CX273" s="368"/>
      <c r="CY273" s="368"/>
      <c r="CZ273" s="368"/>
      <c r="DA273" s="368"/>
      <c r="DB273" s="368"/>
      <c r="DC273" s="368"/>
      <c r="DD273" s="368"/>
      <c r="DE273" s="368"/>
      <c r="DF273" s="368"/>
      <c r="DG273" s="368"/>
      <c r="DH273" s="368"/>
      <c r="DI273" s="368"/>
      <c r="DJ273" s="368"/>
      <c r="DK273" s="368"/>
      <c r="DL273" s="368"/>
      <c r="DM273" s="368"/>
      <c r="DN273" s="368"/>
      <c r="DO273" s="368"/>
      <c r="DP273" s="368"/>
      <c r="DQ273" s="368"/>
      <c r="DR273" s="368"/>
      <c r="DS273" s="368"/>
      <c r="DT273" s="368"/>
      <c r="DU273" s="368"/>
      <c r="DV273" s="368"/>
      <c r="DW273" s="368"/>
      <c r="DX273" s="368"/>
      <c r="DY273" s="368"/>
      <c r="DZ273" s="368"/>
      <c r="EA273" s="368"/>
      <c r="EB273" s="368"/>
      <c r="EC273" s="368"/>
      <c r="ED273" s="368"/>
      <c r="EE273" s="368"/>
      <c r="EF273" s="368"/>
      <c r="EG273" s="368"/>
      <c r="EH273" s="368"/>
      <c r="EI273" s="368"/>
      <c r="EJ273" s="368"/>
      <c r="EK273" s="368"/>
      <c r="EL273" s="368"/>
      <c r="EM273" s="368"/>
      <c r="EN273" s="368"/>
      <c r="EO273" s="368"/>
      <c r="EP273" s="368"/>
      <c r="EQ273" s="368"/>
      <c r="ER273" s="368"/>
      <c r="ES273" s="368"/>
      <c r="ET273" s="368"/>
      <c r="EU273" s="368"/>
      <c r="EV273" s="368"/>
      <c r="EW273" s="368"/>
      <c r="EX273" s="368"/>
      <c r="EY273" s="368"/>
      <c r="EZ273" s="368"/>
      <c r="FA273" s="368"/>
      <c r="FB273" s="368"/>
      <c r="FC273" s="368"/>
      <c r="FD273" s="368"/>
      <c r="FE273" s="368"/>
      <c r="FF273" s="368"/>
      <c r="FG273" s="368"/>
      <c r="FH273" s="368"/>
      <c r="FI273" s="368"/>
      <c r="FJ273" s="368"/>
      <c r="FK273" s="368"/>
      <c r="FL273" s="368"/>
      <c r="FM273" s="368"/>
      <c r="FN273" s="368"/>
      <c r="FO273" s="368"/>
      <c r="FP273" s="368"/>
      <c r="FQ273" s="368"/>
      <c r="FR273" s="368"/>
      <c r="FS273" s="368"/>
      <c r="FT273" s="368"/>
      <c r="FU273" s="368"/>
      <c r="FV273" s="368"/>
      <c r="FW273" s="368"/>
      <c r="FX273" s="368"/>
      <c r="FY273" s="368"/>
      <c r="FZ273" s="368"/>
      <c r="GA273" s="368"/>
      <c r="GB273" s="368"/>
      <c r="GC273" s="368"/>
      <c r="GD273" s="368"/>
      <c r="GE273" s="368"/>
      <c r="GF273" s="368"/>
      <c r="GG273" s="368"/>
      <c r="GH273" s="368"/>
      <c r="GI273" s="368"/>
      <c r="GJ273" s="368"/>
      <c r="GK273" s="368"/>
      <c r="GL273" s="368"/>
      <c r="GM273" s="368"/>
      <c r="GN273" s="368"/>
      <c r="GO273" s="368"/>
      <c r="GP273" s="368"/>
      <c r="GQ273" s="368"/>
      <c r="GR273" s="368"/>
      <c r="GS273" s="368"/>
      <c r="GT273" s="368"/>
      <c r="GU273" s="368"/>
      <c r="GV273" s="368"/>
      <c r="GW273" s="368"/>
      <c r="GX273" s="368"/>
      <c r="GY273" s="368"/>
      <c r="GZ273" s="368"/>
      <c r="HA273" s="368"/>
      <c r="HB273" s="368"/>
      <c r="HC273" s="368"/>
      <c r="HD273" s="368"/>
      <c r="HE273" s="368"/>
      <c r="HF273" s="368"/>
      <c r="HG273" s="368"/>
      <c r="HH273" s="368"/>
      <c r="HI273" s="368"/>
      <c r="HJ273" s="368"/>
      <c r="HK273" s="368"/>
      <c r="HL273" s="368"/>
      <c r="HM273" s="368"/>
      <c r="HN273" s="368"/>
      <c r="HO273" s="368"/>
      <c r="HP273" s="368"/>
      <c r="HQ273" s="368"/>
      <c r="HR273" s="368"/>
      <c r="HS273" s="368"/>
      <c r="HT273" s="368"/>
      <c r="HU273" s="368"/>
      <c r="HV273" s="368"/>
      <c r="HW273" s="368"/>
      <c r="HX273" s="368"/>
      <c r="HY273" s="368"/>
      <c r="HZ273" s="368"/>
      <c r="IA273" s="368"/>
      <c r="IB273" s="368"/>
      <c r="IC273" s="368"/>
      <c r="ID273" s="368"/>
      <c r="IE273" s="368"/>
      <c r="IF273" s="368"/>
      <c r="IG273" s="368"/>
      <c r="IH273" s="368"/>
      <c r="II273" s="368"/>
      <c r="IJ273" s="368"/>
      <c r="IK273" s="368"/>
      <c r="IL273" s="368"/>
      <c r="IM273" s="368"/>
      <c r="IN273" s="368"/>
      <c r="IO273" s="368"/>
      <c r="IP273" s="368"/>
      <c r="IQ273" s="368"/>
      <c r="IR273" s="368"/>
      <c r="IS273" s="368"/>
      <c r="IT273" s="368"/>
      <c r="IU273" s="368"/>
      <c r="IV273" s="368"/>
      <c r="IW273" s="368"/>
      <c r="IX273" s="368"/>
      <c r="IY273" s="368"/>
      <c r="IZ273" s="368"/>
      <c r="JA273" s="368"/>
      <c r="JB273" s="368"/>
      <c r="JC273" s="368"/>
      <c r="JD273" s="368"/>
      <c r="JE273" s="368"/>
      <c r="JF273" s="368"/>
      <c r="JG273" s="368"/>
      <c r="JH273" s="368"/>
      <c r="JI273" s="368"/>
      <c r="JJ273" s="368"/>
      <c r="JK273" s="368"/>
      <c r="JL273" s="368"/>
      <c r="JM273" s="368"/>
      <c r="JN273" s="368"/>
      <c r="JO273" s="368"/>
      <c r="JP273" s="368"/>
      <c r="JQ273" s="368"/>
      <c r="JR273" s="368"/>
      <c r="JS273" s="368"/>
      <c r="JT273" s="368"/>
      <c r="JU273" s="368"/>
      <c r="JV273" s="368"/>
      <c r="JW273" s="368"/>
      <c r="JX273" s="368"/>
      <c r="JY273" s="368"/>
    </row>
    <row r="274" spans="1:285" s="355" customFormat="1" ht="126" outlineLevel="1">
      <c r="A274" s="770"/>
      <c r="B274" s="32" t="s">
        <v>2344</v>
      </c>
      <c r="C274" s="67" t="s">
        <v>2574</v>
      </c>
      <c r="D274" s="144" t="s">
        <v>1214</v>
      </c>
      <c r="E274" s="144" t="s">
        <v>1180</v>
      </c>
      <c r="F274" s="144">
        <v>48683906</v>
      </c>
      <c r="G274" s="487">
        <v>7750</v>
      </c>
      <c r="H274" s="67" t="s">
        <v>2338</v>
      </c>
      <c r="I274" s="67" t="s">
        <v>80</v>
      </c>
      <c r="J274" s="526">
        <v>1358.1007199999999</v>
      </c>
      <c r="K274" s="526">
        <v>1358.1007199999999</v>
      </c>
      <c r="L274" s="19">
        <v>0</v>
      </c>
      <c r="M274" s="202">
        <v>1086.4805799999999</v>
      </c>
      <c r="N274" s="526">
        <v>271.62013999999999</v>
      </c>
      <c r="O274" s="526">
        <v>271.62013999999999</v>
      </c>
      <c r="P274" s="145" t="s">
        <v>2345</v>
      </c>
      <c r="Q274" s="600">
        <v>45535</v>
      </c>
      <c r="R274" s="67" t="s">
        <v>496</v>
      </c>
      <c r="S274" s="18" t="s">
        <v>2575</v>
      </c>
      <c r="T274" s="19">
        <v>0</v>
      </c>
      <c r="U274" s="19">
        <v>0</v>
      </c>
      <c r="V274" s="19">
        <v>0</v>
      </c>
      <c r="W274" s="19">
        <v>271.62013999999999</v>
      </c>
      <c r="X274" s="19">
        <v>271.62013999999999</v>
      </c>
      <c r="Y274" s="19">
        <v>271.62013999999999</v>
      </c>
      <c r="Z274" s="19">
        <v>0</v>
      </c>
      <c r="AA274" s="19">
        <v>0</v>
      </c>
      <c r="AB274" s="526">
        <v>271.62013999999999</v>
      </c>
      <c r="AC274" s="19">
        <v>271.62013999999999</v>
      </c>
      <c r="AD274" s="19">
        <v>271.62013999999999</v>
      </c>
      <c r="AE274" s="19">
        <v>0</v>
      </c>
      <c r="AF274" s="19">
        <v>0</v>
      </c>
      <c r="AG274" s="19">
        <v>0</v>
      </c>
      <c r="AH274" s="19">
        <v>0</v>
      </c>
      <c r="AI274" s="19">
        <v>0</v>
      </c>
      <c r="AJ274" s="19">
        <v>0</v>
      </c>
      <c r="AK274" s="19">
        <v>0</v>
      </c>
      <c r="AL274" s="526">
        <v>271.62013999999999</v>
      </c>
      <c r="AM274" s="19">
        <v>271.62013999999999</v>
      </c>
      <c r="AN274" s="19">
        <v>0</v>
      </c>
      <c r="AO274" s="19">
        <v>0</v>
      </c>
      <c r="AP274" s="19">
        <v>0</v>
      </c>
      <c r="AQ274" s="526">
        <v>0</v>
      </c>
      <c r="AR274" s="19">
        <v>0</v>
      </c>
      <c r="AS274" s="19">
        <v>0</v>
      </c>
      <c r="AT274" s="19">
        <v>0</v>
      </c>
      <c r="AU274" s="19">
        <v>0</v>
      </c>
      <c r="AV274" s="19">
        <v>0</v>
      </c>
      <c r="AW274" s="19">
        <v>0</v>
      </c>
      <c r="AX274" s="19">
        <v>0</v>
      </c>
      <c r="AY274" s="19">
        <v>0</v>
      </c>
      <c r="AZ274" s="19">
        <v>0</v>
      </c>
      <c r="BA274" s="19">
        <v>0</v>
      </c>
      <c r="BB274" s="19">
        <v>0</v>
      </c>
      <c r="BC274" s="19">
        <v>271.62013999999999</v>
      </c>
      <c r="BD274" s="19">
        <v>0</v>
      </c>
      <c r="BE274" s="19">
        <v>0</v>
      </c>
      <c r="BF274" s="19">
        <v>0</v>
      </c>
      <c r="BG274" s="19">
        <v>0</v>
      </c>
      <c r="BH274" s="19">
        <v>0</v>
      </c>
      <c r="BI274" s="19">
        <v>0</v>
      </c>
      <c r="BJ274" s="19">
        <v>0</v>
      </c>
      <c r="BK274" s="19">
        <v>0</v>
      </c>
      <c r="BL274" s="19">
        <v>0</v>
      </c>
      <c r="BM274" s="19">
        <v>0</v>
      </c>
      <c r="BN274" s="19">
        <v>0</v>
      </c>
      <c r="BO274" s="526">
        <v>0</v>
      </c>
      <c r="BP274" s="19">
        <v>0</v>
      </c>
      <c r="BQ274" s="19">
        <v>0</v>
      </c>
      <c r="BR274" s="67" t="s">
        <v>2340</v>
      </c>
      <c r="BS274" s="19">
        <v>0</v>
      </c>
      <c r="BT274" s="19">
        <v>0</v>
      </c>
      <c r="BU274" s="67" t="s">
        <v>1964</v>
      </c>
      <c r="BV274" s="67" t="s">
        <v>553</v>
      </c>
      <c r="BW274" s="27" t="s">
        <v>2052</v>
      </c>
      <c r="BX274" s="27" t="s">
        <v>3035</v>
      </c>
      <c r="BY274" s="27" t="s">
        <v>2571</v>
      </c>
      <c r="BZ274" s="368"/>
      <c r="CA274" s="368"/>
      <c r="CB274" s="368"/>
      <c r="CC274" s="368"/>
      <c r="CD274" s="368"/>
      <c r="CE274" s="368"/>
      <c r="CF274" s="368"/>
      <c r="CG274" s="368"/>
      <c r="CH274" s="368"/>
      <c r="CI274" s="368"/>
      <c r="CJ274" s="368"/>
      <c r="CK274" s="368"/>
      <c r="CL274" s="368"/>
      <c r="CM274" s="368"/>
      <c r="CN274" s="368"/>
      <c r="CO274" s="368"/>
      <c r="CP274" s="368"/>
      <c r="CQ274" s="368"/>
      <c r="CR274" s="368"/>
      <c r="CS274" s="368"/>
      <c r="CT274" s="368"/>
      <c r="CU274" s="368"/>
      <c r="CV274" s="368"/>
      <c r="CW274" s="368"/>
      <c r="CX274" s="368"/>
      <c r="CY274" s="368"/>
      <c r="CZ274" s="368"/>
      <c r="DA274" s="368"/>
      <c r="DB274" s="368"/>
      <c r="DC274" s="368"/>
      <c r="DD274" s="368"/>
      <c r="DE274" s="368"/>
      <c r="DF274" s="368"/>
      <c r="DG274" s="368"/>
      <c r="DH274" s="368"/>
      <c r="DI274" s="368"/>
      <c r="DJ274" s="368"/>
      <c r="DK274" s="368"/>
      <c r="DL274" s="368"/>
      <c r="DM274" s="368"/>
      <c r="DN274" s="368"/>
      <c r="DO274" s="368"/>
      <c r="DP274" s="368"/>
      <c r="DQ274" s="368"/>
      <c r="DR274" s="368"/>
      <c r="DS274" s="368"/>
      <c r="DT274" s="368"/>
      <c r="DU274" s="368"/>
      <c r="DV274" s="368"/>
      <c r="DW274" s="368"/>
      <c r="DX274" s="368"/>
      <c r="DY274" s="368"/>
      <c r="DZ274" s="368"/>
      <c r="EA274" s="368"/>
      <c r="EB274" s="368"/>
      <c r="EC274" s="368"/>
      <c r="ED274" s="368"/>
      <c r="EE274" s="368"/>
      <c r="EF274" s="368"/>
      <c r="EG274" s="368"/>
      <c r="EH274" s="368"/>
      <c r="EI274" s="368"/>
      <c r="EJ274" s="368"/>
      <c r="EK274" s="368"/>
      <c r="EL274" s="368"/>
      <c r="EM274" s="368"/>
      <c r="EN274" s="368"/>
      <c r="EO274" s="368"/>
      <c r="EP274" s="368"/>
      <c r="EQ274" s="368"/>
      <c r="ER274" s="368"/>
      <c r="ES274" s="368"/>
      <c r="ET274" s="368"/>
      <c r="EU274" s="368"/>
      <c r="EV274" s="368"/>
      <c r="EW274" s="368"/>
      <c r="EX274" s="368"/>
      <c r="EY274" s="368"/>
      <c r="EZ274" s="368"/>
      <c r="FA274" s="368"/>
      <c r="FB274" s="368"/>
      <c r="FC274" s="368"/>
      <c r="FD274" s="368"/>
      <c r="FE274" s="368"/>
      <c r="FF274" s="368"/>
      <c r="FG274" s="368"/>
      <c r="FH274" s="368"/>
      <c r="FI274" s="368"/>
      <c r="FJ274" s="368"/>
      <c r="FK274" s="368"/>
      <c r="FL274" s="368"/>
      <c r="FM274" s="368"/>
      <c r="FN274" s="368"/>
      <c r="FO274" s="368"/>
      <c r="FP274" s="368"/>
      <c r="FQ274" s="368"/>
      <c r="FR274" s="368"/>
      <c r="FS274" s="368"/>
      <c r="FT274" s="368"/>
      <c r="FU274" s="368"/>
      <c r="FV274" s="368"/>
      <c r="FW274" s="368"/>
      <c r="FX274" s="368"/>
      <c r="FY274" s="368"/>
      <c r="FZ274" s="368"/>
      <c r="GA274" s="368"/>
      <c r="GB274" s="368"/>
      <c r="GC274" s="368"/>
      <c r="GD274" s="368"/>
      <c r="GE274" s="368"/>
      <c r="GF274" s="368"/>
      <c r="GG274" s="368"/>
      <c r="GH274" s="368"/>
      <c r="GI274" s="368"/>
      <c r="GJ274" s="368"/>
      <c r="GK274" s="368"/>
      <c r="GL274" s="368"/>
      <c r="GM274" s="368"/>
      <c r="GN274" s="368"/>
      <c r="GO274" s="368"/>
      <c r="GP274" s="368"/>
      <c r="GQ274" s="368"/>
      <c r="GR274" s="368"/>
      <c r="GS274" s="368"/>
      <c r="GT274" s="368"/>
      <c r="GU274" s="368"/>
      <c r="GV274" s="368"/>
      <c r="GW274" s="368"/>
      <c r="GX274" s="368"/>
      <c r="GY274" s="368"/>
      <c r="GZ274" s="368"/>
      <c r="HA274" s="368"/>
      <c r="HB274" s="368"/>
      <c r="HC274" s="368"/>
      <c r="HD274" s="368"/>
      <c r="HE274" s="368"/>
      <c r="HF274" s="368"/>
      <c r="HG274" s="368"/>
      <c r="HH274" s="368"/>
      <c r="HI274" s="368"/>
      <c r="HJ274" s="368"/>
      <c r="HK274" s="368"/>
      <c r="HL274" s="368"/>
      <c r="HM274" s="368"/>
      <c r="HN274" s="368"/>
      <c r="HO274" s="368"/>
      <c r="HP274" s="368"/>
      <c r="HQ274" s="368"/>
      <c r="HR274" s="368"/>
      <c r="HS274" s="368"/>
      <c r="HT274" s="368"/>
      <c r="HU274" s="368"/>
      <c r="HV274" s="368"/>
      <c r="HW274" s="368"/>
      <c r="HX274" s="368"/>
      <c r="HY274" s="368"/>
      <c r="HZ274" s="368"/>
      <c r="IA274" s="368"/>
      <c r="IB274" s="368"/>
      <c r="IC274" s="368"/>
      <c r="ID274" s="368"/>
      <c r="IE274" s="368"/>
      <c r="IF274" s="368"/>
      <c r="IG274" s="368"/>
      <c r="IH274" s="368"/>
      <c r="II274" s="368"/>
      <c r="IJ274" s="368"/>
      <c r="IK274" s="368"/>
      <c r="IL274" s="368"/>
      <c r="IM274" s="368"/>
      <c r="IN274" s="368"/>
      <c r="IO274" s="368"/>
      <c r="IP274" s="368"/>
      <c r="IQ274" s="368"/>
      <c r="IR274" s="368"/>
      <c r="IS274" s="368"/>
      <c r="IT274" s="368"/>
      <c r="IU274" s="368"/>
      <c r="IV274" s="368"/>
      <c r="IW274" s="368"/>
      <c r="IX274" s="368"/>
      <c r="IY274" s="368"/>
      <c r="IZ274" s="368"/>
      <c r="JA274" s="368"/>
      <c r="JB274" s="368"/>
      <c r="JC274" s="368"/>
      <c r="JD274" s="368"/>
      <c r="JE274" s="368"/>
      <c r="JF274" s="368"/>
      <c r="JG274" s="368"/>
      <c r="JH274" s="368"/>
      <c r="JI274" s="368"/>
      <c r="JJ274" s="368"/>
      <c r="JK274" s="368"/>
      <c r="JL274" s="368"/>
      <c r="JM274" s="368"/>
      <c r="JN274" s="368"/>
      <c r="JO274" s="368"/>
      <c r="JP274" s="368"/>
      <c r="JQ274" s="368"/>
      <c r="JR274" s="368"/>
      <c r="JS274" s="368"/>
      <c r="JT274" s="368"/>
      <c r="JU274" s="368"/>
      <c r="JV274" s="368"/>
      <c r="JW274" s="368"/>
      <c r="JX274" s="368"/>
      <c r="JY274" s="368"/>
    </row>
    <row r="275" spans="1:285" s="355" customFormat="1" ht="126" outlineLevel="1">
      <c r="A275" s="770"/>
      <c r="B275" s="36" t="s">
        <v>2346</v>
      </c>
      <c r="C275" s="27" t="s">
        <v>2453</v>
      </c>
      <c r="D275" s="121" t="s">
        <v>147</v>
      </c>
      <c r="E275" s="121" t="s">
        <v>2334</v>
      </c>
      <c r="F275" s="121">
        <v>61100226</v>
      </c>
      <c r="G275" s="253">
        <v>7730</v>
      </c>
      <c r="H275" s="27" t="s">
        <v>2338</v>
      </c>
      <c r="I275" s="27" t="s">
        <v>80</v>
      </c>
      <c r="J275" s="528">
        <v>1960.2669000000001</v>
      </c>
      <c r="K275" s="528">
        <v>1960.2669000000001</v>
      </c>
      <c r="L275" s="34">
        <v>0</v>
      </c>
      <c r="M275" s="11">
        <v>1568.21352</v>
      </c>
      <c r="N275" s="528">
        <v>392.05338</v>
      </c>
      <c r="O275" s="528">
        <v>392.05338</v>
      </c>
      <c r="P275" s="96" t="s">
        <v>2801</v>
      </c>
      <c r="Q275" s="598">
        <v>45808</v>
      </c>
      <c r="R275" s="27" t="s">
        <v>1666</v>
      </c>
      <c r="S275" s="10" t="s">
        <v>2454</v>
      </c>
      <c r="T275" s="34">
        <v>0</v>
      </c>
      <c r="U275" s="34">
        <v>0</v>
      </c>
      <c r="V275" s="34">
        <v>0</v>
      </c>
      <c r="W275" s="34">
        <v>392.05338</v>
      </c>
      <c r="X275" s="34">
        <v>392.05338</v>
      </c>
      <c r="Y275" s="34">
        <v>0</v>
      </c>
      <c r="Z275" s="34">
        <v>0</v>
      </c>
      <c r="AA275" s="34">
        <v>0</v>
      </c>
      <c r="AB275" s="528">
        <v>392.05338</v>
      </c>
      <c r="AC275" s="34">
        <v>392.05338</v>
      </c>
      <c r="AD275" s="34">
        <v>0</v>
      </c>
      <c r="AE275" s="34">
        <v>0</v>
      </c>
      <c r="AF275" s="34">
        <v>0</v>
      </c>
      <c r="AG275" s="34">
        <v>0</v>
      </c>
      <c r="AH275" s="34">
        <v>0</v>
      </c>
      <c r="AI275" s="34">
        <v>392.05338</v>
      </c>
      <c r="AJ275" s="34">
        <v>0</v>
      </c>
      <c r="AK275" s="34">
        <v>0</v>
      </c>
      <c r="AL275" s="528">
        <v>392.05338</v>
      </c>
      <c r="AM275" s="34">
        <v>392.05338</v>
      </c>
      <c r="AN275" s="34">
        <v>0</v>
      </c>
      <c r="AO275" s="34">
        <v>0</v>
      </c>
      <c r="AP275" s="34">
        <v>0</v>
      </c>
      <c r="AQ275" s="528">
        <v>0</v>
      </c>
      <c r="AR275" s="34">
        <v>0</v>
      </c>
      <c r="AS275" s="34">
        <v>0</v>
      </c>
      <c r="AT275" s="34">
        <v>0</v>
      </c>
      <c r="AU275" s="34">
        <v>0</v>
      </c>
      <c r="AV275" s="34">
        <v>0</v>
      </c>
      <c r="AW275" s="34">
        <v>0</v>
      </c>
      <c r="AX275" s="34">
        <v>0</v>
      </c>
      <c r="AY275" s="34">
        <v>0</v>
      </c>
      <c r="AZ275" s="34">
        <v>0</v>
      </c>
      <c r="BA275" s="34">
        <v>0</v>
      </c>
      <c r="BB275" s="34">
        <v>0</v>
      </c>
      <c r="BC275" s="34">
        <v>0</v>
      </c>
      <c r="BD275" s="34">
        <v>0</v>
      </c>
      <c r="BE275" s="34">
        <v>0</v>
      </c>
      <c r="BF275" s="34">
        <v>0</v>
      </c>
      <c r="BG275" s="34">
        <v>0</v>
      </c>
      <c r="BH275" s="34">
        <v>392.05338</v>
      </c>
      <c r="BI275" s="34">
        <v>0</v>
      </c>
      <c r="BJ275" s="34">
        <v>0</v>
      </c>
      <c r="BK275" s="34">
        <v>0</v>
      </c>
      <c r="BL275" s="34">
        <v>0</v>
      </c>
      <c r="BM275" s="34">
        <v>0</v>
      </c>
      <c r="BN275" s="34">
        <v>0</v>
      </c>
      <c r="BO275" s="528">
        <v>0</v>
      </c>
      <c r="BP275" s="34">
        <v>0</v>
      </c>
      <c r="BQ275" s="34">
        <v>0</v>
      </c>
      <c r="BR275" s="27" t="s">
        <v>2340</v>
      </c>
      <c r="BS275" s="34">
        <v>0</v>
      </c>
      <c r="BT275" s="34">
        <v>0</v>
      </c>
      <c r="BU275" s="27" t="s">
        <v>1964</v>
      </c>
      <c r="BV275" s="27" t="s">
        <v>80</v>
      </c>
      <c r="BW275" s="27" t="s">
        <v>2010</v>
      </c>
      <c r="BX275" s="27" t="s">
        <v>3035</v>
      </c>
      <c r="BY275" s="27" t="s">
        <v>2571</v>
      </c>
      <c r="BZ275" s="368"/>
      <c r="CA275" s="368"/>
      <c r="CB275" s="368"/>
      <c r="CC275" s="368"/>
      <c r="CD275" s="368"/>
      <c r="CE275" s="368"/>
      <c r="CF275" s="368"/>
      <c r="CG275" s="368"/>
      <c r="CH275" s="368"/>
      <c r="CI275" s="368"/>
      <c r="CJ275" s="368"/>
      <c r="CK275" s="368"/>
      <c r="CL275" s="368"/>
      <c r="CM275" s="368"/>
      <c r="CN275" s="368"/>
      <c r="CO275" s="368"/>
      <c r="CP275" s="368"/>
      <c r="CQ275" s="368"/>
      <c r="CR275" s="368"/>
      <c r="CS275" s="368"/>
      <c r="CT275" s="368"/>
      <c r="CU275" s="368"/>
      <c r="CV275" s="368"/>
      <c r="CW275" s="368"/>
      <c r="CX275" s="368"/>
      <c r="CY275" s="368"/>
      <c r="CZ275" s="368"/>
      <c r="DA275" s="368"/>
      <c r="DB275" s="368"/>
      <c r="DC275" s="368"/>
      <c r="DD275" s="368"/>
      <c r="DE275" s="368"/>
      <c r="DF275" s="368"/>
      <c r="DG275" s="368"/>
      <c r="DH275" s="368"/>
      <c r="DI275" s="368"/>
      <c r="DJ275" s="368"/>
      <c r="DK275" s="368"/>
      <c r="DL275" s="368"/>
      <c r="DM275" s="368"/>
      <c r="DN275" s="368"/>
      <c r="DO275" s="368"/>
      <c r="DP275" s="368"/>
      <c r="DQ275" s="368"/>
      <c r="DR275" s="368"/>
      <c r="DS275" s="368"/>
      <c r="DT275" s="368"/>
      <c r="DU275" s="368"/>
      <c r="DV275" s="368"/>
      <c r="DW275" s="368"/>
      <c r="DX275" s="368"/>
      <c r="DY275" s="368"/>
      <c r="DZ275" s="368"/>
      <c r="EA275" s="368"/>
      <c r="EB275" s="368"/>
      <c r="EC275" s="368"/>
      <c r="ED275" s="368"/>
      <c r="EE275" s="368"/>
      <c r="EF275" s="368"/>
      <c r="EG275" s="368"/>
      <c r="EH275" s="368"/>
      <c r="EI275" s="368"/>
      <c r="EJ275" s="368"/>
      <c r="EK275" s="368"/>
      <c r="EL275" s="368"/>
      <c r="EM275" s="368"/>
      <c r="EN275" s="368"/>
      <c r="EO275" s="368"/>
      <c r="EP275" s="368"/>
      <c r="EQ275" s="368"/>
      <c r="ER275" s="368"/>
      <c r="ES275" s="368"/>
      <c r="ET275" s="368"/>
      <c r="EU275" s="368"/>
      <c r="EV275" s="368"/>
      <c r="EW275" s="368"/>
      <c r="EX275" s="368"/>
      <c r="EY275" s="368"/>
      <c r="EZ275" s="368"/>
      <c r="FA275" s="368"/>
      <c r="FB275" s="368"/>
      <c r="FC275" s="368"/>
      <c r="FD275" s="368"/>
      <c r="FE275" s="368"/>
      <c r="FF275" s="368"/>
      <c r="FG275" s="368"/>
      <c r="FH275" s="368"/>
      <c r="FI275" s="368"/>
      <c r="FJ275" s="368"/>
      <c r="FK275" s="368"/>
      <c r="FL275" s="368"/>
      <c r="FM275" s="368"/>
      <c r="FN275" s="368"/>
      <c r="FO275" s="368"/>
      <c r="FP275" s="368"/>
      <c r="FQ275" s="368"/>
      <c r="FR275" s="368"/>
      <c r="FS275" s="368"/>
      <c r="FT275" s="368"/>
      <c r="FU275" s="368"/>
      <c r="FV275" s="368"/>
      <c r="FW275" s="368"/>
      <c r="FX275" s="368"/>
      <c r="FY275" s="368"/>
      <c r="FZ275" s="368"/>
      <c r="GA275" s="368"/>
      <c r="GB275" s="368"/>
      <c r="GC275" s="368"/>
      <c r="GD275" s="368"/>
      <c r="GE275" s="368"/>
      <c r="GF275" s="368"/>
      <c r="GG275" s="368"/>
      <c r="GH275" s="368"/>
      <c r="GI275" s="368"/>
      <c r="GJ275" s="368"/>
      <c r="GK275" s="368"/>
      <c r="GL275" s="368"/>
      <c r="GM275" s="368"/>
      <c r="GN275" s="368"/>
      <c r="GO275" s="368"/>
      <c r="GP275" s="368"/>
      <c r="GQ275" s="368"/>
      <c r="GR275" s="368"/>
      <c r="GS275" s="368"/>
      <c r="GT275" s="368"/>
      <c r="GU275" s="368"/>
      <c r="GV275" s="368"/>
      <c r="GW275" s="368"/>
      <c r="GX275" s="368"/>
      <c r="GY275" s="368"/>
      <c r="GZ275" s="368"/>
      <c r="HA275" s="368"/>
      <c r="HB275" s="368"/>
      <c r="HC275" s="368"/>
      <c r="HD275" s="368"/>
      <c r="HE275" s="368"/>
      <c r="HF275" s="368"/>
      <c r="HG275" s="368"/>
      <c r="HH275" s="368"/>
      <c r="HI275" s="368"/>
      <c r="HJ275" s="368"/>
      <c r="HK275" s="368"/>
      <c r="HL275" s="368"/>
      <c r="HM275" s="368"/>
      <c r="HN275" s="368"/>
      <c r="HO275" s="368"/>
      <c r="HP275" s="368"/>
      <c r="HQ275" s="368"/>
      <c r="HR275" s="368"/>
      <c r="HS275" s="368"/>
      <c r="HT275" s="368"/>
      <c r="HU275" s="368"/>
      <c r="HV275" s="368"/>
      <c r="HW275" s="368"/>
      <c r="HX275" s="368"/>
      <c r="HY275" s="368"/>
      <c r="HZ275" s="368"/>
      <c r="IA275" s="368"/>
      <c r="IB275" s="368"/>
      <c r="IC275" s="368"/>
      <c r="ID275" s="368"/>
      <c r="IE275" s="368"/>
      <c r="IF275" s="368"/>
      <c r="IG275" s="368"/>
      <c r="IH275" s="368"/>
      <c r="II275" s="368"/>
      <c r="IJ275" s="368"/>
      <c r="IK275" s="368"/>
      <c r="IL275" s="368"/>
      <c r="IM275" s="368"/>
      <c r="IN275" s="368"/>
      <c r="IO275" s="368"/>
      <c r="IP275" s="368"/>
      <c r="IQ275" s="368"/>
      <c r="IR275" s="368"/>
      <c r="IS275" s="368"/>
      <c r="IT275" s="368"/>
      <c r="IU275" s="368"/>
      <c r="IV275" s="368"/>
      <c r="IW275" s="368"/>
      <c r="IX275" s="368"/>
      <c r="IY275" s="368"/>
      <c r="IZ275" s="368"/>
      <c r="JA275" s="368"/>
      <c r="JB275" s="368"/>
      <c r="JC275" s="368"/>
      <c r="JD275" s="368"/>
      <c r="JE275" s="368"/>
      <c r="JF275" s="368"/>
      <c r="JG275" s="368"/>
      <c r="JH275" s="368"/>
      <c r="JI275" s="368"/>
      <c r="JJ275" s="368"/>
      <c r="JK275" s="368"/>
      <c r="JL275" s="368"/>
      <c r="JM275" s="368"/>
      <c r="JN275" s="368"/>
      <c r="JO275" s="368"/>
      <c r="JP275" s="368"/>
      <c r="JQ275" s="368"/>
      <c r="JR275" s="368"/>
      <c r="JS275" s="368"/>
      <c r="JT275" s="368"/>
      <c r="JU275" s="368"/>
      <c r="JV275" s="368"/>
      <c r="JW275" s="368"/>
      <c r="JX275" s="368"/>
      <c r="JY275" s="368"/>
    </row>
    <row r="276" spans="1:285" s="355" customFormat="1" ht="126" outlineLevel="1">
      <c r="A276" s="770"/>
      <c r="B276" s="36" t="s">
        <v>2347</v>
      </c>
      <c r="C276" s="27" t="s">
        <v>2455</v>
      </c>
      <c r="D276" s="121" t="s">
        <v>150</v>
      </c>
      <c r="E276" s="121" t="s">
        <v>1185</v>
      </c>
      <c r="F276" s="96" t="s">
        <v>2348</v>
      </c>
      <c r="G276" s="253">
        <v>7731</v>
      </c>
      <c r="H276" s="27" t="s">
        <v>2338</v>
      </c>
      <c r="I276" s="27" t="s">
        <v>80</v>
      </c>
      <c r="J276" s="528">
        <v>2351.1170000000002</v>
      </c>
      <c r="K276" s="528">
        <v>2351.1170000000002</v>
      </c>
      <c r="L276" s="34">
        <v>0</v>
      </c>
      <c r="M276" s="11">
        <v>1880.8936000000001</v>
      </c>
      <c r="N276" s="528">
        <v>453.19648999999998</v>
      </c>
      <c r="O276" s="528">
        <v>453.19648999999998</v>
      </c>
      <c r="P276" s="96" t="s">
        <v>2801</v>
      </c>
      <c r="Q276" s="598">
        <v>45808</v>
      </c>
      <c r="R276" s="27" t="s">
        <v>1666</v>
      </c>
      <c r="S276" s="10" t="s">
        <v>2456</v>
      </c>
      <c r="T276" s="34">
        <v>0</v>
      </c>
      <c r="U276" s="34">
        <v>0</v>
      </c>
      <c r="V276" s="34">
        <v>0</v>
      </c>
      <c r="W276" s="34">
        <v>383.13736999999998</v>
      </c>
      <c r="X276" s="34">
        <v>383.13736999999998</v>
      </c>
      <c r="Y276" s="34">
        <v>0</v>
      </c>
      <c r="Z276" s="34">
        <v>0</v>
      </c>
      <c r="AA276" s="34">
        <v>0</v>
      </c>
      <c r="AB276" s="528">
        <v>383.13736999999998</v>
      </c>
      <c r="AC276" s="34">
        <v>383.13736999999998</v>
      </c>
      <c r="AD276" s="34">
        <v>0</v>
      </c>
      <c r="AE276" s="34">
        <v>0</v>
      </c>
      <c r="AF276" s="34">
        <v>0</v>
      </c>
      <c r="AG276" s="34">
        <v>70.059119999999993</v>
      </c>
      <c r="AH276" s="34">
        <v>70.059119999999993</v>
      </c>
      <c r="AI276" s="34">
        <v>453.19648999999998</v>
      </c>
      <c r="AJ276" s="34">
        <v>0</v>
      </c>
      <c r="AK276" s="34">
        <v>0</v>
      </c>
      <c r="AL276" s="528">
        <v>383.13736999999998</v>
      </c>
      <c r="AM276" s="34">
        <v>383.13736999999998</v>
      </c>
      <c r="AN276" s="34">
        <v>0</v>
      </c>
      <c r="AO276" s="34">
        <v>0</v>
      </c>
      <c r="AP276" s="34">
        <v>0</v>
      </c>
      <c r="AQ276" s="528">
        <v>0</v>
      </c>
      <c r="AR276" s="34">
        <v>0</v>
      </c>
      <c r="AS276" s="34">
        <v>0</v>
      </c>
      <c r="AT276" s="34">
        <v>0</v>
      </c>
      <c r="AU276" s="34">
        <v>0</v>
      </c>
      <c r="AV276" s="34">
        <v>0</v>
      </c>
      <c r="AW276" s="34">
        <v>0</v>
      </c>
      <c r="AX276" s="34">
        <v>0</v>
      </c>
      <c r="AY276" s="34">
        <v>0</v>
      </c>
      <c r="AZ276" s="34">
        <v>0</v>
      </c>
      <c r="BA276" s="34">
        <v>0</v>
      </c>
      <c r="BB276" s="34">
        <v>0</v>
      </c>
      <c r="BC276" s="34">
        <v>0</v>
      </c>
      <c r="BD276" s="34">
        <v>0</v>
      </c>
      <c r="BE276" s="34">
        <v>0</v>
      </c>
      <c r="BF276" s="34">
        <v>70.059119999999993</v>
      </c>
      <c r="BG276" s="34">
        <v>70.059119999999993</v>
      </c>
      <c r="BH276" s="34">
        <v>0</v>
      </c>
      <c r="BI276" s="34">
        <v>0</v>
      </c>
      <c r="BJ276" s="34">
        <v>0</v>
      </c>
      <c r="BK276" s="34">
        <v>0</v>
      </c>
      <c r="BL276" s="34">
        <v>0</v>
      </c>
      <c r="BM276" s="34">
        <v>453.19648999999998</v>
      </c>
      <c r="BN276" s="34">
        <v>0</v>
      </c>
      <c r="BO276" s="528">
        <v>0</v>
      </c>
      <c r="BP276" s="34">
        <v>0</v>
      </c>
      <c r="BQ276" s="34">
        <v>0</v>
      </c>
      <c r="BR276" s="27" t="s">
        <v>2340</v>
      </c>
      <c r="BS276" s="34">
        <v>0</v>
      </c>
      <c r="BT276" s="34">
        <v>0</v>
      </c>
      <c r="BU276" s="27" t="s">
        <v>1964</v>
      </c>
      <c r="BV276" s="27" t="s">
        <v>80</v>
      </c>
      <c r="BW276" s="27" t="s">
        <v>2010</v>
      </c>
      <c r="BX276" s="27" t="s">
        <v>3035</v>
      </c>
      <c r="BY276" s="27" t="s">
        <v>2571</v>
      </c>
      <c r="BZ276" s="368"/>
      <c r="CA276" s="368"/>
      <c r="CB276" s="368"/>
      <c r="CC276" s="368"/>
      <c r="CD276" s="368"/>
      <c r="CE276" s="368"/>
      <c r="CF276" s="368"/>
      <c r="CG276" s="368"/>
      <c r="CH276" s="368"/>
      <c r="CI276" s="368"/>
      <c r="CJ276" s="368"/>
      <c r="CK276" s="368"/>
      <c r="CL276" s="368"/>
      <c r="CM276" s="368"/>
      <c r="CN276" s="368"/>
      <c r="CO276" s="368"/>
      <c r="CP276" s="368"/>
      <c r="CQ276" s="368"/>
      <c r="CR276" s="368"/>
      <c r="CS276" s="368"/>
      <c r="CT276" s="368"/>
      <c r="CU276" s="368"/>
      <c r="CV276" s="368"/>
      <c r="CW276" s="368"/>
      <c r="CX276" s="368"/>
      <c r="CY276" s="368"/>
      <c r="CZ276" s="368"/>
      <c r="DA276" s="368"/>
      <c r="DB276" s="368"/>
      <c r="DC276" s="368"/>
      <c r="DD276" s="368"/>
      <c r="DE276" s="368"/>
      <c r="DF276" s="368"/>
      <c r="DG276" s="368"/>
      <c r="DH276" s="368"/>
      <c r="DI276" s="368"/>
      <c r="DJ276" s="368"/>
      <c r="DK276" s="368"/>
      <c r="DL276" s="368"/>
      <c r="DM276" s="368"/>
      <c r="DN276" s="368"/>
      <c r="DO276" s="368"/>
      <c r="DP276" s="368"/>
      <c r="DQ276" s="368"/>
      <c r="DR276" s="368"/>
      <c r="DS276" s="368"/>
      <c r="DT276" s="368"/>
      <c r="DU276" s="368"/>
      <c r="DV276" s="368"/>
      <c r="DW276" s="368"/>
      <c r="DX276" s="368"/>
      <c r="DY276" s="368"/>
      <c r="DZ276" s="368"/>
      <c r="EA276" s="368"/>
      <c r="EB276" s="368"/>
      <c r="EC276" s="368"/>
      <c r="ED276" s="368"/>
      <c r="EE276" s="368"/>
      <c r="EF276" s="368"/>
      <c r="EG276" s="368"/>
      <c r="EH276" s="368"/>
      <c r="EI276" s="368"/>
      <c r="EJ276" s="368"/>
      <c r="EK276" s="368"/>
      <c r="EL276" s="368"/>
      <c r="EM276" s="368"/>
      <c r="EN276" s="368"/>
      <c r="EO276" s="368"/>
      <c r="EP276" s="368"/>
      <c r="EQ276" s="368"/>
      <c r="ER276" s="368"/>
      <c r="ES276" s="368"/>
      <c r="ET276" s="368"/>
      <c r="EU276" s="368"/>
      <c r="EV276" s="368"/>
      <c r="EW276" s="368"/>
      <c r="EX276" s="368"/>
      <c r="EY276" s="368"/>
      <c r="EZ276" s="368"/>
      <c r="FA276" s="368"/>
      <c r="FB276" s="368"/>
      <c r="FC276" s="368"/>
      <c r="FD276" s="368"/>
      <c r="FE276" s="368"/>
      <c r="FF276" s="368"/>
      <c r="FG276" s="368"/>
      <c r="FH276" s="368"/>
      <c r="FI276" s="368"/>
      <c r="FJ276" s="368"/>
      <c r="FK276" s="368"/>
      <c r="FL276" s="368"/>
      <c r="FM276" s="368"/>
      <c r="FN276" s="368"/>
      <c r="FO276" s="368"/>
      <c r="FP276" s="368"/>
      <c r="FQ276" s="368"/>
      <c r="FR276" s="368"/>
      <c r="FS276" s="368"/>
      <c r="FT276" s="368"/>
      <c r="FU276" s="368"/>
      <c r="FV276" s="368"/>
      <c r="FW276" s="368"/>
      <c r="FX276" s="368"/>
      <c r="FY276" s="368"/>
      <c r="FZ276" s="368"/>
      <c r="GA276" s="368"/>
      <c r="GB276" s="368"/>
      <c r="GC276" s="368"/>
      <c r="GD276" s="368"/>
      <c r="GE276" s="368"/>
      <c r="GF276" s="368"/>
      <c r="GG276" s="368"/>
      <c r="GH276" s="368"/>
      <c r="GI276" s="368"/>
      <c r="GJ276" s="368"/>
      <c r="GK276" s="368"/>
      <c r="GL276" s="368"/>
      <c r="GM276" s="368"/>
      <c r="GN276" s="368"/>
      <c r="GO276" s="368"/>
      <c r="GP276" s="368"/>
      <c r="GQ276" s="368"/>
      <c r="GR276" s="368"/>
      <c r="GS276" s="368"/>
      <c r="GT276" s="368"/>
      <c r="GU276" s="368"/>
      <c r="GV276" s="368"/>
      <c r="GW276" s="368"/>
      <c r="GX276" s="368"/>
      <c r="GY276" s="368"/>
      <c r="GZ276" s="368"/>
      <c r="HA276" s="368"/>
      <c r="HB276" s="368"/>
      <c r="HC276" s="368"/>
      <c r="HD276" s="368"/>
      <c r="HE276" s="368"/>
      <c r="HF276" s="368"/>
      <c r="HG276" s="368"/>
      <c r="HH276" s="368"/>
      <c r="HI276" s="368"/>
      <c r="HJ276" s="368"/>
      <c r="HK276" s="368"/>
      <c r="HL276" s="368"/>
      <c r="HM276" s="368"/>
      <c r="HN276" s="368"/>
      <c r="HO276" s="368"/>
      <c r="HP276" s="368"/>
      <c r="HQ276" s="368"/>
      <c r="HR276" s="368"/>
      <c r="HS276" s="368"/>
      <c r="HT276" s="368"/>
      <c r="HU276" s="368"/>
      <c r="HV276" s="368"/>
      <c r="HW276" s="368"/>
      <c r="HX276" s="368"/>
      <c r="HY276" s="368"/>
      <c r="HZ276" s="368"/>
      <c r="IA276" s="368"/>
      <c r="IB276" s="368"/>
      <c r="IC276" s="368"/>
      <c r="ID276" s="368"/>
      <c r="IE276" s="368"/>
      <c r="IF276" s="368"/>
      <c r="IG276" s="368"/>
      <c r="IH276" s="368"/>
      <c r="II276" s="368"/>
      <c r="IJ276" s="368"/>
      <c r="IK276" s="368"/>
      <c r="IL276" s="368"/>
      <c r="IM276" s="368"/>
      <c r="IN276" s="368"/>
      <c r="IO276" s="368"/>
      <c r="IP276" s="368"/>
      <c r="IQ276" s="368"/>
      <c r="IR276" s="368"/>
      <c r="IS276" s="368"/>
      <c r="IT276" s="368"/>
      <c r="IU276" s="368"/>
      <c r="IV276" s="368"/>
      <c r="IW276" s="368"/>
      <c r="IX276" s="368"/>
      <c r="IY276" s="368"/>
      <c r="IZ276" s="368"/>
      <c r="JA276" s="368"/>
      <c r="JB276" s="368"/>
      <c r="JC276" s="368"/>
      <c r="JD276" s="368"/>
      <c r="JE276" s="368"/>
      <c r="JF276" s="368"/>
      <c r="JG276" s="368"/>
      <c r="JH276" s="368"/>
      <c r="JI276" s="368"/>
      <c r="JJ276" s="368"/>
      <c r="JK276" s="368"/>
      <c r="JL276" s="368"/>
      <c r="JM276" s="368"/>
      <c r="JN276" s="368"/>
      <c r="JO276" s="368"/>
      <c r="JP276" s="368"/>
      <c r="JQ276" s="368"/>
      <c r="JR276" s="368"/>
      <c r="JS276" s="368"/>
      <c r="JT276" s="368"/>
      <c r="JU276" s="368"/>
      <c r="JV276" s="368"/>
      <c r="JW276" s="368"/>
      <c r="JX276" s="368"/>
      <c r="JY276" s="368"/>
    </row>
    <row r="277" spans="1:285" s="355" customFormat="1" ht="126" outlineLevel="1">
      <c r="A277" s="770"/>
      <c r="B277" s="36" t="s">
        <v>2349</v>
      </c>
      <c r="C277" s="27" t="s">
        <v>2516</v>
      </c>
      <c r="D277" s="121" t="s">
        <v>2350</v>
      </c>
      <c r="E277" s="121" t="s">
        <v>1599</v>
      </c>
      <c r="F277" s="121">
        <v>66493030</v>
      </c>
      <c r="G277" s="253">
        <v>7732</v>
      </c>
      <c r="H277" s="27" t="s">
        <v>2338</v>
      </c>
      <c r="I277" s="27" t="s">
        <v>80</v>
      </c>
      <c r="J277" s="528">
        <v>1249.14462</v>
      </c>
      <c r="K277" s="528">
        <v>1249.14462</v>
      </c>
      <c r="L277" s="34">
        <v>0</v>
      </c>
      <c r="M277" s="11">
        <v>999.31569999999999</v>
      </c>
      <c r="N277" s="528">
        <v>249.82892000000001</v>
      </c>
      <c r="O277" s="528">
        <v>249.82892000000001</v>
      </c>
      <c r="P277" s="96" t="s">
        <v>2905</v>
      </c>
      <c r="Q277" s="598">
        <v>45808</v>
      </c>
      <c r="R277" s="27" t="s">
        <v>1666</v>
      </c>
      <c r="S277" s="10" t="s">
        <v>2576</v>
      </c>
      <c r="T277" s="34">
        <v>0</v>
      </c>
      <c r="U277" s="34">
        <v>0</v>
      </c>
      <c r="V277" s="34">
        <v>0</v>
      </c>
      <c r="W277" s="34">
        <v>249.82892000000001</v>
      </c>
      <c r="X277" s="34">
        <v>249.82892000000001</v>
      </c>
      <c r="Y277" s="34">
        <v>0</v>
      </c>
      <c r="Z277" s="34">
        <v>0</v>
      </c>
      <c r="AA277" s="34">
        <v>0</v>
      </c>
      <c r="AB277" s="528">
        <v>249.82892000000001</v>
      </c>
      <c r="AC277" s="34">
        <v>249.82892000000001</v>
      </c>
      <c r="AD277" s="34">
        <v>0</v>
      </c>
      <c r="AE277" s="34">
        <v>0</v>
      </c>
      <c r="AF277" s="34">
        <v>0</v>
      </c>
      <c r="AG277" s="34">
        <v>0</v>
      </c>
      <c r="AH277" s="34">
        <v>0</v>
      </c>
      <c r="AI277" s="34">
        <v>249.82892000000001</v>
      </c>
      <c r="AJ277" s="34">
        <v>0</v>
      </c>
      <c r="AK277" s="34">
        <v>0</v>
      </c>
      <c r="AL277" s="528">
        <v>249.82892000000001</v>
      </c>
      <c r="AM277" s="34">
        <v>249.82892000000001</v>
      </c>
      <c r="AN277" s="34">
        <v>0</v>
      </c>
      <c r="AO277" s="34">
        <v>0</v>
      </c>
      <c r="AP277" s="34">
        <v>0</v>
      </c>
      <c r="AQ277" s="528">
        <v>0</v>
      </c>
      <c r="AR277" s="34">
        <v>0</v>
      </c>
      <c r="AS277" s="34">
        <v>0</v>
      </c>
      <c r="AT277" s="34">
        <v>0</v>
      </c>
      <c r="AU277" s="34">
        <v>0</v>
      </c>
      <c r="AV277" s="34">
        <v>0</v>
      </c>
      <c r="AW277" s="34">
        <v>0</v>
      </c>
      <c r="AX277" s="34">
        <v>0</v>
      </c>
      <c r="AY277" s="34">
        <v>0</v>
      </c>
      <c r="AZ277" s="34">
        <v>0</v>
      </c>
      <c r="BA277" s="34">
        <v>0</v>
      </c>
      <c r="BB277" s="34">
        <v>0</v>
      </c>
      <c r="BC277" s="34">
        <v>0</v>
      </c>
      <c r="BD277" s="34">
        <v>0</v>
      </c>
      <c r="BE277" s="34">
        <v>0</v>
      </c>
      <c r="BF277" s="34">
        <v>0</v>
      </c>
      <c r="BG277" s="34">
        <v>0</v>
      </c>
      <c r="BH277" s="34">
        <v>249.82892000000001</v>
      </c>
      <c r="BI277" s="34">
        <v>0</v>
      </c>
      <c r="BJ277" s="34">
        <v>0</v>
      </c>
      <c r="BK277" s="34">
        <v>0</v>
      </c>
      <c r="BL277" s="34">
        <v>0</v>
      </c>
      <c r="BM277" s="34">
        <v>0</v>
      </c>
      <c r="BN277" s="34">
        <v>0</v>
      </c>
      <c r="BO277" s="528">
        <v>0</v>
      </c>
      <c r="BP277" s="34">
        <v>0</v>
      </c>
      <c r="BQ277" s="34">
        <v>0</v>
      </c>
      <c r="BR277" s="27" t="s">
        <v>2340</v>
      </c>
      <c r="BS277" s="34">
        <v>0</v>
      </c>
      <c r="BT277" s="34">
        <v>0</v>
      </c>
      <c r="BU277" s="27" t="s">
        <v>1964</v>
      </c>
      <c r="BV277" s="27" t="s">
        <v>80</v>
      </c>
      <c r="BW277" s="27" t="s">
        <v>1998</v>
      </c>
      <c r="BX277" s="27" t="s">
        <v>3035</v>
      </c>
      <c r="BY277" s="27" t="s">
        <v>2571</v>
      </c>
      <c r="BZ277" s="368"/>
      <c r="CA277" s="368"/>
      <c r="CB277" s="368"/>
      <c r="CC277" s="368"/>
      <c r="CD277" s="368"/>
      <c r="CE277" s="368"/>
      <c r="CF277" s="368"/>
      <c r="CG277" s="368"/>
      <c r="CH277" s="368"/>
      <c r="CI277" s="368"/>
      <c r="CJ277" s="368"/>
      <c r="CK277" s="368"/>
      <c r="CL277" s="368"/>
      <c r="CM277" s="368"/>
      <c r="CN277" s="368"/>
      <c r="CO277" s="368"/>
      <c r="CP277" s="368"/>
      <c r="CQ277" s="368"/>
      <c r="CR277" s="368"/>
      <c r="CS277" s="368"/>
      <c r="CT277" s="368"/>
      <c r="CU277" s="368"/>
      <c r="CV277" s="368"/>
      <c r="CW277" s="368"/>
      <c r="CX277" s="368"/>
      <c r="CY277" s="368"/>
      <c r="CZ277" s="368"/>
      <c r="DA277" s="368"/>
      <c r="DB277" s="368"/>
      <c r="DC277" s="368"/>
      <c r="DD277" s="368"/>
      <c r="DE277" s="368"/>
      <c r="DF277" s="368"/>
      <c r="DG277" s="368"/>
      <c r="DH277" s="368"/>
      <c r="DI277" s="368"/>
      <c r="DJ277" s="368"/>
      <c r="DK277" s="368"/>
      <c r="DL277" s="368"/>
      <c r="DM277" s="368"/>
      <c r="DN277" s="368"/>
      <c r="DO277" s="368"/>
      <c r="DP277" s="368"/>
      <c r="DQ277" s="368"/>
      <c r="DR277" s="368"/>
      <c r="DS277" s="368"/>
      <c r="DT277" s="368"/>
      <c r="DU277" s="368"/>
      <c r="DV277" s="368"/>
      <c r="DW277" s="368"/>
      <c r="DX277" s="368"/>
      <c r="DY277" s="368"/>
      <c r="DZ277" s="368"/>
      <c r="EA277" s="368"/>
      <c r="EB277" s="368"/>
      <c r="EC277" s="368"/>
      <c r="ED277" s="368"/>
      <c r="EE277" s="368"/>
      <c r="EF277" s="368"/>
      <c r="EG277" s="368"/>
      <c r="EH277" s="368"/>
      <c r="EI277" s="368"/>
      <c r="EJ277" s="368"/>
      <c r="EK277" s="368"/>
      <c r="EL277" s="368"/>
      <c r="EM277" s="368"/>
      <c r="EN277" s="368"/>
      <c r="EO277" s="368"/>
      <c r="EP277" s="368"/>
      <c r="EQ277" s="368"/>
      <c r="ER277" s="368"/>
      <c r="ES277" s="368"/>
      <c r="ET277" s="368"/>
      <c r="EU277" s="368"/>
      <c r="EV277" s="368"/>
      <c r="EW277" s="368"/>
      <c r="EX277" s="368"/>
      <c r="EY277" s="368"/>
      <c r="EZ277" s="368"/>
      <c r="FA277" s="368"/>
      <c r="FB277" s="368"/>
      <c r="FC277" s="368"/>
      <c r="FD277" s="368"/>
      <c r="FE277" s="368"/>
      <c r="FF277" s="368"/>
      <c r="FG277" s="368"/>
      <c r="FH277" s="368"/>
      <c r="FI277" s="368"/>
      <c r="FJ277" s="368"/>
      <c r="FK277" s="368"/>
      <c r="FL277" s="368"/>
      <c r="FM277" s="368"/>
      <c r="FN277" s="368"/>
      <c r="FO277" s="368"/>
      <c r="FP277" s="368"/>
      <c r="FQ277" s="368"/>
      <c r="FR277" s="368"/>
      <c r="FS277" s="368"/>
      <c r="FT277" s="368"/>
      <c r="FU277" s="368"/>
      <c r="FV277" s="368"/>
      <c r="FW277" s="368"/>
      <c r="FX277" s="368"/>
      <c r="FY277" s="368"/>
      <c r="FZ277" s="368"/>
      <c r="GA277" s="368"/>
      <c r="GB277" s="368"/>
      <c r="GC277" s="368"/>
      <c r="GD277" s="368"/>
      <c r="GE277" s="368"/>
      <c r="GF277" s="368"/>
      <c r="GG277" s="368"/>
      <c r="GH277" s="368"/>
      <c r="GI277" s="368"/>
      <c r="GJ277" s="368"/>
      <c r="GK277" s="368"/>
      <c r="GL277" s="368"/>
      <c r="GM277" s="368"/>
      <c r="GN277" s="368"/>
      <c r="GO277" s="368"/>
      <c r="GP277" s="368"/>
      <c r="GQ277" s="368"/>
      <c r="GR277" s="368"/>
      <c r="GS277" s="368"/>
      <c r="GT277" s="368"/>
      <c r="GU277" s="368"/>
      <c r="GV277" s="368"/>
      <c r="GW277" s="368"/>
      <c r="GX277" s="368"/>
      <c r="GY277" s="368"/>
      <c r="GZ277" s="368"/>
      <c r="HA277" s="368"/>
      <c r="HB277" s="368"/>
      <c r="HC277" s="368"/>
      <c r="HD277" s="368"/>
      <c r="HE277" s="368"/>
      <c r="HF277" s="368"/>
      <c r="HG277" s="368"/>
      <c r="HH277" s="368"/>
      <c r="HI277" s="368"/>
      <c r="HJ277" s="368"/>
      <c r="HK277" s="368"/>
      <c r="HL277" s="368"/>
      <c r="HM277" s="368"/>
      <c r="HN277" s="368"/>
      <c r="HO277" s="368"/>
      <c r="HP277" s="368"/>
      <c r="HQ277" s="368"/>
      <c r="HR277" s="368"/>
      <c r="HS277" s="368"/>
      <c r="HT277" s="368"/>
      <c r="HU277" s="368"/>
      <c r="HV277" s="368"/>
      <c r="HW277" s="368"/>
      <c r="HX277" s="368"/>
      <c r="HY277" s="368"/>
      <c r="HZ277" s="368"/>
      <c r="IA277" s="368"/>
      <c r="IB277" s="368"/>
      <c r="IC277" s="368"/>
      <c r="ID277" s="368"/>
      <c r="IE277" s="368"/>
      <c r="IF277" s="368"/>
      <c r="IG277" s="368"/>
      <c r="IH277" s="368"/>
      <c r="II277" s="368"/>
      <c r="IJ277" s="368"/>
      <c r="IK277" s="368"/>
      <c r="IL277" s="368"/>
      <c r="IM277" s="368"/>
      <c r="IN277" s="368"/>
      <c r="IO277" s="368"/>
      <c r="IP277" s="368"/>
      <c r="IQ277" s="368"/>
      <c r="IR277" s="368"/>
      <c r="IS277" s="368"/>
      <c r="IT277" s="368"/>
      <c r="IU277" s="368"/>
      <c r="IV277" s="368"/>
      <c r="IW277" s="368"/>
      <c r="IX277" s="368"/>
      <c r="IY277" s="368"/>
      <c r="IZ277" s="368"/>
      <c r="JA277" s="368"/>
      <c r="JB277" s="368"/>
      <c r="JC277" s="368"/>
      <c r="JD277" s="368"/>
      <c r="JE277" s="368"/>
      <c r="JF277" s="368"/>
      <c r="JG277" s="368"/>
      <c r="JH277" s="368"/>
      <c r="JI277" s="368"/>
      <c r="JJ277" s="368"/>
      <c r="JK277" s="368"/>
      <c r="JL277" s="368"/>
      <c r="JM277" s="368"/>
      <c r="JN277" s="368"/>
      <c r="JO277" s="368"/>
      <c r="JP277" s="368"/>
      <c r="JQ277" s="368"/>
      <c r="JR277" s="368"/>
      <c r="JS277" s="368"/>
      <c r="JT277" s="368"/>
      <c r="JU277" s="368"/>
      <c r="JV277" s="368"/>
      <c r="JW277" s="368"/>
      <c r="JX277" s="368"/>
      <c r="JY277" s="368"/>
    </row>
    <row r="278" spans="1:285" s="355" customFormat="1" ht="126" outlineLevel="1">
      <c r="A278" s="770"/>
      <c r="B278" s="36" t="s">
        <v>2351</v>
      </c>
      <c r="C278" s="27" t="s">
        <v>2577</v>
      </c>
      <c r="D278" s="121" t="s">
        <v>125</v>
      </c>
      <c r="E278" s="121" t="s">
        <v>1183</v>
      </c>
      <c r="F278" s="121" t="s">
        <v>1118</v>
      </c>
      <c r="G278" s="253">
        <v>7752</v>
      </c>
      <c r="H278" s="27" t="s">
        <v>2338</v>
      </c>
      <c r="I278" s="27" t="s">
        <v>80</v>
      </c>
      <c r="J278" s="528">
        <v>3603</v>
      </c>
      <c r="K278" s="528">
        <v>3603</v>
      </c>
      <c r="L278" s="34">
        <v>0</v>
      </c>
      <c r="M278" s="11">
        <v>2882.4</v>
      </c>
      <c r="N278" s="528">
        <v>720.6</v>
      </c>
      <c r="O278" s="528">
        <v>720.6</v>
      </c>
      <c r="P278" s="96" t="s">
        <v>2345</v>
      </c>
      <c r="Q278" s="598">
        <v>45535</v>
      </c>
      <c r="R278" s="27" t="s">
        <v>693</v>
      </c>
      <c r="S278" s="10" t="s">
        <v>2578</v>
      </c>
      <c r="T278" s="34">
        <v>0</v>
      </c>
      <c r="U278" s="34">
        <v>0</v>
      </c>
      <c r="V278" s="34">
        <v>0</v>
      </c>
      <c r="W278" s="34">
        <v>720.6</v>
      </c>
      <c r="X278" s="34">
        <v>720.6</v>
      </c>
      <c r="Y278" s="34">
        <v>0</v>
      </c>
      <c r="Z278" s="34">
        <v>0</v>
      </c>
      <c r="AA278" s="34">
        <v>0</v>
      </c>
      <c r="AB278" s="528">
        <v>720.6</v>
      </c>
      <c r="AC278" s="34">
        <v>720.6</v>
      </c>
      <c r="AD278" s="34">
        <v>0</v>
      </c>
      <c r="AE278" s="34">
        <v>0</v>
      </c>
      <c r="AF278" s="34">
        <v>0</v>
      </c>
      <c r="AG278" s="34">
        <v>0</v>
      </c>
      <c r="AH278" s="34">
        <v>0</v>
      </c>
      <c r="AI278" s="34">
        <v>720.6</v>
      </c>
      <c r="AJ278" s="34">
        <v>0</v>
      </c>
      <c r="AK278" s="34">
        <v>0</v>
      </c>
      <c r="AL278" s="528">
        <v>720.6</v>
      </c>
      <c r="AM278" s="34">
        <v>720.6</v>
      </c>
      <c r="AN278" s="34">
        <v>0</v>
      </c>
      <c r="AO278" s="34">
        <v>0</v>
      </c>
      <c r="AP278" s="34">
        <v>0</v>
      </c>
      <c r="AQ278" s="528">
        <v>0</v>
      </c>
      <c r="AR278" s="34">
        <v>0</v>
      </c>
      <c r="AS278" s="34">
        <v>0</v>
      </c>
      <c r="AT278" s="34">
        <v>0</v>
      </c>
      <c r="AU278" s="34">
        <v>0</v>
      </c>
      <c r="AV278" s="34">
        <v>0</v>
      </c>
      <c r="AW278" s="34">
        <v>0</v>
      </c>
      <c r="AX278" s="34">
        <v>0</v>
      </c>
      <c r="AY278" s="34">
        <v>0</v>
      </c>
      <c r="AZ278" s="34">
        <v>0</v>
      </c>
      <c r="BA278" s="34">
        <v>0</v>
      </c>
      <c r="BB278" s="34">
        <v>0</v>
      </c>
      <c r="BC278" s="34">
        <v>0</v>
      </c>
      <c r="BD278" s="34">
        <v>0</v>
      </c>
      <c r="BE278" s="34">
        <v>0</v>
      </c>
      <c r="BF278" s="34">
        <v>0</v>
      </c>
      <c r="BG278" s="34">
        <v>0</v>
      </c>
      <c r="BH278" s="34">
        <v>720.6</v>
      </c>
      <c r="BI278" s="34">
        <v>0</v>
      </c>
      <c r="BJ278" s="34">
        <v>0</v>
      </c>
      <c r="BK278" s="34">
        <v>0</v>
      </c>
      <c r="BL278" s="34">
        <v>0</v>
      </c>
      <c r="BM278" s="34">
        <v>0</v>
      </c>
      <c r="BN278" s="34">
        <v>0</v>
      </c>
      <c r="BO278" s="528">
        <v>0</v>
      </c>
      <c r="BP278" s="34">
        <v>0</v>
      </c>
      <c r="BQ278" s="34">
        <v>0</v>
      </c>
      <c r="BR278" s="27" t="s">
        <v>2340</v>
      </c>
      <c r="BS278" s="34">
        <v>0</v>
      </c>
      <c r="BT278" s="34">
        <v>0</v>
      </c>
      <c r="BU278" s="27" t="s">
        <v>1964</v>
      </c>
      <c r="BV278" s="27" t="s">
        <v>80</v>
      </c>
      <c r="BW278" s="27" t="s">
        <v>1995</v>
      </c>
      <c r="BX278" s="27" t="s">
        <v>3035</v>
      </c>
      <c r="BY278" s="27" t="s">
        <v>2571</v>
      </c>
      <c r="BZ278" s="368"/>
      <c r="CA278" s="368"/>
      <c r="CB278" s="368"/>
      <c r="CC278" s="368"/>
      <c r="CD278" s="368"/>
      <c r="CE278" s="368"/>
      <c r="CF278" s="368"/>
      <c r="CG278" s="368"/>
      <c r="CH278" s="368"/>
      <c r="CI278" s="368"/>
      <c r="CJ278" s="368"/>
      <c r="CK278" s="368"/>
      <c r="CL278" s="368"/>
      <c r="CM278" s="368"/>
      <c r="CN278" s="368"/>
      <c r="CO278" s="368"/>
      <c r="CP278" s="368"/>
      <c r="CQ278" s="368"/>
      <c r="CR278" s="368"/>
      <c r="CS278" s="368"/>
      <c r="CT278" s="368"/>
      <c r="CU278" s="368"/>
      <c r="CV278" s="368"/>
      <c r="CW278" s="368"/>
      <c r="CX278" s="368"/>
      <c r="CY278" s="368"/>
      <c r="CZ278" s="368"/>
      <c r="DA278" s="368"/>
      <c r="DB278" s="368"/>
      <c r="DC278" s="368"/>
      <c r="DD278" s="368"/>
      <c r="DE278" s="368"/>
      <c r="DF278" s="368"/>
      <c r="DG278" s="368"/>
      <c r="DH278" s="368"/>
      <c r="DI278" s="368"/>
      <c r="DJ278" s="368"/>
      <c r="DK278" s="368"/>
      <c r="DL278" s="368"/>
      <c r="DM278" s="368"/>
      <c r="DN278" s="368"/>
      <c r="DO278" s="368"/>
      <c r="DP278" s="368"/>
      <c r="DQ278" s="368"/>
      <c r="DR278" s="368"/>
      <c r="DS278" s="368"/>
      <c r="DT278" s="368"/>
      <c r="DU278" s="368"/>
      <c r="DV278" s="368"/>
      <c r="DW278" s="368"/>
      <c r="DX278" s="368"/>
      <c r="DY278" s="368"/>
      <c r="DZ278" s="368"/>
      <c r="EA278" s="368"/>
      <c r="EB278" s="368"/>
      <c r="EC278" s="368"/>
      <c r="ED278" s="368"/>
      <c r="EE278" s="368"/>
      <c r="EF278" s="368"/>
      <c r="EG278" s="368"/>
      <c r="EH278" s="368"/>
      <c r="EI278" s="368"/>
      <c r="EJ278" s="368"/>
      <c r="EK278" s="368"/>
      <c r="EL278" s="368"/>
      <c r="EM278" s="368"/>
      <c r="EN278" s="368"/>
      <c r="EO278" s="368"/>
      <c r="EP278" s="368"/>
      <c r="EQ278" s="368"/>
      <c r="ER278" s="368"/>
      <c r="ES278" s="368"/>
      <c r="ET278" s="368"/>
      <c r="EU278" s="368"/>
      <c r="EV278" s="368"/>
      <c r="EW278" s="368"/>
      <c r="EX278" s="368"/>
      <c r="EY278" s="368"/>
      <c r="EZ278" s="368"/>
      <c r="FA278" s="368"/>
      <c r="FB278" s="368"/>
      <c r="FC278" s="368"/>
      <c r="FD278" s="368"/>
      <c r="FE278" s="368"/>
      <c r="FF278" s="368"/>
      <c r="FG278" s="368"/>
      <c r="FH278" s="368"/>
      <c r="FI278" s="368"/>
      <c r="FJ278" s="368"/>
      <c r="FK278" s="368"/>
      <c r="FL278" s="368"/>
      <c r="FM278" s="368"/>
      <c r="FN278" s="368"/>
      <c r="FO278" s="368"/>
      <c r="FP278" s="368"/>
      <c r="FQ278" s="368"/>
      <c r="FR278" s="368"/>
      <c r="FS278" s="368"/>
      <c r="FT278" s="368"/>
      <c r="FU278" s="368"/>
      <c r="FV278" s="368"/>
      <c r="FW278" s="368"/>
      <c r="FX278" s="368"/>
      <c r="FY278" s="368"/>
      <c r="FZ278" s="368"/>
      <c r="GA278" s="368"/>
      <c r="GB278" s="368"/>
      <c r="GC278" s="368"/>
      <c r="GD278" s="368"/>
      <c r="GE278" s="368"/>
      <c r="GF278" s="368"/>
      <c r="GG278" s="368"/>
      <c r="GH278" s="368"/>
      <c r="GI278" s="368"/>
      <c r="GJ278" s="368"/>
      <c r="GK278" s="368"/>
      <c r="GL278" s="368"/>
      <c r="GM278" s="368"/>
      <c r="GN278" s="368"/>
      <c r="GO278" s="368"/>
      <c r="GP278" s="368"/>
      <c r="GQ278" s="368"/>
      <c r="GR278" s="368"/>
      <c r="GS278" s="368"/>
      <c r="GT278" s="368"/>
      <c r="GU278" s="368"/>
      <c r="GV278" s="368"/>
      <c r="GW278" s="368"/>
      <c r="GX278" s="368"/>
      <c r="GY278" s="368"/>
      <c r="GZ278" s="368"/>
      <c r="HA278" s="368"/>
      <c r="HB278" s="368"/>
      <c r="HC278" s="368"/>
      <c r="HD278" s="368"/>
      <c r="HE278" s="368"/>
      <c r="HF278" s="368"/>
      <c r="HG278" s="368"/>
      <c r="HH278" s="368"/>
      <c r="HI278" s="368"/>
      <c r="HJ278" s="368"/>
      <c r="HK278" s="368"/>
      <c r="HL278" s="368"/>
      <c r="HM278" s="368"/>
      <c r="HN278" s="368"/>
      <c r="HO278" s="368"/>
      <c r="HP278" s="368"/>
      <c r="HQ278" s="368"/>
      <c r="HR278" s="368"/>
      <c r="HS278" s="368"/>
      <c r="HT278" s="368"/>
      <c r="HU278" s="368"/>
      <c r="HV278" s="368"/>
      <c r="HW278" s="368"/>
      <c r="HX278" s="368"/>
      <c r="HY278" s="368"/>
      <c r="HZ278" s="368"/>
      <c r="IA278" s="368"/>
      <c r="IB278" s="368"/>
      <c r="IC278" s="368"/>
      <c r="ID278" s="368"/>
      <c r="IE278" s="368"/>
      <c r="IF278" s="368"/>
      <c r="IG278" s="368"/>
      <c r="IH278" s="368"/>
      <c r="II278" s="368"/>
      <c r="IJ278" s="368"/>
      <c r="IK278" s="368"/>
      <c r="IL278" s="368"/>
      <c r="IM278" s="368"/>
      <c r="IN278" s="368"/>
      <c r="IO278" s="368"/>
      <c r="IP278" s="368"/>
      <c r="IQ278" s="368"/>
      <c r="IR278" s="368"/>
      <c r="IS278" s="368"/>
      <c r="IT278" s="368"/>
      <c r="IU278" s="368"/>
      <c r="IV278" s="368"/>
      <c r="IW278" s="368"/>
      <c r="IX278" s="368"/>
      <c r="IY278" s="368"/>
      <c r="IZ278" s="368"/>
      <c r="JA278" s="368"/>
      <c r="JB278" s="368"/>
      <c r="JC278" s="368"/>
      <c r="JD278" s="368"/>
      <c r="JE278" s="368"/>
      <c r="JF278" s="368"/>
      <c r="JG278" s="368"/>
      <c r="JH278" s="368"/>
      <c r="JI278" s="368"/>
      <c r="JJ278" s="368"/>
      <c r="JK278" s="368"/>
      <c r="JL278" s="368"/>
      <c r="JM278" s="368"/>
      <c r="JN278" s="368"/>
      <c r="JO278" s="368"/>
      <c r="JP278" s="368"/>
      <c r="JQ278" s="368"/>
      <c r="JR278" s="368"/>
      <c r="JS278" s="368"/>
      <c r="JT278" s="368"/>
      <c r="JU278" s="368"/>
      <c r="JV278" s="368"/>
      <c r="JW278" s="368"/>
      <c r="JX278" s="368"/>
      <c r="JY278" s="368"/>
    </row>
    <row r="279" spans="1:285" s="355" customFormat="1" ht="126" outlineLevel="1">
      <c r="A279" s="770"/>
      <c r="B279" s="36" t="s">
        <v>2975</v>
      </c>
      <c r="C279" s="27" t="s">
        <v>2579</v>
      </c>
      <c r="D279" s="121" t="s">
        <v>133</v>
      </c>
      <c r="E279" s="121" t="s">
        <v>2332</v>
      </c>
      <c r="F279" s="121">
        <v>61924059</v>
      </c>
      <c r="G279" s="253">
        <v>7755</v>
      </c>
      <c r="H279" s="27" t="s">
        <v>2338</v>
      </c>
      <c r="I279" s="27" t="s">
        <v>80</v>
      </c>
      <c r="J279" s="528">
        <v>2094.8749499999999</v>
      </c>
      <c r="K279" s="528">
        <v>2094.8749499999999</v>
      </c>
      <c r="L279" s="34">
        <v>0</v>
      </c>
      <c r="M279" s="11">
        <v>1675.89996</v>
      </c>
      <c r="N279" s="528">
        <v>418.97498999999999</v>
      </c>
      <c r="O279" s="528">
        <v>418.97498999999999</v>
      </c>
      <c r="P279" s="96" t="s">
        <v>2801</v>
      </c>
      <c r="Q279" s="598">
        <v>45808</v>
      </c>
      <c r="R279" s="27" t="s">
        <v>1666</v>
      </c>
      <c r="S279" s="10" t="s">
        <v>2580</v>
      </c>
      <c r="T279" s="34">
        <v>0</v>
      </c>
      <c r="U279" s="34">
        <v>0</v>
      </c>
      <c r="V279" s="34">
        <v>0</v>
      </c>
      <c r="W279" s="34">
        <v>350.62768999999997</v>
      </c>
      <c r="X279" s="34">
        <v>350.62768999999997</v>
      </c>
      <c r="Y279" s="34">
        <v>0</v>
      </c>
      <c r="Z279" s="34">
        <v>0</v>
      </c>
      <c r="AA279" s="34">
        <v>0</v>
      </c>
      <c r="AB279" s="528">
        <v>350.62768999999997</v>
      </c>
      <c r="AC279" s="34">
        <v>350.62768999999997</v>
      </c>
      <c r="AD279" s="34">
        <v>0</v>
      </c>
      <c r="AE279" s="34">
        <v>0</v>
      </c>
      <c r="AF279" s="34">
        <v>0</v>
      </c>
      <c r="AG279" s="34">
        <v>68.347300000000004</v>
      </c>
      <c r="AH279" s="34">
        <v>68.347300000000004</v>
      </c>
      <c r="AI279" s="34">
        <v>418.97498999999999</v>
      </c>
      <c r="AJ279" s="34">
        <v>0</v>
      </c>
      <c r="AK279" s="34">
        <v>0</v>
      </c>
      <c r="AL279" s="528">
        <v>350.62768999999997</v>
      </c>
      <c r="AM279" s="34">
        <v>350.62768999999997</v>
      </c>
      <c r="AN279" s="34">
        <v>0</v>
      </c>
      <c r="AO279" s="34">
        <v>0</v>
      </c>
      <c r="AP279" s="34">
        <v>0</v>
      </c>
      <c r="AQ279" s="528">
        <v>0</v>
      </c>
      <c r="AR279" s="34">
        <v>0</v>
      </c>
      <c r="AS279" s="34">
        <v>0</v>
      </c>
      <c r="AT279" s="34">
        <v>0</v>
      </c>
      <c r="AU279" s="34">
        <v>0</v>
      </c>
      <c r="AV279" s="34">
        <v>0</v>
      </c>
      <c r="AW279" s="34">
        <v>0</v>
      </c>
      <c r="AX279" s="34">
        <v>0</v>
      </c>
      <c r="AY279" s="34">
        <v>0</v>
      </c>
      <c r="AZ279" s="34">
        <v>0</v>
      </c>
      <c r="BA279" s="34">
        <v>0</v>
      </c>
      <c r="BB279" s="34">
        <v>0</v>
      </c>
      <c r="BC279" s="34">
        <v>0</v>
      </c>
      <c r="BD279" s="34">
        <v>0</v>
      </c>
      <c r="BE279" s="34">
        <v>0</v>
      </c>
      <c r="BF279" s="34">
        <v>68.347300000000004</v>
      </c>
      <c r="BG279" s="34">
        <v>68.347300000000004</v>
      </c>
      <c r="BH279" s="34">
        <v>0</v>
      </c>
      <c r="BI279" s="34">
        <v>0</v>
      </c>
      <c r="BJ279" s="34">
        <v>0</v>
      </c>
      <c r="BK279" s="34">
        <v>0</v>
      </c>
      <c r="BL279" s="34">
        <v>0</v>
      </c>
      <c r="BM279" s="34">
        <v>418.97498999999999</v>
      </c>
      <c r="BN279" s="34">
        <v>0</v>
      </c>
      <c r="BO279" s="528">
        <v>0</v>
      </c>
      <c r="BP279" s="34">
        <v>0</v>
      </c>
      <c r="BQ279" s="34">
        <v>0</v>
      </c>
      <c r="BR279" s="27" t="s">
        <v>2340</v>
      </c>
      <c r="BS279" s="34">
        <v>0</v>
      </c>
      <c r="BT279" s="34">
        <v>0</v>
      </c>
      <c r="BU279" s="27" t="s">
        <v>1964</v>
      </c>
      <c r="BV279" s="27" t="s">
        <v>80</v>
      </c>
      <c r="BW279" s="27" t="s">
        <v>2013</v>
      </c>
      <c r="BX279" s="27" t="s">
        <v>3035</v>
      </c>
      <c r="BY279" s="27" t="s">
        <v>2571</v>
      </c>
      <c r="BZ279" s="368"/>
      <c r="CA279" s="368"/>
      <c r="CB279" s="368"/>
      <c r="CC279" s="368"/>
      <c r="CD279" s="368"/>
      <c r="CE279" s="368"/>
      <c r="CF279" s="368"/>
      <c r="CG279" s="368"/>
      <c r="CH279" s="368"/>
      <c r="CI279" s="368"/>
      <c r="CJ279" s="368"/>
      <c r="CK279" s="368"/>
      <c r="CL279" s="368"/>
      <c r="CM279" s="368"/>
      <c r="CN279" s="368"/>
      <c r="CO279" s="368"/>
      <c r="CP279" s="368"/>
      <c r="CQ279" s="368"/>
      <c r="CR279" s="368"/>
      <c r="CS279" s="368"/>
      <c r="CT279" s="368"/>
      <c r="CU279" s="368"/>
      <c r="CV279" s="368"/>
      <c r="CW279" s="368"/>
      <c r="CX279" s="368"/>
      <c r="CY279" s="368"/>
      <c r="CZ279" s="368"/>
      <c r="DA279" s="368"/>
      <c r="DB279" s="368"/>
      <c r="DC279" s="368"/>
      <c r="DD279" s="368"/>
      <c r="DE279" s="368"/>
      <c r="DF279" s="368"/>
      <c r="DG279" s="368"/>
      <c r="DH279" s="368"/>
      <c r="DI279" s="368"/>
      <c r="DJ279" s="368"/>
      <c r="DK279" s="368"/>
      <c r="DL279" s="368"/>
      <c r="DM279" s="368"/>
      <c r="DN279" s="368"/>
      <c r="DO279" s="368"/>
      <c r="DP279" s="368"/>
      <c r="DQ279" s="368"/>
      <c r="DR279" s="368"/>
      <c r="DS279" s="368"/>
      <c r="DT279" s="368"/>
      <c r="DU279" s="368"/>
      <c r="DV279" s="368"/>
      <c r="DW279" s="368"/>
      <c r="DX279" s="368"/>
      <c r="DY279" s="368"/>
      <c r="DZ279" s="368"/>
      <c r="EA279" s="368"/>
      <c r="EB279" s="368"/>
      <c r="EC279" s="368"/>
      <c r="ED279" s="368"/>
      <c r="EE279" s="368"/>
      <c r="EF279" s="368"/>
      <c r="EG279" s="368"/>
      <c r="EH279" s="368"/>
      <c r="EI279" s="368"/>
      <c r="EJ279" s="368"/>
      <c r="EK279" s="368"/>
      <c r="EL279" s="368"/>
      <c r="EM279" s="368"/>
      <c r="EN279" s="368"/>
      <c r="EO279" s="368"/>
      <c r="EP279" s="368"/>
      <c r="EQ279" s="368"/>
      <c r="ER279" s="368"/>
      <c r="ES279" s="368"/>
      <c r="ET279" s="368"/>
      <c r="EU279" s="368"/>
      <c r="EV279" s="368"/>
      <c r="EW279" s="368"/>
      <c r="EX279" s="368"/>
      <c r="EY279" s="368"/>
      <c r="EZ279" s="368"/>
      <c r="FA279" s="368"/>
      <c r="FB279" s="368"/>
      <c r="FC279" s="368"/>
      <c r="FD279" s="368"/>
      <c r="FE279" s="368"/>
      <c r="FF279" s="368"/>
      <c r="FG279" s="368"/>
      <c r="FH279" s="368"/>
      <c r="FI279" s="368"/>
      <c r="FJ279" s="368"/>
      <c r="FK279" s="368"/>
      <c r="FL279" s="368"/>
      <c r="FM279" s="368"/>
      <c r="FN279" s="368"/>
      <c r="FO279" s="368"/>
      <c r="FP279" s="368"/>
      <c r="FQ279" s="368"/>
      <c r="FR279" s="368"/>
      <c r="FS279" s="368"/>
      <c r="FT279" s="368"/>
      <c r="FU279" s="368"/>
      <c r="FV279" s="368"/>
      <c r="FW279" s="368"/>
      <c r="FX279" s="368"/>
      <c r="FY279" s="368"/>
      <c r="FZ279" s="368"/>
      <c r="GA279" s="368"/>
      <c r="GB279" s="368"/>
      <c r="GC279" s="368"/>
      <c r="GD279" s="368"/>
      <c r="GE279" s="368"/>
      <c r="GF279" s="368"/>
      <c r="GG279" s="368"/>
      <c r="GH279" s="368"/>
      <c r="GI279" s="368"/>
      <c r="GJ279" s="368"/>
      <c r="GK279" s="368"/>
      <c r="GL279" s="368"/>
      <c r="GM279" s="368"/>
      <c r="GN279" s="368"/>
      <c r="GO279" s="368"/>
      <c r="GP279" s="368"/>
      <c r="GQ279" s="368"/>
      <c r="GR279" s="368"/>
      <c r="GS279" s="368"/>
      <c r="GT279" s="368"/>
      <c r="GU279" s="368"/>
      <c r="GV279" s="368"/>
      <c r="GW279" s="368"/>
      <c r="GX279" s="368"/>
      <c r="GY279" s="368"/>
      <c r="GZ279" s="368"/>
      <c r="HA279" s="368"/>
      <c r="HB279" s="368"/>
      <c r="HC279" s="368"/>
      <c r="HD279" s="368"/>
      <c r="HE279" s="368"/>
      <c r="HF279" s="368"/>
      <c r="HG279" s="368"/>
      <c r="HH279" s="368"/>
      <c r="HI279" s="368"/>
      <c r="HJ279" s="368"/>
      <c r="HK279" s="368"/>
      <c r="HL279" s="368"/>
      <c r="HM279" s="368"/>
      <c r="HN279" s="368"/>
      <c r="HO279" s="368"/>
      <c r="HP279" s="368"/>
      <c r="HQ279" s="368"/>
      <c r="HR279" s="368"/>
      <c r="HS279" s="368"/>
      <c r="HT279" s="368"/>
      <c r="HU279" s="368"/>
      <c r="HV279" s="368"/>
      <c r="HW279" s="368"/>
      <c r="HX279" s="368"/>
      <c r="HY279" s="368"/>
      <c r="HZ279" s="368"/>
      <c r="IA279" s="368"/>
      <c r="IB279" s="368"/>
      <c r="IC279" s="368"/>
      <c r="ID279" s="368"/>
      <c r="IE279" s="368"/>
      <c r="IF279" s="368"/>
      <c r="IG279" s="368"/>
      <c r="IH279" s="368"/>
      <c r="II279" s="368"/>
      <c r="IJ279" s="368"/>
      <c r="IK279" s="368"/>
      <c r="IL279" s="368"/>
      <c r="IM279" s="368"/>
      <c r="IN279" s="368"/>
      <c r="IO279" s="368"/>
      <c r="IP279" s="368"/>
      <c r="IQ279" s="368"/>
      <c r="IR279" s="368"/>
      <c r="IS279" s="368"/>
      <c r="IT279" s="368"/>
      <c r="IU279" s="368"/>
      <c r="IV279" s="368"/>
      <c r="IW279" s="368"/>
      <c r="IX279" s="368"/>
      <c r="IY279" s="368"/>
      <c r="IZ279" s="368"/>
      <c r="JA279" s="368"/>
      <c r="JB279" s="368"/>
      <c r="JC279" s="368"/>
      <c r="JD279" s="368"/>
      <c r="JE279" s="368"/>
      <c r="JF279" s="368"/>
      <c r="JG279" s="368"/>
      <c r="JH279" s="368"/>
      <c r="JI279" s="368"/>
      <c r="JJ279" s="368"/>
      <c r="JK279" s="368"/>
      <c r="JL279" s="368"/>
      <c r="JM279" s="368"/>
      <c r="JN279" s="368"/>
      <c r="JO279" s="368"/>
      <c r="JP279" s="368"/>
      <c r="JQ279" s="368"/>
      <c r="JR279" s="368"/>
      <c r="JS279" s="368"/>
      <c r="JT279" s="368"/>
      <c r="JU279" s="368"/>
      <c r="JV279" s="368"/>
      <c r="JW279" s="368"/>
      <c r="JX279" s="368"/>
      <c r="JY279" s="368"/>
    </row>
    <row r="280" spans="1:285" s="355" customFormat="1" ht="126" outlineLevel="1">
      <c r="A280" s="770"/>
      <c r="B280" s="32" t="s">
        <v>2352</v>
      </c>
      <c r="C280" s="67" t="s">
        <v>2581</v>
      </c>
      <c r="D280" s="144" t="s">
        <v>128</v>
      </c>
      <c r="E280" s="144" t="s">
        <v>1187</v>
      </c>
      <c r="F280" s="145" t="s">
        <v>1128</v>
      </c>
      <c r="G280" s="487">
        <v>7751</v>
      </c>
      <c r="H280" s="67" t="s">
        <v>2338</v>
      </c>
      <c r="I280" s="67" t="s">
        <v>80</v>
      </c>
      <c r="J280" s="526">
        <v>1637.0771400000001</v>
      </c>
      <c r="K280" s="526">
        <v>1637.0771400000001</v>
      </c>
      <c r="L280" s="19">
        <v>0</v>
      </c>
      <c r="M280" s="202">
        <v>1309.6617100000001</v>
      </c>
      <c r="N280" s="526">
        <v>327.41543000000001</v>
      </c>
      <c r="O280" s="526">
        <v>327.41543000000001</v>
      </c>
      <c r="P280" s="145" t="s">
        <v>2345</v>
      </c>
      <c r="Q280" s="600">
        <v>45535</v>
      </c>
      <c r="R280" s="67" t="s">
        <v>496</v>
      </c>
      <c r="S280" s="18" t="s">
        <v>2576</v>
      </c>
      <c r="T280" s="19">
        <v>0</v>
      </c>
      <c r="U280" s="19">
        <v>0</v>
      </c>
      <c r="V280" s="19">
        <v>0</v>
      </c>
      <c r="W280" s="19">
        <v>327.41543000000001</v>
      </c>
      <c r="X280" s="19">
        <v>327.41543000000001</v>
      </c>
      <c r="Y280" s="19">
        <v>327.41543000000001</v>
      </c>
      <c r="Z280" s="19">
        <v>0</v>
      </c>
      <c r="AA280" s="19">
        <v>0</v>
      </c>
      <c r="AB280" s="526">
        <v>327.41543000000001</v>
      </c>
      <c r="AC280" s="19">
        <v>327.41543000000001</v>
      </c>
      <c r="AD280" s="19">
        <v>0</v>
      </c>
      <c r="AE280" s="19">
        <v>0</v>
      </c>
      <c r="AF280" s="19">
        <v>0</v>
      </c>
      <c r="AG280" s="19">
        <v>0</v>
      </c>
      <c r="AH280" s="19">
        <v>0</v>
      </c>
      <c r="AI280" s="19">
        <v>327.41543000000001</v>
      </c>
      <c r="AJ280" s="19">
        <v>0</v>
      </c>
      <c r="AK280" s="19">
        <v>0</v>
      </c>
      <c r="AL280" s="526">
        <v>327.41543000000001</v>
      </c>
      <c r="AM280" s="19">
        <v>327.41543000000001</v>
      </c>
      <c r="AN280" s="19">
        <v>0</v>
      </c>
      <c r="AO280" s="19">
        <v>0</v>
      </c>
      <c r="AP280" s="19">
        <v>0</v>
      </c>
      <c r="AQ280" s="526">
        <v>0</v>
      </c>
      <c r="AR280" s="19">
        <v>0</v>
      </c>
      <c r="AS280" s="19">
        <v>0</v>
      </c>
      <c r="AT280" s="19">
        <v>0</v>
      </c>
      <c r="AU280" s="19">
        <v>0</v>
      </c>
      <c r="AV280" s="19">
        <v>0</v>
      </c>
      <c r="AW280" s="19">
        <v>0</v>
      </c>
      <c r="AX280" s="19">
        <v>0</v>
      </c>
      <c r="AY280" s="19">
        <v>0</v>
      </c>
      <c r="AZ280" s="19">
        <v>0</v>
      </c>
      <c r="BA280" s="19">
        <v>0</v>
      </c>
      <c r="BB280" s="19">
        <v>0</v>
      </c>
      <c r="BC280" s="19">
        <v>0</v>
      </c>
      <c r="BD280" s="19">
        <v>0</v>
      </c>
      <c r="BE280" s="19">
        <v>0</v>
      </c>
      <c r="BF280" s="19">
        <v>0</v>
      </c>
      <c r="BG280" s="19">
        <v>0</v>
      </c>
      <c r="BH280" s="19">
        <v>327.41543000000001</v>
      </c>
      <c r="BI280" s="19">
        <v>0</v>
      </c>
      <c r="BJ280" s="19">
        <v>0</v>
      </c>
      <c r="BK280" s="19">
        <v>0</v>
      </c>
      <c r="BL280" s="19">
        <v>0</v>
      </c>
      <c r="BM280" s="19">
        <v>0</v>
      </c>
      <c r="BN280" s="19">
        <v>0</v>
      </c>
      <c r="BO280" s="526">
        <v>0</v>
      </c>
      <c r="BP280" s="19">
        <v>0</v>
      </c>
      <c r="BQ280" s="19">
        <v>0</v>
      </c>
      <c r="BR280" s="67" t="s">
        <v>2340</v>
      </c>
      <c r="BS280" s="19">
        <v>0</v>
      </c>
      <c r="BT280" s="19">
        <v>0</v>
      </c>
      <c r="BU280" s="67" t="s">
        <v>1964</v>
      </c>
      <c r="BV280" s="67" t="s">
        <v>553</v>
      </c>
      <c r="BW280" s="27" t="s">
        <v>2013</v>
      </c>
      <c r="BX280" s="27" t="s">
        <v>3035</v>
      </c>
      <c r="BY280" s="27" t="s">
        <v>2571</v>
      </c>
      <c r="BZ280" s="368"/>
      <c r="CA280" s="368"/>
      <c r="CB280" s="368"/>
      <c r="CC280" s="368"/>
      <c r="CD280" s="368"/>
      <c r="CE280" s="368"/>
      <c r="CF280" s="368"/>
      <c r="CG280" s="368"/>
      <c r="CH280" s="368"/>
      <c r="CI280" s="368"/>
      <c r="CJ280" s="368"/>
      <c r="CK280" s="368"/>
      <c r="CL280" s="368"/>
      <c r="CM280" s="368"/>
      <c r="CN280" s="368"/>
      <c r="CO280" s="368"/>
      <c r="CP280" s="368"/>
      <c r="CQ280" s="368"/>
      <c r="CR280" s="368"/>
      <c r="CS280" s="368"/>
      <c r="CT280" s="368"/>
      <c r="CU280" s="368"/>
      <c r="CV280" s="368"/>
      <c r="CW280" s="368"/>
      <c r="CX280" s="368"/>
      <c r="CY280" s="368"/>
      <c r="CZ280" s="368"/>
      <c r="DA280" s="368"/>
      <c r="DB280" s="368"/>
      <c r="DC280" s="368"/>
      <c r="DD280" s="368"/>
      <c r="DE280" s="368"/>
      <c r="DF280" s="368"/>
      <c r="DG280" s="368"/>
      <c r="DH280" s="368"/>
      <c r="DI280" s="368"/>
      <c r="DJ280" s="368"/>
      <c r="DK280" s="368"/>
      <c r="DL280" s="368"/>
      <c r="DM280" s="368"/>
      <c r="DN280" s="368"/>
      <c r="DO280" s="368"/>
      <c r="DP280" s="368"/>
      <c r="DQ280" s="368"/>
      <c r="DR280" s="368"/>
      <c r="DS280" s="368"/>
      <c r="DT280" s="368"/>
      <c r="DU280" s="368"/>
      <c r="DV280" s="368"/>
      <c r="DW280" s="368"/>
      <c r="DX280" s="368"/>
      <c r="DY280" s="368"/>
      <c r="DZ280" s="368"/>
      <c r="EA280" s="368"/>
      <c r="EB280" s="368"/>
      <c r="EC280" s="368"/>
      <c r="ED280" s="368"/>
      <c r="EE280" s="368"/>
      <c r="EF280" s="368"/>
      <c r="EG280" s="368"/>
      <c r="EH280" s="368"/>
      <c r="EI280" s="368"/>
      <c r="EJ280" s="368"/>
      <c r="EK280" s="368"/>
      <c r="EL280" s="368"/>
      <c r="EM280" s="368"/>
      <c r="EN280" s="368"/>
      <c r="EO280" s="368"/>
      <c r="EP280" s="368"/>
      <c r="EQ280" s="368"/>
      <c r="ER280" s="368"/>
      <c r="ES280" s="368"/>
      <c r="ET280" s="368"/>
      <c r="EU280" s="368"/>
      <c r="EV280" s="368"/>
      <c r="EW280" s="368"/>
      <c r="EX280" s="368"/>
      <c r="EY280" s="368"/>
      <c r="EZ280" s="368"/>
      <c r="FA280" s="368"/>
      <c r="FB280" s="368"/>
      <c r="FC280" s="368"/>
      <c r="FD280" s="368"/>
      <c r="FE280" s="368"/>
      <c r="FF280" s="368"/>
      <c r="FG280" s="368"/>
      <c r="FH280" s="368"/>
      <c r="FI280" s="368"/>
      <c r="FJ280" s="368"/>
      <c r="FK280" s="368"/>
      <c r="FL280" s="368"/>
      <c r="FM280" s="368"/>
      <c r="FN280" s="368"/>
      <c r="FO280" s="368"/>
      <c r="FP280" s="368"/>
      <c r="FQ280" s="368"/>
      <c r="FR280" s="368"/>
      <c r="FS280" s="368"/>
      <c r="FT280" s="368"/>
      <c r="FU280" s="368"/>
      <c r="FV280" s="368"/>
      <c r="FW280" s="368"/>
      <c r="FX280" s="368"/>
      <c r="FY280" s="368"/>
      <c r="FZ280" s="368"/>
      <c r="GA280" s="368"/>
      <c r="GB280" s="368"/>
      <c r="GC280" s="368"/>
      <c r="GD280" s="368"/>
      <c r="GE280" s="368"/>
      <c r="GF280" s="368"/>
      <c r="GG280" s="368"/>
      <c r="GH280" s="368"/>
      <c r="GI280" s="368"/>
      <c r="GJ280" s="368"/>
      <c r="GK280" s="368"/>
      <c r="GL280" s="368"/>
      <c r="GM280" s="368"/>
      <c r="GN280" s="368"/>
      <c r="GO280" s="368"/>
      <c r="GP280" s="368"/>
      <c r="GQ280" s="368"/>
      <c r="GR280" s="368"/>
      <c r="GS280" s="368"/>
      <c r="GT280" s="368"/>
      <c r="GU280" s="368"/>
      <c r="GV280" s="368"/>
      <c r="GW280" s="368"/>
      <c r="GX280" s="368"/>
      <c r="GY280" s="368"/>
      <c r="GZ280" s="368"/>
      <c r="HA280" s="368"/>
      <c r="HB280" s="368"/>
      <c r="HC280" s="368"/>
      <c r="HD280" s="368"/>
      <c r="HE280" s="368"/>
      <c r="HF280" s="368"/>
      <c r="HG280" s="368"/>
      <c r="HH280" s="368"/>
      <c r="HI280" s="368"/>
      <c r="HJ280" s="368"/>
      <c r="HK280" s="368"/>
      <c r="HL280" s="368"/>
      <c r="HM280" s="368"/>
      <c r="HN280" s="368"/>
      <c r="HO280" s="368"/>
      <c r="HP280" s="368"/>
      <c r="HQ280" s="368"/>
      <c r="HR280" s="368"/>
      <c r="HS280" s="368"/>
      <c r="HT280" s="368"/>
      <c r="HU280" s="368"/>
      <c r="HV280" s="368"/>
      <c r="HW280" s="368"/>
      <c r="HX280" s="368"/>
      <c r="HY280" s="368"/>
      <c r="HZ280" s="368"/>
      <c r="IA280" s="368"/>
      <c r="IB280" s="368"/>
      <c r="IC280" s="368"/>
      <c r="ID280" s="368"/>
      <c r="IE280" s="368"/>
      <c r="IF280" s="368"/>
      <c r="IG280" s="368"/>
      <c r="IH280" s="368"/>
      <c r="II280" s="368"/>
      <c r="IJ280" s="368"/>
      <c r="IK280" s="368"/>
      <c r="IL280" s="368"/>
      <c r="IM280" s="368"/>
      <c r="IN280" s="368"/>
      <c r="IO280" s="368"/>
      <c r="IP280" s="368"/>
      <c r="IQ280" s="368"/>
      <c r="IR280" s="368"/>
      <c r="IS280" s="368"/>
      <c r="IT280" s="368"/>
      <c r="IU280" s="368"/>
      <c r="IV280" s="368"/>
      <c r="IW280" s="368"/>
      <c r="IX280" s="368"/>
      <c r="IY280" s="368"/>
      <c r="IZ280" s="368"/>
      <c r="JA280" s="368"/>
      <c r="JB280" s="368"/>
      <c r="JC280" s="368"/>
      <c r="JD280" s="368"/>
      <c r="JE280" s="368"/>
      <c r="JF280" s="368"/>
      <c r="JG280" s="368"/>
      <c r="JH280" s="368"/>
      <c r="JI280" s="368"/>
      <c r="JJ280" s="368"/>
      <c r="JK280" s="368"/>
      <c r="JL280" s="368"/>
      <c r="JM280" s="368"/>
      <c r="JN280" s="368"/>
      <c r="JO280" s="368"/>
      <c r="JP280" s="368"/>
      <c r="JQ280" s="368"/>
      <c r="JR280" s="368"/>
      <c r="JS280" s="368"/>
      <c r="JT280" s="368"/>
      <c r="JU280" s="368"/>
      <c r="JV280" s="368"/>
      <c r="JW280" s="368"/>
      <c r="JX280" s="368"/>
      <c r="JY280" s="368"/>
    </row>
    <row r="281" spans="1:285" s="355" customFormat="1" ht="126" outlineLevel="1">
      <c r="A281" s="770"/>
      <c r="B281" s="32" t="s">
        <v>2353</v>
      </c>
      <c r="C281" s="67" t="s">
        <v>2582</v>
      </c>
      <c r="D281" s="144" t="s">
        <v>401</v>
      </c>
      <c r="E281" s="144" t="s">
        <v>2329</v>
      </c>
      <c r="F281" s="144">
        <v>48683868</v>
      </c>
      <c r="G281" s="487">
        <v>7747</v>
      </c>
      <c r="H281" s="67" t="s">
        <v>2338</v>
      </c>
      <c r="I281" s="67" t="s">
        <v>80</v>
      </c>
      <c r="J281" s="526">
        <v>783.82899999999995</v>
      </c>
      <c r="K281" s="526">
        <v>783.82899999999995</v>
      </c>
      <c r="L281" s="19">
        <v>0</v>
      </c>
      <c r="M281" s="202">
        <v>627.06299999999999</v>
      </c>
      <c r="N281" s="526">
        <v>156.76599999999999</v>
      </c>
      <c r="O281" s="526">
        <v>156.76599999999999</v>
      </c>
      <c r="P281" s="145" t="s">
        <v>2345</v>
      </c>
      <c r="Q281" s="600">
        <v>45535</v>
      </c>
      <c r="R281" s="67" t="s">
        <v>496</v>
      </c>
      <c r="S281" s="18" t="s">
        <v>2576</v>
      </c>
      <c r="T281" s="19">
        <v>0</v>
      </c>
      <c r="U281" s="19">
        <v>0</v>
      </c>
      <c r="V281" s="19">
        <v>0</v>
      </c>
      <c r="W281" s="19">
        <v>156.76599999999999</v>
      </c>
      <c r="X281" s="19">
        <v>156.76599999999999</v>
      </c>
      <c r="Y281" s="19">
        <v>156.76599999999999</v>
      </c>
      <c r="Z281" s="19">
        <v>0</v>
      </c>
      <c r="AA281" s="19">
        <v>0</v>
      </c>
      <c r="AB281" s="526">
        <v>156.76599999999999</v>
      </c>
      <c r="AC281" s="19">
        <v>156.76599999999999</v>
      </c>
      <c r="AD281" s="19">
        <v>156.76599999999999</v>
      </c>
      <c r="AE281" s="19">
        <v>0</v>
      </c>
      <c r="AF281" s="19">
        <v>0</v>
      </c>
      <c r="AG281" s="19">
        <v>0</v>
      </c>
      <c r="AH281" s="19">
        <v>0</v>
      </c>
      <c r="AI281" s="19">
        <v>0</v>
      </c>
      <c r="AJ281" s="19">
        <v>0</v>
      </c>
      <c r="AK281" s="19">
        <v>0</v>
      </c>
      <c r="AL281" s="526">
        <v>156.76599999999999</v>
      </c>
      <c r="AM281" s="19">
        <v>156.76599999999999</v>
      </c>
      <c r="AN281" s="19">
        <v>0</v>
      </c>
      <c r="AO281" s="19">
        <v>0</v>
      </c>
      <c r="AP281" s="19">
        <v>0</v>
      </c>
      <c r="AQ281" s="526">
        <v>0</v>
      </c>
      <c r="AR281" s="19">
        <v>0</v>
      </c>
      <c r="AS281" s="19">
        <v>0</v>
      </c>
      <c r="AT281" s="19">
        <v>0</v>
      </c>
      <c r="AU281" s="19">
        <v>0</v>
      </c>
      <c r="AV281" s="19">
        <v>0</v>
      </c>
      <c r="AW281" s="19">
        <v>0</v>
      </c>
      <c r="AX281" s="19">
        <v>0</v>
      </c>
      <c r="AY281" s="19">
        <v>0</v>
      </c>
      <c r="AZ281" s="19">
        <v>0</v>
      </c>
      <c r="BA281" s="19">
        <v>0</v>
      </c>
      <c r="BB281" s="19">
        <v>0</v>
      </c>
      <c r="BC281" s="19">
        <v>156.76599999999999</v>
      </c>
      <c r="BD281" s="19">
        <v>0</v>
      </c>
      <c r="BE281" s="19">
        <v>0</v>
      </c>
      <c r="BF281" s="19">
        <v>0</v>
      </c>
      <c r="BG281" s="19">
        <v>0</v>
      </c>
      <c r="BH281" s="19">
        <v>0</v>
      </c>
      <c r="BI281" s="19">
        <v>0</v>
      </c>
      <c r="BJ281" s="19">
        <v>0</v>
      </c>
      <c r="BK281" s="19">
        <v>0</v>
      </c>
      <c r="BL281" s="19">
        <v>0</v>
      </c>
      <c r="BM281" s="19">
        <v>0</v>
      </c>
      <c r="BN281" s="19">
        <v>0</v>
      </c>
      <c r="BO281" s="526">
        <v>0</v>
      </c>
      <c r="BP281" s="19">
        <v>0</v>
      </c>
      <c r="BQ281" s="19">
        <v>0</v>
      </c>
      <c r="BR281" s="67" t="s">
        <v>2340</v>
      </c>
      <c r="BS281" s="19">
        <v>0</v>
      </c>
      <c r="BT281" s="19">
        <v>0</v>
      </c>
      <c r="BU281" s="67" t="s">
        <v>1964</v>
      </c>
      <c r="BV281" s="67" t="s">
        <v>553</v>
      </c>
      <c r="BW281" s="27" t="s">
        <v>1997</v>
      </c>
      <c r="BX281" s="27" t="s">
        <v>3035</v>
      </c>
      <c r="BY281" s="27" t="s">
        <v>2571</v>
      </c>
      <c r="BZ281" s="368"/>
      <c r="CA281" s="368"/>
      <c r="CB281" s="368"/>
      <c r="CC281" s="368"/>
      <c r="CD281" s="368"/>
      <c r="CE281" s="368"/>
      <c r="CF281" s="368"/>
      <c r="CG281" s="368"/>
      <c r="CH281" s="368"/>
      <c r="CI281" s="368"/>
      <c r="CJ281" s="368"/>
      <c r="CK281" s="368"/>
      <c r="CL281" s="368"/>
      <c r="CM281" s="368"/>
      <c r="CN281" s="368"/>
      <c r="CO281" s="368"/>
      <c r="CP281" s="368"/>
      <c r="CQ281" s="368"/>
      <c r="CR281" s="368"/>
      <c r="CS281" s="368"/>
      <c r="CT281" s="368"/>
      <c r="CU281" s="368"/>
      <c r="CV281" s="368"/>
      <c r="CW281" s="368"/>
      <c r="CX281" s="368"/>
      <c r="CY281" s="368"/>
      <c r="CZ281" s="368"/>
      <c r="DA281" s="368"/>
      <c r="DB281" s="368"/>
      <c r="DC281" s="368"/>
      <c r="DD281" s="368"/>
      <c r="DE281" s="368"/>
      <c r="DF281" s="368"/>
      <c r="DG281" s="368"/>
      <c r="DH281" s="368"/>
      <c r="DI281" s="368"/>
      <c r="DJ281" s="368"/>
      <c r="DK281" s="368"/>
      <c r="DL281" s="368"/>
      <c r="DM281" s="368"/>
      <c r="DN281" s="368"/>
      <c r="DO281" s="368"/>
      <c r="DP281" s="368"/>
      <c r="DQ281" s="368"/>
      <c r="DR281" s="368"/>
      <c r="DS281" s="368"/>
      <c r="DT281" s="368"/>
      <c r="DU281" s="368"/>
      <c r="DV281" s="368"/>
      <c r="DW281" s="368"/>
      <c r="DX281" s="368"/>
      <c r="DY281" s="368"/>
      <c r="DZ281" s="368"/>
      <c r="EA281" s="368"/>
      <c r="EB281" s="368"/>
      <c r="EC281" s="368"/>
      <c r="ED281" s="368"/>
      <c r="EE281" s="368"/>
      <c r="EF281" s="368"/>
      <c r="EG281" s="368"/>
      <c r="EH281" s="368"/>
      <c r="EI281" s="368"/>
      <c r="EJ281" s="368"/>
      <c r="EK281" s="368"/>
      <c r="EL281" s="368"/>
      <c r="EM281" s="368"/>
      <c r="EN281" s="368"/>
      <c r="EO281" s="368"/>
      <c r="EP281" s="368"/>
      <c r="EQ281" s="368"/>
      <c r="ER281" s="368"/>
      <c r="ES281" s="368"/>
      <c r="ET281" s="368"/>
      <c r="EU281" s="368"/>
      <c r="EV281" s="368"/>
      <c r="EW281" s="368"/>
      <c r="EX281" s="368"/>
      <c r="EY281" s="368"/>
      <c r="EZ281" s="368"/>
      <c r="FA281" s="368"/>
      <c r="FB281" s="368"/>
      <c r="FC281" s="368"/>
      <c r="FD281" s="368"/>
      <c r="FE281" s="368"/>
      <c r="FF281" s="368"/>
      <c r="FG281" s="368"/>
      <c r="FH281" s="368"/>
      <c r="FI281" s="368"/>
      <c r="FJ281" s="368"/>
      <c r="FK281" s="368"/>
      <c r="FL281" s="368"/>
      <c r="FM281" s="368"/>
      <c r="FN281" s="368"/>
      <c r="FO281" s="368"/>
      <c r="FP281" s="368"/>
      <c r="FQ281" s="368"/>
      <c r="FR281" s="368"/>
      <c r="FS281" s="368"/>
      <c r="FT281" s="368"/>
      <c r="FU281" s="368"/>
      <c r="FV281" s="368"/>
      <c r="FW281" s="368"/>
      <c r="FX281" s="368"/>
      <c r="FY281" s="368"/>
      <c r="FZ281" s="368"/>
      <c r="GA281" s="368"/>
      <c r="GB281" s="368"/>
      <c r="GC281" s="368"/>
      <c r="GD281" s="368"/>
      <c r="GE281" s="368"/>
      <c r="GF281" s="368"/>
      <c r="GG281" s="368"/>
      <c r="GH281" s="368"/>
      <c r="GI281" s="368"/>
      <c r="GJ281" s="368"/>
      <c r="GK281" s="368"/>
      <c r="GL281" s="368"/>
      <c r="GM281" s="368"/>
      <c r="GN281" s="368"/>
      <c r="GO281" s="368"/>
      <c r="GP281" s="368"/>
      <c r="GQ281" s="368"/>
      <c r="GR281" s="368"/>
      <c r="GS281" s="368"/>
      <c r="GT281" s="368"/>
      <c r="GU281" s="368"/>
      <c r="GV281" s="368"/>
      <c r="GW281" s="368"/>
      <c r="GX281" s="368"/>
      <c r="GY281" s="368"/>
      <c r="GZ281" s="368"/>
      <c r="HA281" s="368"/>
      <c r="HB281" s="368"/>
      <c r="HC281" s="368"/>
      <c r="HD281" s="368"/>
      <c r="HE281" s="368"/>
      <c r="HF281" s="368"/>
      <c r="HG281" s="368"/>
      <c r="HH281" s="368"/>
      <c r="HI281" s="368"/>
      <c r="HJ281" s="368"/>
      <c r="HK281" s="368"/>
      <c r="HL281" s="368"/>
      <c r="HM281" s="368"/>
      <c r="HN281" s="368"/>
      <c r="HO281" s="368"/>
      <c r="HP281" s="368"/>
      <c r="HQ281" s="368"/>
      <c r="HR281" s="368"/>
      <c r="HS281" s="368"/>
      <c r="HT281" s="368"/>
      <c r="HU281" s="368"/>
      <c r="HV281" s="368"/>
      <c r="HW281" s="368"/>
      <c r="HX281" s="368"/>
      <c r="HY281" s="368"/>
      <c r="HZ281" s="368"/>
      <c r="IA281" s="368"/>
      <c r="IB281" s="368"/>
      <c r="IC281" s="368"/>
      <c r="ID281" s="368"/>
      <c r="IE281" s="368"/>
      <c r="IF281" s="368"/>
      <c r="IG281" s="368"/>
      <c r="IH281" s="368"/>
      <c r="II281" s="368"/>
      <c r="IJ281" s="368"/>
      <c r="IK281" s="368"/>
      <c r="IL281" s="368"/>
      <c r="IM281" s="368"/>
      <c r="IN281" s="368"/>
      <c r="IO281" s="368"/>
      <c r="IP281" s="368"/>
      <c r="IQ281" s="368"/>
      <c r="IR281" s="368"/>
      <c r="IS281" s="368"/>
      <c r="IT281" s="368"/>
      <c r="IU281" s="368"/>
      <c r="IV281" s="368"/>
      <c r="IW281" s="368"/>
      <c r="IX281" s="368"/>
      <c r="IY281" s="368"/>
      <c r="IZ281" s="368"/>
      <c r="JA281" s="368"/>
      <c r="JB281" s="368"/>
      <c r="JC281" s="368"/>
      <c r="JD281" s="368"/>
      <c r="JE281" s="368"/>
      <c r="JF281" s="368"/>
      <c r="JG281" s="368"/>
      <c r="JH281" s="368"/>
      <c r="JI281" s="368"/>
      <c r="JJ281" s="368"/>
      <c r="JK281" s="368"/>
      <c r="JL281" s="368"/>
      <c r="JM281" s="368"/>
      <c r="JN281" s="368"/>
      <c r="JO281" s="368"/>
      <c r="JP281" s="368"/>
      <c r="JQ281" s="368"/>
      <c r="JR281" s="368"/>
      <c r="JS281" s="368"/>
      <c r="JT281" s="368"/>
      <c r="JU281" s="368"/>
      <c r="JV281" s="368"/>
      <c r="JW281" s="368"/>
      <c r="JX281" s="368"/>
      <c r="JY281" s="368"/>
    </row>
    <row r="282" spans="1:285" s="355" customFormat="1" ht="126" outlineLevel="1">
      <c r="A282" s="770"/>
      <c r="B282" s="36" t="s">
        <v>2355</v>
      </c>
      <c r="C282" s="27" t="s">
        <v>2784</v>
      </c>
      <c r="D282" s="121" t="s">
        <v>2976</v>
      </c>
      <c r="E282" s="121" t="s">
        <v>1946</v>
      </c>
      <c r="F282" s="96" t="s">
        <v>2356</v>
      </c>
      <c r="G282" s="253">
        <v>7893</v>
      </c>
      <c r="H282" s="27" t="s">
        <v>2338</v>
      </c>
      <c r="I282" s="27" t="s">
        <v>80</v>
      </c>
      <c r="J282" s="528">
        <v>1459.9110000000001</v>
      </c>
      <c r="K282" s="528">
        <v>1459.9110000000001</v>
      </c>
      <c r="L282" s="34">
        <v>0</v>
      </c>
      <c r="M282" s="11">
        <v>1167.9288000000001</v>
      </c>
      <c r="N282" s="528">
        <v>291.98219999999998</v>
      </c>
      <c r="O282" s="528">
        <v>291.98219999999998</v>
      </c>
      <c r="P282" s="96" t="s">
        <v>2263</v>
      </c>
      <c r="Q282" s="598">
        <v>45716</v>
      </c>
      <c r="R282" s="27" t="s">
        <v>1666</v>
      </c>
      <c r="S282" s="10" t="s">
        <v>2785</v>
      </c>
      <c r="T282" s="34">
        <v>0</v>
      </c>
      <c r="U282" s="34">
        <v>0</v>
      </c>
      <c r="V282" s="34">
        <v>0</v>
      </c>
      <c r="W282" s="34">
        <v>291.98219999999998</v>
      </c>
      <c r="X282" s="34">
        <v>291.98219999999998</v>
      </c>
      <c r="Y282" s="34">
        <v>0</v>
      </c>
      <c r="Z282" s="34">
        <v>0</v>
      </c>
      <c r="AA282" s="34">
        <v>0</v>
      </c>
      <c r="AB282" s="528">
        <v>291.98219999999998</v>
      </c>
      <c r="AC282" s="34">
        <v>291.98219999999998</v>
      </c>
      <c r="AD282" s="34">
        <v>0</v>
      </c>
      <c r="AE282" s="34">
        <v>0</v>
      </c>
      <c r="AF282" s="34">
        <v>0</v>
      </c>
      <c r="AG282" s="34">
        <v>0</v>
      </c>
      <c r="AH282" s="34">
        <v>0</v>
      </c>
      <c r="AI282" s="34">
        <v>291.98219999999998</v>
      </c>
      <c r="AJ282" s="34">
        <v>0</v>
      </c>
      <c r="AK282" s="34">
        <v>0</v>
      </c>
      <c r="AL282" s="528">
        <v>0</v>
      </c>
      <c r="AM282" s="34">
        <v>0</v>
      </c>
      <c r="AN282" s="34">
        <v>0</v>
      </c>
      <c r="AO282" s="34">
        <v>0</v>
      </c>
      <c r="AP282" s="34">
        <v>0</v>
      </c>
      <c r="AQ282" s="528">
        <v>291.98219999999998</v>
      </c>
      <c r="AR282" s="34">
        <v>291.98219999999998</v>
      </c>
      <c r="AS282" s="34">
        <v>0</v>
      </c>
      <c r="AT282" s="34">
        <v>0</v>
      </c>
      <c r="AU282" s="34">
        <v>0</v>
      </c>
      <c r="AV282" s="34">
        <v>0</v>
      </c>
      <c r="AW282" s="34">
        <v>0</v>
      </c>
      <c r="AX282" s="34">
        <v>0</v>
      </c>
      <c r="AY282" s="34">
        <v>0</v>
      </c>
      <c r="AZ282" s="34">
        <v>0</v>
      </c>
      <c r="BA282" s="34">
        <v>0</v>
      </c>
      <c r="BB282" s="34">
        <v>0</v>
      </c>
      <c r="BC282" s="34">
        <v>0</v>
      </c>
      <c r="BD282" s="34">
        <v>0</v>
      </c>
      <c r="BE282" s="34">
        <v>0</v>
      </c>
      <c r="BF282" s="34">
        <v>0</v>
      </c>
      <c r="BG282" s="34">
        <v>0</v>
      </c>
      <c r="BH282" s="34">
        <v>0</v>
      </c>
      <c r="BI282" s="34">
        <v>0</v>
      </c>
      <c r="BJ282" s="34">
        <v>0</v>
      </c>
      <c r="BK282" s="34">
        <v>0</v>
      </c>
      <c r="BL282" s="34">
        <v>0</v>
      </c>
      <c r="BM282" s="34">
        <v>291.98219999999998</v>
      </c>
      <c r="BN282" s="34">
        <v>0</v>
      </c>
      <c r="BO282" s="528">
        <v>0</v>
      </c>
      <c r="BP282" s="34">
        <v>0</v>
      </c>
      <c r="BQ282" s="34">
        <v>0</v>
      </c>
      <c r="BR282" s="27" t="s">
        <v>2340</v>
      </c>
      <c r="BS282" s="34">
        <v>0</v>
      </c>
      <c r="BT282" s="34">
        <v>0</v>
      </c>
      <c r="BU282" s="27" t="s">
        <v>1964</v>
      </c>
      <c r="BV282" s="27" t="s">
        <v>80</v>
      </c>
      <c r="BW282" s="27" t="s">
        <v>1996</v>
      </c>
      <c r="BX282" s="27" t="s">
        <v>3035</v>
      </c>
      <c r="BY282" s="27" t="s">
        <v>2571</v>
      </c>
      <c r="BZ282" s="368"/>
      <c r="CA282" s="368"/>
      <c r="CB282" s="368"/>
      <c r="CC282" s="368"/>
      <c r="CD282" s="368"/>
      <c r="CE282" s="368"/>
      <c r="CF282" s="368"/>
      <c r="CG282" s="368"/>
      <c r="CH282" s="368"/>
      <c r="CI282" s="368"/>
      <c r="CJ282" s="368"/>
      <c r="CK282" s="368"/>
      <c r="CL282" s="368"/>
      <c r="CM282" s="368"/>
      <c r="CN282" s="368"/>
      <c r="CO282" s="368"/>
      <c r="CP282" s="368"/>
      <c r="CQ282" s="368"/>
      <c r="CR282" s="368"/>
      <c r="CS282" s="368"/>
      <c r="CT282" s="368"/>
      <c r="CU282" s="368"/>
      <c r="CV282" s="368"/>
      <c r="CW282" s="368"/>
      <c r="CX282" s="368"/>
      <c r="CY282" s="368"/>
      <c r="CZ282" s="368"/>
      <c r="DA282" s="368"/>
      <c r="DB282" s="368"/>
      <c r="DC282" s="368"/>
      <c r="DD282" s="368"/>
      <c r="DE282" s="368"/>
      <c r="DF282" s="368"/>
      <c r="DG282" s="368"/>
      <c r="DH282" s="368"/>
      <c r="DI282" s="368"/>
      <c r="DJ282" s="368"/>
      <c r="DK282" s="368"/>
      <c r="DL282" s="368"/>
      <c r="DM282" s="368"/>
      <c r="DN282" s="368"/>
      <c r="DO282" s="368"/>
      <c r="DP282" s="368"/>
      <c r="DQ282" s="368"/>
      <c r="DR282" s="368"/>
      <c r="DS282" s="368"/>
      <c r="DT282" s="368"/>
      <c r="DU282" s="368"/>
      <c r="DV282" s="368"/>
      <c r="DW282" s="368"/>
      <c r="DX282" s="368"/>
      <c r="DY282" s="368"/>
      <c r="DZ282" s="368"/>
      <c r="EA282" s="368"/>
      <c r="EB282" s="368"/>
      <c r="EC282" s="368"/>
      <c r="ED282" s="368"/>
      <c r="EE282" s="368"/>
      <c r="EF282" s="368"/>
      <c r="EG282" s="368"/>
      <c r="EH282" s="368"/>
      <c r="EI282" s="368"/>
      <c r="EJ282" s="368"/>
      <c r="EK282" s="368"/>
      <c r="EL282" s="368"/>
      <c r="EM282" s="368"/>
      <c r="EN282" s="368"/>
      <c r="EO282" s="368"/>
      <c r="EP282" s="368"/>
      <c r="EQ282" s="368"/>
      <c r="ER282" s="368"/>
      <c r="ES282" s="368"/>
      <c r="ET282" s="368"/>
      <c r="EU282" s="368"/>
      <c r="EV282" s="368"/>
      <c r="EW282" s="368"/>
      <c r="EX282" s="368"/>
      <c r="EY282" s="368"/>
      <c r="EZ282" s="368"/>
      <c r="FA282" s="368"/>
      <c r="FB282" s="368"/>
      <c r="FC282" s="368"/>
      <c r="FD282" s="368"/>
      <c r="FE282" s="368"/>
      <c r="FF282" s="368"/>
      <c r="FG282" s="368"/>
      <c r="FH282" s="368"/>
      <c r="FI282" s="368"/>
      <c r="FJ282" s="368"/>
      <c r="FK282" s="368"/>
      <c r="FL282" s="368"/>
      <c r="FM282" s="368"/>
      <c r="FN282" s="368"/>
      <c r="FO282" s="368"/>
      <c r="FP282" s="368"/>
      <c r="FQ282" s="368"/>
      <c r="FR282" s="368"/>
      <c r="FS282" s="368"/>
      <c r="FT282" s="368"/>
      <c r="FU282" s="368"/>
      <c r="FV282" s="368"/>
      <c r="FW282" s="368"/>
      <c r="FX282" s="368"/>
      <c r="FY282" s="368"/>
      <c r="FZ282" s="368"/>
      <c r="GA282" s="368"/>
      <c r="GB282" s="368"/>
      <c r="GC282" s="368"/>
      <c r="GD282" s="368"/>
      <c r="GE282" s="368"/>
      <c r="GF282" s="368"/>
      <c r="GG282" s="368"/>
      <c r="GH282" s="368"/>
      <c r="GI282" s="368"/>
      <c r="GJ282" s="368"/>
      <c r="GK282" s="368"/>
      <c r="GL282" s="368"/>
      <c r="GM282" s="368"/>
      <c r="GN282" s="368"/>
      <c r="GO282" s="368"/>
      <c r="GP282" s="368"/>
      <c r="GQ282" s="368"/>
      <c r="GR282" s="368"/>
      <c r="GS282" s="368"/>
      <c r="GT282" s="368"/>
      <c r="GU282" s="368"/>
      <c r="GV282" s="368"/>
      <c r="GW282" s="368"/>
      <c r="GX282" s="368"/>
      <c r="GY282" s="368"/>
      <c r="GZ282" s="368"/>
      <c r="HA282" s="368"/>
      <c r="HB282" s="368"/>
      <c r="HC282" s="368"/>
      <c r="HD282" s="368"/>
      <c r="HE282" s="368"/>
      <c r="HF282" s="368"/>
      <c r="HG282" s="368"/>
      <c r="HH282" s="368"/>
      <c r="HI282" s="368"/>
      <c r="HJ282" s="368"/>
      <c r="HK282" s="368"/>
      <c r="HL282" s="368"/>
      <c r="HM282" s="368"/>
      <c r="HN282" s="368"/>
      <c r="HO282" s="368"/>
      <c r="HP282" s="368"/>
      <c r="HQ282" s="368"/>
      <c r="HR282" s="368"/>
      <c r="HS282" s="368"/>
      <c r="HT282" s="368"/>
      <c r="HU282" s="368"/>
      <c r="HV282" s="368"/>
      <c r="HW282" s="368"/>
      <c r="HX282" s="368"/>
      <c r="HY282" s="368"/>
      <c r="HZ282" s="368"/>
      <c r="IA282" s="368"/>
      <c r="IB282" s="368"/>
      <c r="IC282" s="368"/>
      <c r="ID282" s="368"/>
      <c r="IE282" s="368"/>
      <c r="IF282" s="368"/>
      <c r="IG282" s="368"/>
      <c r="IH282" s="368"/>
      <c r="II282" s="368"/>
      <c r="IJ282" s="368"/>
      <c r="IK282" s="368"/>
      <c r="IL282" s="368"/>
      <c r="IM282" s="368"/>
      <c r="IN282" s="368"/>
      <c r="IO282" s="368"/>
      <c r="IP282" s="368"/>
      <c r="IQ282" s="368"/>
      <c r="IR282" s="368"/>
      <c r="IS282" s="368"/>
      <c r="IT282" s="368"/>
      <c r="IU282" s="368"/>
      <c r="IV282" s="368"/>
      <c r="IW282" s="368"/>
      <c r="IX282" s="368"/>
      <c r="IY282" s="368"/>
      <c r="IZ282" s="368"/>
      <c r="JA282" s="368"/>
      <c r="JB282" s="368"/>
      <c r="JC282" s="368"/>
      <c r="JD282" s="368"/>
      <c r="JE282" s="368"/>
      <c r="JF282" s="368"/>
      <c r="JG282" s="368"/>
      <c r="JH282" s="368"/>
      <c r="JI282" s="368"/>
      <c r="JJ282" s="368"/>
      <c r="JK282" s="368"/>
      <c r="JL282" s="368"/>
      <c r="JM282" s="368"/>
      <c r="JN282" s="368"/>
      <c r="JO282" s="368"/>
      <c r="JP282" s="368"/>
      <c r="JQ282" s="368"/>
      <c r="JR282" s="368"/>
      <c r="JS282" s="368"/>
      <c r="JT282" s="368"/>
      <c r="JU282" s="368"/>
      <c r="JV282" s="368"/>
      <c r="JW282" s="368"/>
      <c r="JX282" s="368"/>
      <c r="JY282" s="368"/>
    </row>
    <row r="283" spans="1:285" s="355" customFormat="1" ht="126" outlineLevel="1">
      <c r="A283" s="770"/>
      <c r="B283" s="36" t="s">
        <v>2457</v>
      </c>
      <c r="C283" s="27" t="s">
        <v>2682</v>
      </c>
      <c r="D283" s="121" t="s">
        <v>125</v>
      </c>
      <c r="E283" s="121" t="s">
        <v>1183</v>
      </c>
      <c r="F283" s="121">
        <v>61664651</v>
      </c>
      <c r="G283" s="253">
        <v>7754</v>
      </c>
      <c r="H283" s="27" t="s">
        <v>2338</v>
      </c>
      <c r="I283" s="27" t="s">
        <v>80</v>
      </c>
      <c r="J283" s="528">
        <v>6269.4446900000003</v>
      </c>
      <c r="K283" s="528">
        <v>6269.4446900000003</v>
      </c>
      <c r="L283" s="34">
        <v>0</v>
      </c>
      <c r="M283" s="11">
        <v>4078.0646400000001</v>
      </c>
      <c r="N283" s="528">
        <v>1019.51616</v>
      </c>
      <c r="O283" s="528">
        <v>1019.51616</v>
      </c>
      <c r="P283" s="96" t="s">
        <v>2059</v>
      </c>
      <c r="Q283" s="598">
        <v>46552</v>
      </c>
      <c r="R283" s="27" t="s">
        <v>1666</v>
      </c>
      <c r="S283" s="10" t="s">
        <v>2683</v>
      </c>
      <c r="T283" s="34">
        <v>1171.8638900000001</v>
      </c>
      <c r="U283" s="34">
        <v>1171.8638900000001</v>
      </c>
      <c r="V283" s="34">
        <v>0</v>
      </c>
      <c r="W283" s="34">
        <v>0</v>
      </c>
      <c r="X283" s="34">
        <v>1171.8638900000001</v>
      </c>
      <c r="Y283" s="34">
        <v>0</v>
      </c>
      <c r="Z283" s="34">
        <v>1171.8638900000001</v>
      </c>
      <c r="AA283" s="34">
        <v>0</v>
      </c>
      <c r="AB283" s="528">
        <v>0</v>
      </c>
      <c r="AC283" s="34">
        <v>1171.8638900000001</v>
      </c>
      <c r="AD283" s="34">
        <v>0</v>
      </c>
      <c r="AE283" s="34">
        <v>0</v>
      </c>
      <c r="AF283" s="34">
        <v>0</v>
      </c>
      <c r="AG283" s="34">
        <v>1019.51616</v>
      </c>
      <c r="AH283" s="34">
        <v>1019.51616</v>
      </c>
      <c r="AI283" s="34">
        <v>0</v>
      </c>
      <c r="AJ283" s="34">
        <v>1171.8638900000001</v>
      </c>
      <c r="AK283" s="34">
        <v>0</v>
      </c>
      <c r="AL283" s="528">
        <v>0</v>
      </c>
      <c r="AM283" s="34">
        <v>1171.8638900000001</v>
      </c>
      <c r="AN283" s="34">
        <v>0</v>
      </c>
      <c r="AO283" s="34">
        <v>0</v>
      </c>
      <c r="AP283" s="34">
        <v>0</v>
      </c>
      <c r="AQ283" s="528">
        <v>0</v>
      </c>
      <c r="AR283" s="34">
        <v>0</v>
      </c>
      <c r="AS283" s="34">
        <v>0</v>
      </c>
      <c r="AT283" s="34">
        <v>0</v>
      </c>
      <c r="AU283" s="34">
        <v>0</v>
      </c>
      <c r="AV283" s="34">
        <v>0</v>
      </c>
      <c r="AW283" s="34">
        <v>0</v>
      </c>
      <c r="AX283" s="34">
        <v>0</v>
      </c>
      <c r="AY283" s="34">
        <v>0</v>
      </c>
      <c r="AZ283" s="34">
        <v>0</v>
      </c>
      <c r="BA283" s="34">
        <v>0</v>
      </c>
      <c r="BB283" s="34">
        <v>0</v>
      </c>
      <c r="BC283" s="34">
        <v>0</v>
      </c>
      <c r="BD283" s="34">
        <v>0</v>
      </c>
      <c r="BE283" s="34">
        <v>0</v>
      </c>
      <c r="BF283" s="34">
        <v>0</v>
      </c>
      <c r="BG283" s="34">
        <v>0</v>
      </c>
      <c r="BH283" s="34">
        <v>0</v>
      </c>
      <c r="BI283" s="34">
        <v>0</v>
      </c>
      <c r="BJ283" s="34">
        <v>0</v>
      </c>
      <c r="BK283" s="34">
        <v>1019.51616</v>
      </c>
      <c r="BL283" s="34">
        <v>1019.51616</v>
      </c>
      <c r="BM283" s="34">
        <v>0</v>
      </c>
      <c r="BN283" s="34">
        <v>0</v>
      </c>
      <c r="BO283" s="34">
        <v>1019.51616</v>
      </c>
      <c r="BP283" s="34">
        <v>0</v>
      </c>
      <c r="BQ283" s="34">
        <v>0</v>
      </c>
      <c r="BR283" s="27" t="s">
        <v>2517</v>
      </c>
      <c r="BS283" s="34">
        <v>0</v>
      </c>
      <c r="BT283" s="34">
        <v>0</v>
      </c>
      <c r="BU283" s="27" t="s">
        <v>1964</v>
      </c>
      <c r="BV283" s="27" t="s">
        <v>80</v>
      </c>
      <c r="BW283" s="27" t="s">
        <v>1995</v>
      </c>
      <c r="BX283" s="27" t="s">
        <v>3035</v>
      </c>
      <c r="BY283" s="27" t="s">
        <v>2571</v>
      </c>
      <c r="BZ283" s="368"/>
      <c r="CA283" s="368"/>
      <c r="CB283" s="368"/>
      <c r="CC283" s="368"/>
      <c r="CD283" s="368"/>
      <c r="CE283" s="368"/>
      <c r="CF283" s="368"/>
      <c r="CG283" s="368"/>
      <c r="CH283" s="368"/>
      <c r="CI283" s="368"/>
      <c r="CJ283" s="368"/>
      <c r="CK283" s="368"/>
      <c r="CL283" s="368"/>
      <c r="CM283" s="368"/>
      <c r="CN283" s="368"/>
      <c r="CO283" s="368"/>
      <c r="CP283" s="368"/>
      <c r="CQ283" s="368"/>
      <c r="CR283" s="368"/>
      <c r="CS283" s="368"/>
      <c r="CT283" s="368"/>
      <c r="CU283" s="368"/>
      <c r="CV283" s="368"/>
      <c r="CW283" s="368"/>
      <c r="CX283" s="368"/>
      <c r="CY283" s="368"/>
      <c r="CZ283" s="368"/>
      <c r="DA283" s="368"/>
      <c r="DB283" s="368"/>
      <c r="DC283" s="368"/>
      <c r="DD283" s="368"/>
      <c r="DE283" s="368"/>
      <c r="DF283" s="368"/>
      <c r="DG283" s="368"/>
      <c r="DH283" s="368"/>
      <c r="DI283" s="368"/>
      <c r="DJ283" s="368"/>
      <c r="DK283" s="368"/>
      <c r="DL283" s="368"/>
      <c r="DM283" s="368"/>
      <c r="DN283" s="368"/>
      <c r="DO283" s="368"/>
      <c r="DP283" s="368"/>
      <c r="DQ283" s="368"/>
      <c r="DR283" s="368"/>
      <c r="DS283" s="368"/>
      <c r="DT283" s="368"/>
      <c r="DU283" s="368"/>
      <c r="DV283" s="368"/>
      <c r="DW283" s="368"/>
      <c r="DX283" s="368"/>
      <c r="DY283" s="368"/>
      <c r="DZ283" s="368"/>
      <c r="EA283" s="368"/>
      <c r="EB283" s="368"/>
      <c r="EC283" s="368"/>
      <c r="ED283" s="368"/>
      <c r="EE283" s="368"/>
      <c r="EF283" s="368"/>
      <c r="EG283" s="368"/>
      <c r="EH283" s="368"/>
      <c r="EI283" s="368"/>
      <c r="EJ283" s="368"/>
      <c r="EK283" s="368"/>
      <c r="EL283" s="368"/>
      <c r="EM283" s="368"/>
      <c r="EN283" s="368"/>
      <c r="EO283" s="368"/>
      <c r="EP283" s="368"/>
      <c r="EQ283" s="368"/>
      <c r="ER283" s="368"/>
      <c r="ES283" s="368"/>
      <c r="ET283" s="368"/>
      <c r="EU283" s="368"/>
      <c r="EV283" s="368"/>
      <c r="EW283" s="368"/>
      <c r="EX283" s="368"/>
      <c r="EY283" s="368"/>
      <c r="EZ283" s="368"/>
      <c r="FA283" s="368"/>
      <c r="FB283" s="368"/>
      <c r="FC283" s="368"/>
      <c r="FD283" s="368"/>
      <c r="FE283" s="368"/>
      <c r="FF283" s="368"/>
      <c r="FG283" s="368"/>
      <c r="FH283" s="368"/>
      <c r="FI283" s="368"/>
      <c r="FJ283" s="368"/>
      <c r="FK283" s="368"/>
      <c r="FL283" s="368"/>
      <c r="FM283" s="368"/>
      <c r="FN283" s="368"/>
      <c r="FO283" s="368"/>
      <c r="FP283" s="368"/>
      <c r="FQ283" s="368"/>
      <c r="FR283" s="368"/>
      <c r="FS283" s="368"/>
      <c r="FT283" s="368"/>
      <c r="FU283" s="368"/>
      <c r="FV283" s="368"/>
      <c r="FW283" s="368"/>
      <c r="FX283" s="368"/>
      <c r="FY283" s="368"/>
      <c r="FZ283" s="368"/>
      <c r="GA283" s="368"/>
      <c r="GB283" s="368"/>
      <c r="GC283" s="368"/>
      <c r="GD283" s="368"/>
      <c r="GE283" s="368"/>
      <c r="GF283" s="368"/>
      <c r="GG283" s="368"/>
      <c r="GH283" s="368"/>
      <c r="GI283" s="368"/>
      <c r="GJ283" s="368"/>
      <c r="GK283" s="368"/>
      <c r="GL283" s="368"/>
      <c r="GM283" s="368"/>
      <c r="GN283" s="368"/>
      <c r="GO283" s="368"/>
      <c r="GP283" s="368"/>
      <c r="GQ283" s="368"/>
      <c r="GR283" s="368"/>
      <c r="GS283" s="368"/>
      <c r="GT283" s="368"/>
      <c r="GU283" s="368"/>
      <c r="GV283" s="368"/>
      <c r="GW283" s="368"/>
      <c r="GX283" s="368"/>
      <c r="GY283" s="368"/>
      <c r="GZ283" s="368"/>
      <c r="HA283" s="368"/>
      <c r="HB283" s="368"/>
      <c r="HC283" s="368"/>
      <c r="HD283" s="368"/>
      <c r="HE283" s="368"/>
      <c r="HF283" s="368"/>
      <c r="HG283" s="368"/>
      <c r="HH283" s="368"/>
      <c r="HI283" s="368"/>
      <c r="HJ283" s="368"/>
      <c r="HK283" s="368"/>
      <c r="HL283" s="368"/>
      <c r="HM283" s="368"/>
      <c r="HN283" s="368"/>
      <c r="HO283" s="368"/>
      <c r="HP283" s="368"/>
      <c r="HQ283" s="368"/>
      <c r="HR283" s="368"/>
      <c r="HS283" s="368"/>
      <c r="HT283" s="368"/>
      <c r="HU283" s="368"/>
      <c r="HV283" s="368"/>
      <c r="HW283" s="368"/>
      <c r="HX283" s="368"/>
      <c r="HY283" s="368"/>
      <c r="HZ283" s="368"/>
      <c r="IA283" s="368"/>
      <c r="IB283" s="368"/>
      <c r="IC283" s="368"/>
      <c r="ID283" s="368"/>
      <c r="IE283" s="368"/>
      <c r="IF283" s="368"/>
      <c r="IG283" s="368"/>
      <c r="IH283" s="368"/>
      <c r="II283" s="368"/>
      <c r="IJ283" s="368"/>
      <c r="IK283" s="368"/>
      <c r="IL283" s="368"/>
      <c r="IM283" s="368"/>
      <c r="IN283" s="368"/>
      <c r="IO283" s="368"/>
      <c r="IP283" s="368"/>
      <c r="IQ283" s="368"/>
      <c r="IR283" s="368"/>
      <c r="IS283" s="368"/>
      <c r="IT283" s="368"/>
      <c r="IU283" s="368"/>
      <c r="IV283" s="368"/>
      <c r="IW283" s="368"/>
      <c r="IX283" s="368"/>
      <c r="IY283" s="368"/>
      <c r="IZ283" s="368"/>
      <c r="JA283" s="368"/>
      <c r="JB283" s="368"/>
      <c r="JC283" s="368"/>
      <c r="JD283" s="368"/>
      <c r="JE283" s="368"/>
      <c r="JF283" s="368"/>
      <c r="JG283" s="368"/>
      <c r="JH283" s="368"/>
      <c r="JI283" s="368"/>
      <c r="JJ283" s="368"/>
      <c r="JK283" s="368"/>
      <c r="JL283" s="368"/>
      <c r="JM283" s="368"/>
      <c r="JN283" s="368"/>
      <c r="JO283" s="368"/>
      <c r="JP283" s="368"/>
      <c r="JQ283" s="368"/>
      <c r="JR283" s="368"/>
      <c r="JS283" s="368"/>
      <c r="JT283" s="368"/>
      <c r="JU283" s="368"/>
      <c r="JV283" s="368"/>
      <c r="JW283" s="368"/>
      <c r="JX283" s="368"/>
      <c r="JY283" s="368"/>
    </row>
    <row r="284" spans="1:285" s="355" customFormat="1" ht="126" outlineLevel="1">
      <c r="A284" s="770"/>
      <c r="B284" s="32" t="s">
        <v>2583</v>
      </c>
      <c r="C284" s="67" t="s">
        <v>2583</v>
      </c>
      <c r="D284" s="144" t="s">
        <v>1773</v>
      </c>
      <c r="E284" s="67" t="s">
        <v>1170</v>
      </c>
      <c r="F284" s="144" t="s">
        <v>1171</v>
      </c>
      <c r="G284" s="487">
        <v>7748</v>
      </c>
      <c r="H284" s="67" t="s">
        <v>2338</v>
      </c>
      <c r="I284" s="67" t="s">
        <v>80</v>
      </c>
      <c r="J284" s="526">
        <v>1120.8995</v>
      </c>
      <c r="K284" s="526">
        <v>1120.8995</v>
      </c>
      <c r="L284" s="19">
        <v>0</v>
      </c>
      <c r="M284" s="202">
        <v>896.71960000000001</v>
      </c>
      <c r="N284" s="526">
        <v>224.1799</v>
      </c>
      <c r="O284" s="526">
        <v>224.1799</v>
      </c>
      <c r="P284" s="145" t="s">
        <v>2345</v>
      </c>
      <c r="Q284" s="600">
        <v>45535</v>
      </c>
      <c r="R284" s="67" t="s">
        <v>496</v>
      </c>
      <c r="S284" s="18" t="s">
        <v>2576</v>
      </c>
      <c r="T284" s="19">
        <v>0</v>
      </c>
      <c r="U284" s="19">
        <v>0</v>
      </c>
      <c r="V284" s="19">
        <v>0</v>
      </c>
      <c r="W284" s="19">
        <v>224.1799</v>
      </c>
      <c r="X284" s="19">
        <v>224.1799</v>
      </c>
      <c r="Y284" s="19">
        <v>224.1799</v>
      </c>
      <c r="Z284" s="19">
        <v>0</v>
      </c>
      <c r="AA284" s="19">
        <v>0</v>
      </c>
      <c r="AB284" s="526">
        <v>224.1799</v>
      </c>
      <c r="AC284" s="19">
        <v>224.1799</v>
      </c>
      <c r="AD284" s="19">
        <v>224.1799</v>
      </c>
      <c r="AE284" s="19">
        <v>0</v>
      </c>
      <c r="AF284" s="19">
        <v>0</v>
      </c>
      <c r="AG284" s="19">
        <v>0</v>
      </c>
      <c r="AH284" s="19">
        <v>0</v>
      </c>
      <c r="AI284" s="19">
        <v>0</v>
      </c>
      <c r="AJ284" s="19">
        <v>0</v>
      </c>
      <c r="AK284" s="19">
        <v>0</v>
      </c>
      <c r="AL284" s="526">
        <v>224.1799</v>
      </c>
      <c r="AM284" s="19">
        <v>224.1799</v>
      </c>
      <c r="AN284" s="19">
        <v>0</v>
      </c>
      <c r="AO284" s="19">
        <v>0</v>
      </c>
      <c r="AP284" s="19">
        <v>0</v>
      </c>
      <c r="AQ284" s="526">
        <v>0</v>
      </c>
      <c r="AR284" s="19">
        <v>0</v>
      </c>
      <c r="AS284" s="19">
        <v>0</v>
      </c>
      <c r="AT284" s="19">
        <v>0</v>
      </c>
      <c r="AU284" s="19">
        <v>0</v>
      </c>
      <c r="AV284" s="19">
        <v>0</v>
      </c>
      <c r="AW284" s="19">
        <v>0</v>
      </c>
      <c r="AX284" s="19">
        <v>0</v>
      </c>
      <c r="AY284" s="19">
        <v>0</v>
      </c>
      <c r="AZ284" s="19">
        <v>0</v>
      </c>
      <c r="BA284" s="19">
        <v>0</v>
      </c>
      <c r="BB284" s="19">
        <v>0</v>
      </c>
      <c r="BC284" s="19">
        <v>224.1799</v>
      </c>
      <c r="BD284" s="19">
        <v>0</v>
      </c>
      <c r="BE284" s="19">
        <v>0</v>
      </c>
      <c r="BF284" s="19">
        <v>0</v>
      </c>
      <c r="BG284" s="19">
        <v>0</v>
      </c>
      <c r="BH284" s="19">
        <v>0</v>
      </c>
      <c r="BI284" s="19">
        <v>0</v>
      </c>
      <c r="BJ284" s="19">
        <v>0</v>
      </c>
      <c r="BK284" s="19">
        <v>0</v>
      </c>
      <c r="BL284" s="19">
        <v>0</v>
      </c>
      <c r="BM284" s="19">
        <v>0</v>
      </c>
      <c r="BN284" s="19">
        <v>0</v>
      </c>
      <c r="BO284" s="19">
        <v>0</v>
      </c>
      <c r="BP284" s="19">
        <v>0</v>
      </c>
      <c r="BQ284" s="19">
        <v>0</v>
      </c>
      <c r="BR284" s="67" t="s">
        <v>2584</v>
      </c>
      <c r="BS284" s="19">
        <v>0</v>
      </c>
      <c r="BT284" s="19">
        <v>0</v>
      </c>
      <c r="BU284" s="67" t="s">
        <v>1964</v>
      </c>
      <c r="BV284" s="67" t="s">
        <v>553</v>
      </c>
      <c r="BW284" s="27" t="s">
        <v>2014</v>
      </c>
      <c r="BX284" s="27" t="s">
        <v>3035</v>
      </c>
      <c r="BY284" s="27" t="s">
        <v>2571</v>
      </c>
      <c r="BZ284" s="368"/>
      <c r="CA284" s="368"/>
      <c r="CB284" s="368"/>
      <c r="CC284" s="368"/>
      <c r="CD284" s="368"/>
      <c r="CE284" s="368"/>
      <c r="CF284" s="368"/>
      <c r="CG284" s="368"/>
      <c r="CH284" s="368"/>
      <c r="CI284" s="368"/>
      <c r="CJ284" s="368"/>
      <c r="CK284" s="368"/>
      <c r="CL284" s="368"/>
      <c r="CM284" s="368"/>
      <c r="CN284" s="368"/>
      <c r="CO284" s="368"/>
      <c r="CP284" s="368"/>
      <c r="CQ284" s="368"/>
      <c r="CR284" s="368"/>
      <c r="CS284" s="368"/>
      <c r="CT284" s="368"/>
      <c r="CU284" s="368"/>
      <c r="CV284" s="368"/>
      <c r="CW284" s="368"/>
      <c r="CX284" s="368"/>
      <c r="CY284" s="368"/>
      <c r="CZ284" s="368"/>
      <c r="DA284" s="368"/>
      <c r="DB284" s="368"/>
      <c r="DC284" s="368"/>
      <c r="DD284" s="368"/>
      <c r="DE284" s="368"/>
      <c r="DF284" s="368"/>
      <c r="DG284" s="368"/>
      <c r="DH284" s="368"/>
      <c r="DI284" s="368"/>
      <c r="DJ284" s="368"/>
      <c r="DK284" s="368"/>
      <c r="DL284" s="368"/>
      <c r="DM284" s="368"/>
      <c r="DN284" s="368"/>
      <c r="DO284" s="368"/>
      <c r="DP284" s="368"/>
      <c r="DQ284" s="368"/>
      <c r="DR284" s="368"/>
      <c r="DS284" s="368"/>
      <c r="DT284" s="368"/>
      <c r="DU284" s="368"/>
      <c r="DV284" s="368"/>
      <c r="DW284" s="368"/>
      <c r="DX284" s="368"/>
      <c r="DY284" s="368"/>
      <c r="DZ284" s="368"/>
      <c r="EA284" s="368"/>
      <c r="EB284" s="368"/>
      <c r="EC284" s="368"/>
      <c r="ED284" s="368"/>
      <c r="EE284" s="368"/>
      <c r="EF284" s="368"/>
      <c r="EG284" s="368"/>
      <c r="EH284" s="368"/>
      <c r="EI284" s="368"/>
      <c r="EJ284" s="368"/>
      <c r="EK284" s="368"/>
      <c r="EL284" s="368"/>
      <c r="EM284" s="368"/>
      <c r="EN284" s="368"/>
      <c r="EO284" s="368"/>
      <c r="EP284" s="368"/>
      <c r="EQ284" s="368"/>
      <c r="ER284" s="368"/>
      <c r="ES284" s="368"/>
      <c r="ET284" s="368"/>
      <c r="EU284" s="368"/>
      <c r="EV284" s="368"/>
      <c r="EW284" s="368"/>
      <c r="EX284" s="368"/>
      <c r="EY284" s="368"/>
      <c r="EZ284" s="368"/>
      <c r="FA284" s="368"/>
      <c r="FB284" s="368"/>
      <c r="FC284" s="368"/>
      <c r="FD284" s="368"/>
      <c r="FE284" s="368"/>
      <c r="FF284" s="368"/>
      <c r="FG284" s="368"/>
      <c r="FH284" s="368"/>
      <c r="FI284" s="368"/>
      <c r="FJ284" s="368"/>
      <c r="FK284" s="368"/>
      <c r="FL284" s="368"/>
      <c r="FM284" s="368"/>
      <c r="FN284" s="368"/>
      <c r="FO284" s="368"/>
      <c r="FP284" s="368"/>
      <c r="FQ284" s="368"/>
      <c r="FR284" s="368"/>
      <c r="FS284" s="368"/>
      <c r="FT284" s="368"/>
      <c r="FU284" s="368"/>
      <c r="FV284" s="368"/>
      <c r="FW284" s="368"/>
      <c r="FX284" s="368"/>
      <c r="FY284" s="368"/>
      <c r="FZ284" s="368"/>
      <c r="GA284" s="368"/>
      <c r="GB284" s="368"/>
      <c r="GC284" s="368"/>
      <c r="GD284" s="368"/>
      <c r="GE284" s="368"/>
      <c r="GF284" s="368"/>
      <c r="GG284" s="368"/>
      <c r="GH284" s="368"/>
      <c r="GI284" s="368"/>
      <c r="GJ284" s="368"/>
      <c r="GK284" s="368"/>
      <c r="GL284" s="368"/>
      <c r="GM284" s="368"/>
      <c r="GN284" s="368"/>
      <c r="GO284" s="368"/>
      <c r="GP284" s="368"/>
      <c r="GQ284" s="368"/>
      <c r="GR284" s="368"/>
      <c r="GS284" s="368"/>
      <c r="GT284" s="368"/>
      <c r="GU284" s="368"/>
      <c r="GV284" s="368"/>
      <c r="GW284" s="368"/>
      <c r="GX284" s="368"/>
      <c r="GY284" s="368"/>
      <c r="GZ284" s="368"/>
      <c r="HA284" s="368"/>
      <c r="HB284" s="368"/>
      <c r="HC284" s="368"/>
      <c r="HD284" s="368"/>
      <c r="HE284" s="368"/>
      <c r="HF284" s="368"/>
      <c r="HG284" s="368"/>
      <c r="HH284" s="368"/>
      <c r="HI284" s="368"/>
      <c r="HJ284" s="368"/>
      <c r="HK284" s="368"/>
      <c r="HL284" s="368"/>
      <c r="HM284" s="368"/>
      <c r="HN284" s="368"/>
      <c r="HO284" s="368"/>
      <c r="HP284" s="368"/>
      <c r="HQ284" s="368"/>
      <c r="HR284" s="368"/>
      <c r="HS284" s="368"/>
      <c r="HT284" s="368"/>
      <c r="HU284" s="368"/>
      <c r="HV284" s="368"/>
      <c r="HW284" s="368"/>
      <c r="HX284" s="368"/>
      <c r="HY284" s="368"/>
      <c r="HZ284" s="368"/>
      <c r="IA284" s="368"/>
      <c r="IB284" s="368"/>
      <c r="IC284" s="368"/>
      <c r="ID284" s="368"/>
      <c r="IE284" s="368"/>
      <c r="IF284" s="368"/>
      <c r="IG284" s="368"/>
      <c r="IH284" s="368"/>
      <c r="II284" s="368"/>
      <c r="IJ284" s="368"/>
      <c r="IK284" s="368"/>
      <c r="IL284" s="368"/>
      <c r="IM284" s="368"/>
      <c r="IN284" s="368"/>
      <c r="IO284" s="368"/>
      <c r="IP284" s="368"/>
      <c r="IQ284" s="368"/>
      <c r="IR284" s="368"/>
      <c r="IS284" s="368"/>
      <c r="IT284" s="368"/>
      <c r="IU284" s="368"/>
      <c r="IV284" s="368"/>
      <c r="IW284" s="368"/>
      <c r="IX284" s="368"/>
      <c r="IY284" s="368"/>
      <c r="IZ284" s="368"/>
      <c r="JA284" s="368"/>
      <c r="JB284" s="368"/>
      <c r="JC284" s="368"/>
      <c r="JD284" s="368"/>
      <c r="JE284" s="368"/>
      <c r="JF284" s="368"/>
      <c r="JG284" s="368"/>
      <c r="JH284" s="368"/>
      <c r="JI284" s="368"/>
      <c r="JJ284" s="368"/>
      <c r="JK284" s="368"/>
      <c r="JL284" s="368"/>
      <c r="JM284" s="368"/>
      <c r="JN284" s="368"/>
      <c r="JO284" s="368"/>
      <c r="JP284" s="368"/>
      <c r="JQ284" s="368"/>
      <c r="JR284" s="368"/>
      <c r="JS284" s="368"/>
      <c r="JT284" s="368"/>
      <c r="JU284" s="368"/>
      <c r="JV284" s="368"/>
      <c r="JW284" s="368"/>
      <c r="JX284" s="368"/>
      <c r="JY284" s="368"/>
    </row>
    <row r="285" spans="1:285" s="355" customFormat="1" ht="126" outlineLevel="1">
      <c r="A285" s="770"/>
      <c r="B285" s="36" t="s">
        <v>2585</v>
      </c>
      <c r="C285" s="27" t="s">
        <v>2586</v>
      </c>
      <c r="D285" s="121" t="s">
        <v>2587</v>
      </c>
      <c r="E285" s="121" t="s">
        <v>2588</v>
      </c>
      <c r="F285" s="121">
        <v>61664553</v>
      </c>
      <c r="G285" s="253">
        <v>7894</v>
      </c>
      <c r="H285" s="27" t="s">
        <v>2338</v>
      </c>
      <c r="I285" s="27" t="s">
        <v>80</v>
      </c>
      <c r="J285" s="528">
        <v>2047.20957</v>
      </c>
      <c r="K285" s="528">
        <v>2047.20957</v>
      </c>
      <c r="L285" s="34">
        <v>0</v>
      </c>
      <c r="M285" s="11">
        <v>1637.76766</v>
      </c>
      <c r="N285" s="528">
        <v>409.44191000000001</v>
      </c>
      <c r="O285" s="528">
        <v>409.44191000000001</v>
      </c>
      <c r="P285" s="96" t="s">
        <v>2339</v>
      </c>
      <c r="Q285" s="598">
        <v>45610</v>
      </c>
      <c r="R285" s="27" t="s">
        <v>693</v>
      </c>
      <c r="S285" s="10" t="s">
        <v>2580</v>
      </c>
      <c r="T285" s="34">
        <v>0</v>
      </c>
      <c r="U285" s="34">
        <v>0</v>
      </c>
      <c r="V285" s="34">
        <v>0</v>
      </c>
      <c r="W285" s="34">
        <v>409.44191000000001</v>
      </c>
      <c r="X285" s="34">
        <v>409.44191000000001</v>
      </c>
      <c r="Y285" s="34">
        <v>0</v>
      </c>
      <c r="Z285" s="34">
        <v>0</v>
      </c>
      <c r="AA285" s="34">
        <v>0</v>
      </c>
      <c r="AB285" s="528">
        <v>409.44191000000001</v>
      </c>
      <c r="AC285" s="34">
        <v>409.44191000000001</v>
      </c>
      <c r="AD285" s="34">
        <v>0</v>
      </c>
      <c r="AE285" s="34">
        <v>0</v>
      </c>
      <c r="AF285" s="34">
        <v>0</v>
      </c>
      <c r="AG285" s="34">
        <v>0</v>
      </c>
      <c r="AH285" s="34">
        <v>0</v>
      </c>
      <c r="AI285" s="34">
        <v>409.44191000000001</v>
      </c>
      <c r="AJ285" s="34">
        <v>0</v>
      </c>
      <c r="AK285" s="34">
        <v>0</v>
      </c>
      <c r="AL285" s="528">
        <v>0</v>
      </c>
      <c r="AM285" s="34">
        <v>0</v>
      </c>
      <c r="AN285" s="34">
        <v>0</v>
      </c>
      <c r="AO285" s="34">
        <v>0</v>
      </c>
      <c r="AP285" s="34">
        <v>0</v>
      </c>
      <c r="AQ285" s="528">
        <v>409.44191000000001</v>
      </c>
      <c r="AR285" s="34">
        <v>409.44191000000001</v>
      </c>
      <c r="AS285" s="34">
        <v>0</v>
      </c>
      <c r="AT285" s="34">
        <v>0</v>
      </c>
      <c r="AU285" s="34">
        <v>0</v>
      </c>
      <c r="AV285" s="34">
        <v>0</v>
      </c>
      <c r="AW285" s="34">
        <v>0</v>
      </c>
      <c r="AX285" s="34">
        <v>0</v>
      </c>
      <c r="AY285" s="34">
        <v>0</v>
      </c>
      <c r="AZ285" s="34">
        <v>0</v>
      </c>
      <c r="BA285" s="34">
        <v>0</v>
      </c>
      <c r="BB285" s="34">
        <v>0</v>
      </c>
      <c r="BC285" s="34">
        <v>0</v>
      </c>
      <c r="BD285" s="34">
        <v>0</v>
      </c>
      <c r="BE285" s="34">
        <v>0</v>
      </c>
      <c r="BF285" s="34">
        <v>0</v>
      </c>
      <c r="BG285" s="34">
        <v>0</v>
      </c>
      <c r="BH285" s="34">
        <v>409.44191000000001</v>
      </c>
      <c r="BI285" s="34">
        <v>0</v>
      </c>
      <c r="BJ285" s="34">
        <v>0</v>
      </c>
      <c r="BK285" s="34">
        <v>0</v>
      </c>
      <c r="BL285" s="34">
        <v>0</v>
      </c>
      <c r="BM285" s="34">
        <v>0</v>
      </c>
      <c r="BN285" s="34">
        <v>0</v>
      </c>
      <c r="BO285" s="34">
        <v>0</v>
      </c>
      <c r="BP285" s="34">
        <v>0</v>
      </c>
      <c r="BQ285" s="34">
        <v>0</v>
      </c>
      <c r="BR285" s="27" t="s">
        <v>2584</v>
      </c>
      <c r="BS285" s="34">
        <v>0</v>
      </c>
      <c r="BT285" s="34">
        <v>0</v>
      </c>
      <c r="BU285" s="27" t="s">
        <v>1964</v>
      </c>
      <c r="BV285" s="27" t="s">
        <v>80</v>
      </c>
      <c r="BW285" s="27" t="s">
        <v>2007</v>
      </c>
      <c r="BX285" s="27" t="s">
        <v>3035</v>
      </c>
      <c r="BY285" s="27" t="s">
        <v>2571</v>
      </c>
      <c r="BZ285" s="368"/>
      <c r="CA285" s="368"/>
      <c r="CB285" s="368"/>
      <c r="CC285" s="368"/>
      <c r="CD285" s="368"/>
      <c r="CE285" s="368"/>
      <c r="CF285" s="368"/>
      <c r="CG285" s="368"/>
      <c r="CH285" s="368"/>
      <c r="CI285" s="368"/>
      <c r="CJ285" s="368"/>
      <c r="CK285" s="368"/>
      <c r="CL285" s="368"/>
      <c r="CM285" s="368"/>
      <c r="CN285" s="368"/>
      <c r="CO285" s="368"/>
      <c r="CP285" s="368"/>
      <c r="CQ285" s="368"/>
      <c r="CR285" s="368"/>
      <c r="CS285" s="368"/>
      <c r="CT285" s="368"/>
      <c r="CU285" s="368"/>
      <c r="CV285" s="368"/>
      <c r="CW285" s="368"/>
      <c r="CX285" s="368"/>
      <c r="CY285" s="368"/>
      <c r="CZ285" s="368"/>
      <c r="DA285" s="368"/>
      <c r="DB285" s="368"/>
      <c r="DC285" s="368"/>
      <c r="DD285" s="368"/>
      <c r="DE285" s="368"/>
      <c r="DF285" s="368"/>
      <c r="DG285" s="368"/>
      <c r="DH285" s="368"/>
      <c r="DI285" s="368"/>
      <c r="DJ285" s="368"/>
      <c r="DK285" s="368"/>
      <c r="DL285" s="368"/>
      <c r="DM285" s="368"/>
      <c r="DN285" s="368"/>
      <c r="DO285" s="368"/>
      <c r="DP285" s="368"/>
      <c r="DQ285" s="368"/>
      <c r="DR285" s="368"/>
      <c r="DS285" s="368"/>
      <c r="DT285" s="368"/>
      <c r="DU285" s="368"/>
      <c r="DV285" s="368"/>
      <c r="DW285" s="368"/>
      <c r="DX285" s="368"/>
      <c r="DY285" s="368"/>
      <c r="DZ285" s="368"/>
      <c r="EA285" s="368"/>
      <c r="EB285" s="368"/>
      <c r="EC285" s="368"/>
      <c r="ED285" s="368"/>
      <c r="EE285" s="368"/>
      <c r="EF285" s="368"/>
      <c r="EG285" s="368"/>
      <c r="EH285" s="368"/>
      <c r="EI285" s="368"/>
      <c r="EJ285" s="368"/>
      <c r="EK285" s="368"/>
      <c r="EL285" s="368"/>
      <c r="EM285" s="368"/>
      <c r="EN285" s="368"/>
      <c r="EO285" s="368"/>
      <c r="EP285" s="368"/>
      <c r="EQ285" s="368"/>
      <c r="ER285" s="368"/>
      <c r="ES285" s="368"/>
      <c r="ET285" s="368"/>
      <c r="EU285" s="368"/>
      <c r="EV285" s="368"/>
      <c r="EW285" s="368"/>
      <c r="EX285" s="368"/>
      <c r="EY285" s="368"/>
      <c r="EZ285" s="368"/>
      <c r="FA285" s="368"/>
      <c r="FB285" s="368"/>
      <c r="FC285" s="368"/>
      <c r="FD285" s="368"/>
      <c r="FE285" s="368"/>
      <c r="FF285" s="368"/>
      <c r="FG285" s="368"/>
      <c r="FH285" s="368"/>
      <c r="FI285" s="368"/>
      <c r="FJ285" s="368"/>
      <c r="FK285" s="368"/>
      <c r="FL285" s="368"/>
      <c r="FM285" s="368"/>
      <c r="FN285" s="368"/>
      <c r="FO285" s="368"/>
      <c r="FP285" s="368"/>
      <c r="FQ285" s="368"/>
      <c r="FR285" s="368"/>
      <c r="FS285" s="368"/>
      <c r="FT285" s="368"/>
      <c r="FU285" s="368"/>
      <c r="FV285" s="368"/>
      <c r="FW285" s="368"/>
      <c r="FX285" s="368"/>
      <c r="FY285" s="368"/>
      <c r="FZ285" s="368"/>
      <c r="GA285" s="368"/>
      <c r="GB285" s="368"/>
      <c r="GC285" s="368"/>
      <c r="GD285" s="368"/>
      <c r="GE285" s="368"/>
      <c r="GF285" s="368"/>
      <c r="GG285" s="368"/>
      <c r="GH285" s="368"/>
      <c r="GI285" s="368"/>
      <c r="GJ285" s="368"/>
      <c r="GK285" s="368"/>
      <c r="GL285" s="368"/>
      <c r="GM285" s="368"/>
      <c r="GN285" s="368"/>
      <c r="GO285" s="368"/>
      <c r="GP285" s="368"/>
      <c r="GQ285" s="368"/>
      <c r="GR285" s="368"/>
      <c r="GS285" s="368"/>
      <c r="GT285" s="368"/>
      <c r="GU285" s="368"/>
      <c r="GV285" s="368"/>
      <c r="GW285" s="368"/>
      <c r="GX285" s="368"/>
      <c r="GY285" s="368"/>
      <c r="GZ285" s="368"/>
      <c r="HA285" s="368"/>
      <c r="HB285" s="368"/>
      <c r="HC285" s="368"/>
      <c r="HD285" s="368"/>
      <c r="HE285" s="368"/>
      <c r="HF285" s="368"/>
      <c r="HG285" s="368"/>
      <c r="HH285" s="368"/>
      <c r="HI285" s="368"/>
      <c r="HJ285" s="368"/>
      <c r="HK285" s="368"/>
      <c r="HL285" s="368"/>
      <c r="HM285" s="368"/>
      <c r="HN285" s="368"/>
      <c r="HO285" s="368"/>
      <c r="HP285" s="368"/>
      <c r="HQ285" s="368"/>
      <c r="HR285" s="368"/>
      <c r="HS285" s="368"/>
      <c r="HT285" s="368"/>
      <c r="HU285" s="368"/>
      <c r="HV285" s="368"/>
      <c r="HW285" s="368"/>
      <c r="HX285" s="368"/>
      <c r="HY285" s="368"/>
      <c r="HZ285" s="368"/>
      <c r="IA285" s="368"/>
      <c r="IB285" s="368"/>
      <c r="IC285" s="368"/>
      <c r="ID285" s="368"/>
      <c r="IE285" s="368"/>
      <c r="IF285" s="368"/>
      <c r="IG285" s="368"/>
      <c r="IH285" s="368"/>
      <c r="II285" s="368"/>
      <c r="IJ285" s="368"/>
      <c r="IK285" s="368"/>
      <c r="IL285" s="368"/>
      <c r="IM285" s="368"/>
      <c r="IN285" s="368"/>
      <c r="IO285" s="368"/>
      <c r="IP285" s="368"/>
      <c r="IQ285" s="368"/>
      <c r="IR285" s="368"/>
      <c r="IS285" s="368"/>
      <c r="IT285" s="368"/>
      <c r="IU285" s="368"/>
      <c r="IV285" s="368"/>
      <c r="IW285" s="368"/>
      <c r="IX285" s="368"/>
      <c r="IY285" s="368"/>
      <c r="IZ285" s="368"/>
      <c r="JA285" s="368"/>
      <c r="JB285" s="368"/>
      <c r="JC285" s="368"/>
      <c r="JD285" s="368"/>
      <c r="JE285" s="368"/>
      <c r="JF285" s="368"/>
      <c r="JG285" s="368"/>
      <c r="JH285" s="368"/>
      <c r="JI285" s="368"/>
      <c r="JJ285" s="368"/>
      <c r="JK285" s="368"/>
      <c r="JL285" s="368"/>
      <c r="JM285" s="368"/>
      <c r="JN285" s="368"/>
      <c r="JO285" s="368"/>
      <c r="JP285" s="368"/>
      <c r="JQ285" s="368"/>
      <c r="JR285" s="368"/>
      <c r="JS285" s="368"/>
      <c r="JT285" s="368"/>
      <c r="JU285" s="368"/>
      <c r="JV285" s="368"/>
      <c r="JW285" s="368"/>
      <c r="JX285" s="368"/>
      <c r="JY285" s="368"/>
    </row>
    <row r="286" spans="1:285" s="355" customFormat="1" ht="126" outlineLevel="1">
      <c r="A286" s="770"/>
      <c r="B286" s="36" t="s">
        <v>2786</v>
      </c>
      <c r="C286" s="23" t="s">
        <v>3113</v>
      </c>
      <c r="D286" s="529" t="s">
        <v>1214</v>
      </c>
      <c r="E286" s="529" t="s">
        <v>1180</v>
      </c>
      <c r="F286" s="529">
        <v>48683906</v>
      </c>
      <c r="G286" s="193">
        <v>8279</v>
      </c>
      <c r="H286" s="27" t="s">
        <v>2787</v>
      </c>
      <c r="I286" s="27" t="s">
        <v>80</v>
      </c>
      <c r="J286" s="528">
        <v>2852.7284399999999</v>
      </c>
      <c r="K286" s="528">
        <v>2852.7284399999999</v>
      </c>
      <c r="L286" s="34">
        <v>0</v>
      </c>
      <c r="M286" s="528">
        <v>2282.1827499999999</v>
      </c>
      <c r="N286" s="4">
        <v>264.18925999999999</v>
      </c>
      <c r="O286" s="4">
        <v>264.18925999999999</v>
      </c>
      <c r="P286" s="530" t="s">
        <v>2788</v>
      </c>
      <c r="Q286" s="601">
        <v>45900</v>
      </c>
      <c r="R286" s="23" t="s">
        <v>1666</v>
      </c>
      <c r="S286" s="16" t="s">
        <v>3114</v>
      </c>
      <c r="T286" s="33">
        <v>0</v>
      </c>
      <c r="U286" s="33">
        <v>0</v>
      </c>
      <c r="V286" s="33">
        <v>0</v>
      </c>
      <c r="W286" s="33">
        <v>0</v>
      </c>
      <c r="X286" s="33">
        <v>0</v>
      </c>
      <c r="Y286" s="33">
        <v>0</v>
      </c>
      <c r="Z286" s="33">
        <v>0</v>
      </c>
      <c r="AA286" s="33">
        <v>0</v>
      </c>
      <c r="AB286" s="531">
        <v>0</v>
      </c>
      <c r="AC286" s="33">
        <v>0</v>
      </c>
      <c r="AD286" s="33">
        <v>0</v>
      </c>
      <c r="AE286" s="33">
        <v>0</v>
      </c>
      <c r="AF286" s="33">
        <v>0</v>
      </c>
      <c r="AG286" s="33">
        <v>264.18925999999999</v>
      </c>
      <c r="AH286" s="33">
        <v>264.18925999999999</v>
      </c>
      <c r="AI286" s="33">
        <v>0</v>
      </c>
      <c r="AJ286" s="33">
        <v>0</v>
      </c>
      <c r="AK286" s="33">
        <v>0</v>
      </c>
      <c r="AL286" s="531">
        <v>0</v>
      </c>
      <c r="AM286" s="33">
        <v>0</v>
      </c>
      <c r="AN286" s="33">
        <v>0</v>
      </c>
      <c r="AO286" s="33">
        <v>0</v>
      </c>
      <c r="AP286" s="33">
        <v>0</v>
      </c>
      <c r="AQ286" s="531">
        <v>0</v>
      </c>
      <c r="AR286" s="33">
        <v>0</v>
      </c>
      <c r="AS286" s="33">
        <v>0</v>
      </c>
      <c r="AT286" s="33">
        <v>0</v>
      </c>
      <c r="AU286" s="33">
        <v>0</v>
      </c>
      <c r="AV286" s="33">
        <v>0</v>
      </c>
      <c r="AW286" s="33">
        <v>0</v>
      </c>
      <c r="AX286" s="33">
        <v>0</v>
      </c>
      <c r="AY286" s="33">
        <v>0</v>
      </c>
      <c r="AZ286" s="33">
        <v>0</v>
      </c>
      <c r="BA286" s="33">
        <v>0</v>
      </c>
      <c r="BB286" s="33">
        <v>0</v>
      </c>
      <c r="BC286" s="33">
        <v>0</v>
      </c>
      <c r="BD286" s="34">
        <v>0</v>
      </c>
      <c r="BE286" s="34">
        <v>0</v>
      </c>
      <c r="BF286" s="34">
        <v>264.18925999999999</v>
      </c>
      <c r="BG286" s="34">
        <v>264.18925999999999</v>
      </c>
      <c r="BH286" s="34">
        <v>0</v>
      </c>
      <c r="BI286" s="34">
        <v>0</v>
      </c>
      <c r="BJ286" s="34">
        <v>0</v>
      </c>
      <c r="BK286" s="34">
        <v>0</v>
      </c>
      <c r="BL286" s="34">
        <v>0</v>
      </c>
      <c r="BM286" s="34">
        <v>0</v>
      </c>
      <c r="BN286" s="34">
        <v>0</v>
      </c>
      <c r="BO286" s="528">
        <v>570.54567999999995</v>
      </c>
      <c r="BP286" s="34">
        <v>0</v>
      </c>
      <c r="BQ286" s="34">
        <v>0</v>
      </c>
      <c r="BR286" s="27" t="s">
        <v>2789</v>
      </c>
      <c r="BS286" s="34">
        <v>0</v>
      </c>
      <c r="BT286" s="34">
        <v>0</v>
      </c>
      <c r="BU286" s="27" t="s">
        <v>1964</v>
      </c>
      <c r="BV286" s="27" t="s">
        <v>80</v>
      </c>
      <c r="BW286" s="27" t="s">
        <v>2052</v>
      </c>
      <c r="BX286" s="27" t="s">
        <v>3035</v>
      </c>
      <c r="BY286" s="27" t="s">
        <v>2571</v>
      </c>
      <c r="BZ286" s="368"/>
      <c r="CA286" s="368"/>
      <c r="CB286" s="368"/>
      <c r="CC286" s="368"/>
      <c r="CD286" s="368"/>
      <c r="CE286" s="368"/>
      <c r="CF286" s="368"/>
      <c r="CG286" s="368"/>
      <c r="CH286" s="368"/>
      <c r="CI286" s="368"/>
      <c r="CJ286" s="368"/>
      <c r="CK286" s="368"/>
      <c r="CL286" s="368"/>
      <c r="CM286" s="368"/>
      <c r="CN286" s="368"/>
      <c r="CO286" s="368"/>
      <c r="CP286" s="368"/>
      <c r="CQ286" s="368"/>
      <c r="CR286" s="368"/>
      <c r="CS286" s="368"/>
      <c r="CT286" s="368"/>
      <c r="CU286" s="368"/>
      <c r="CV286" s="368"/>
      <c r="CW286" s="368"/>
      <c r="CX286" s="368"/>
      <c r="CY286" s="368"/>
      <c r="CZ286" s="368"/>
      <c r="DA286" s="368"/>
      <c r="DB286" s="368"/>
      <c r="DC286" s="368"/>
      <c r="DD286" s="368"/>
      <c r="DE286" s="368"/>
      <c r="DF286" s="368"/>
      <c r="DG286" s="368"/>
      <c r="DH286" s="368"/>
      <c r="DI286" s="368"/>
      <c r="DJ286" s="368"/>
      <c r="DK286" s="368"/>
      <c r="DL286" s="368"/>
      <c r="DM286" s="368"/>
      <c r="DN286" s="368"/>
      <c r="DO286" s="368"/>
      <c r="DP286" s="368"/>
      <c r="DQ286" s="368"/>
      <c r="DR286" s="368"/>
      <c r="DS286" s="368"/>
      <c r="DT286" s="368"/>
      <c r="DU286" s="368"/>
      <c r="DV286" s="368"/>
      <c r="DW286" s="368"/>
      <c r="DX286" s="368"/>
      <c r="DY286" s="368"/>
      <c r="DZ286" s="368"/>
      <c r="EA286" s="368"/>
      <c r="EB286" s="368"/>
      <c r="EC286" s="368"/>
      <c r="ED286" s="368"/>
      <c r="EE286" s="368"/>
      <c r="EF286" s="368"/>
      <c r="EG286" s="368"/>
      <c r="EH286" s="368"/>
      <c r="EI286" s="368"/>
      <c r="EJ286" s="368"/>
      <c r="EK286" s="368"/>
      <c r="EL286" s="368"/>
      <c r="EM286" s="368"/>
      <c r="EN286" s="368"/>
      <c r="EO286" s="368"/>
      <c r="EP286" s="368"/>
      <c r="EQ286" s="368"/>
      <c r="ER286" s="368"/>
      <c r="ES286" s="368"/>
      <c r="ET286" s="368"/>
      <c r="EU286" s="368"/>
      <c r="EV286" s="368"/>
      <c r="EW286" s="368"/>
      <c r="EX286" s="368"/>
      <c r="EY286" s="368"/>
      <c r="EZ286" s="368"/>
      <c r="FA286" s="368"/>
      <c r="FB286" s="368"/>
      <c r="FC286" s="368"/>
      <c r="FD286" s="368"/>
      <c r="FE286" s="368"/>
      <c r="FF286" s="368"/>
      <c r="FG286" s="368"/>
      <c r="FH286" s="368"/>
      <c r="FI286" s="368"/>
      <c r="FJ286" s="368"/>
      <c r="FK286" s="368"/>
      <c r="FL286" s="368"/>
      <c r="FM286" s="368"/>
      <c r="FN286" s="368"/>
      <c r="FO286" s="368"/>
      <c r="FP286" s="368"/>
      <c r="FQ286" s="368"/>
      <c r="FR286" s="368"/>
      <c r="FS286" s="368"/>
      <c r="FT286" s="368"/>
      <c r="FU286" s="368"/>
      <c r="FV286" s="368"/>
      <c r="FW286" s="368"/>
      <c r="FX286" s="368"/>
      <c r="FY286" s="368"/>
      <c r="FZ286" s="368"/>
      <c r="GA286" s="368"/>
      <c r="GB286" s="368"/>
      <c r="GC286" s="368"/>
      <c r="GD286" s="368"/>
      <c r="GE286" s="368"/>
      <c r="GF286" s="368"/>
      <c r="GG286" s="368"/>
      <c r="GH286" s="368"/>
      <c r="GI286" s="368"/>
      <c r="GJ286" s="368"/>
      <c r="GK286" s="368"/>
      <c r="GL286" s="368"/>
      <c r="GM286" s="368"/>
      <c r="GN286" s="368"/>
      <c r="GO286" s="368"/>
      <c r="GP286" s="368"/>
      <c r="GQ286" s="368"/>
      <c r="GR286" s="368"/>
      <c r="GS286" s="368"/>
      <c r="GT286" s="368"/>
      <c r="GU286" s="368"/>
      <c r="GV286" s="368"/>
      <c r="GW286" s="368"/>
      <c r="GX286" s="368"/>
      <c r="GY286" s="368"/>
      <c r="GZ286" s="368"/>
      <c r="HA286" s="368"/>
      <c r="HB286" s="368"/>
      <c r="HC286" s="368"/>
      <c r="HD286" s="368"/>
      <c r="HE286" s="368"/>
      <c r="HF286" s="368"/>
      <c r="HG286" s="368"/>
      <c r="HH286" s="368"/>
      <c r="HI286" s="368"/>
      <c r="HJ286" s="368"/>
      <c r="HK286" s="368"/>
      <c r="HL286" s="368"/>
      <c r="HM286" s="368"/>
      <c r="HN286" s="368"/>
      <c r="HO286" s="368"/>
      <c r="HP286" s="368"/>
      <c r="HQ286" s="368"/>
      <c r="HR286" s="368"/>
      <c r="HS286" s="368"/>
      <c r="HT286" s="368"/>
      <c r="HU286" s="368"/>
      <c r="HV286" s="368"/>
      <c r="HW286" s="368"/>
      <c r="HX286" s="368"/>
      <c r="HY286" s="368"/>
      <c r="HZ286" s="368"/>
      <c r="IA286" s="368"/>
      <c r="IB286" s="368"/>
      <c r="IC286" s="368"/>
      <c r="ID286" s="368"/>
      <c r="IE286" s="368"/>
      <c r="IF286" s="368"/>
      <c r="IG286" s="368"/>
      <c r="IH286" s="368"/>
      <c r="II286" s="368"/>
      <c r="IJ286" s="368"/>
      <c r="IK286" s="368"/>
      <c r="IL286" s="368"/>
      <c r="IM286" s="368"/>
      <c r="IN286" s="368"/>
      <c r="IO286" s="368"/>
      <c r="IP286" s="368"/>
      <c r="IQ286" s="368"/>
      <c r="IR286" s="368"/>
      <c r="IS286" s="368"/>
      <c r="IT286" s="368"/>
      <c r="IU286" s="368"/>
      <c r="IV286" s="368"/>
      <c r="IW286" s="368"/>
      <c r="IX286" s="368"/>
      <c r="IY286" s="368"/>
      <c r="IZ286" s="368"/>
      <c r="JA286" s="368"/>
      <c r="JB286" s="368"/>
      <c r="JC286" s="368"/>
      <c r="JD286" s="368"/>
      <c r="JE286" s="368"/>
      <c r="JF286" s="368"/>
      <c r="JG286" s="368"/>
      <c r="JH286" s="368"/>
      <c r="JI286" s="368"/>
      <c r="JJ286" s="368"/>
      <c r="JK286" s="368"/>
      <c r="JL286" s="368"/>
      <c r="JM286" s="368"/>
      <c r="JN286" s="368"/>
      <c r="JO286" s="368"/>
      <c r="JP286" s="368"/>
      <c r="JQ286" s="368"/>
      <c r="JR286" s="368"/>
      <c r="JS286" s="368"/>
      <c r="JT286" s="368"/>
      <c r="JU286" s="368"/>
      <c r="JV286" s="368"/>
      <c r="JW286" s="368"/>
      <c r="JX286" s="368"/>
      <c r="JY286" s="368"/>
    </row>
    <row r="287" spans="1:285" s="355" customFormat="1" ht="126" outlineLevel="1">
      <c r="A287" s="770"/>
      <c r="B287" s="36" t="s">
        <v>2790</v>
      </c>
      <c r="C287" s="23" t="s">
        <v>3115</v>
      </c>
      <c r="D287" s="529" t="s">
        <v>401</v>
      </c>
      <c r="E287" s="529" t="s">
        <v>2791</v>
      </c>
      <c r="F287" s="529">
        <v>48683868</v>
      </c>
      <c r="G287" s="193">
        <v>8120</v>
      </c>
      <c r="H287" s="27" t="s">
        <v>2787</v>
      </c>
      <c r="I287" s="27" t="s">
        <v>80</v>
      </c>
      <c r="J287" s="528">
        <v>1893.75</v>
      </c>
      <c r="K287" s="531">
        <v>1893.75</v>
      </c>
      <c r="L287" s="33">
        <v>0</v>
      </c>
      <c r="M287" s="531">
        <v>1515</v>
      </c>
      <c r="N287" s="531">
        <v>245.58234999999999</v>
      </c>
      <c r="O287" s="531">
        <v>245.58234999999999</v>
      </c>
      <c r="P287" s="96" t="s">
        <v>2788</v>
      </c>
      <c r="Q287" s="598">
        <v>45900</v>
      </c>
      <c r="R287" s="27" t="s">
        <v>1666</v>
      </c>
      <c r="S287" s="16" t="s">
        <v>3116</v>
      </c>
      <c r="T287" s="34">
        <v>0</v>
      </c>
      <c r="U287" s="34">
        <v>0</v>
      </c>
      <c r="V287" s="34">
        <v>0</v>
      </c>
      <c r="W287" s="34">
        <v>245.58234999999999</v>
      </c>
      <c r="X287" s="34">
        <v>245.58234999999999</v>
      </c>
      <c r="Y287" s="34">
        <v>0</v>
      </c>
      <c r="Z287" s="34">
        <v>0</v>
      </c>
      <c r="AA287" s="34">
        <v>0</v>
      </c>
      <c r="AB287" s="528">
        <v>245.58234999999999</v>
      </c>
      <c r="AC287" s="34">
        <v>245.58234999999999</v>
      </c>
      <c r="AD287" s="34">
        <v>0</v>
      </c>
      <c r="AE287" s="34">
        <v>0</v>
      </c>
      <c r="AF287" s="34">
        <v>0</v>
      </c>
      <c r="AG287" s="34">
        <v>0</v>
      </c>
      <c r="AH287" s="34">
        <v>0</v>
      </c>
      <c r="AI287" s="34">
        <v>0</v>
      </c>
      <c r="AJ287" s="34">
        <v>0</v>
      </c>
      <c r="AK287" s="34">
        <v>0</v>
      </c>
      <c r="AL287" s="528">
        <v>0</v>
      </c>
      <c r="AM287" s="34">
        <v>0</v>
      </c>
      <c r="AN287" s="34">
        <v>0</v>
      </c>
      <c r="AO287" s="34">
        <v>0</v>
      </c>
      <c r="AP287" s="34">
        <v>0</v>
      </c>
      <c r="AQ287" s="528">
        <v>0</v>
      </c>
      <c r="AR287" s="34">
        <v>0</v>
      </c>
      <c r="AS287" s="34">
        <v>0</v>
      </c>
      <c r="AT287" s="34">
        <v>0</v>
      </c>
      <c r="AU287" s="34">
        <v>0</v>
      </c>
      <c r="AV287" s="34">
        <v>0</v>
      </c>
      <c r="AW287" s="34">
        <v>0</v>
      </c>
      <c r="AX287" s="34">
        <v>0</v>
      </c>
      <c r="AY287" s="34">
        <v>0</v>
      </c>
      <c r="AZ287" s="34">
        <v>0</v>
      </c>
      <c r="BA287" s="34">
        <v>245.58234999999999</v>
      </c>
      <c r="BB287" s="34">
        <v>245.58234999999999</v>
      </c>
      <c r="BC287" s="34">
        <v>0</v>
      </c>
      <c r="BD287" s="34">
        <v>0</v>
      </c>
      <c r="BE287" s="34">
        <v>0</v>
      </c>
      <c r="BF287" s="34">
        <v>0</v>
      </c>
      <c r="BG287" s="34">
        <v>0</v>
      </c>
      <c r="BH287" s="34">
        <v>0</v>
      </c>
      <c r="BI287" s="34">
        <v>0</v>
      </c>
      <c r="BJ287" s="34">
        <v>0</v>
      </c>
      <c r="BK287" s="34">
        <v>0</v>
      </c>
      <c r="BL287" s="34">
        <v>0</v>
      </c>
      <c r="BM287" s="34">
        <v>0</v>
      </c>
      <c r="BN287" s="34">
        <v>0</v>
      </c>
      <c r="BO287" s="528">
        <v>245.58234999999999</v>
      </c>
      <c r="BP287" s="34">
        <v>0</v>
      </c>
      <c r="BQ287" s="34">
        <v>0</v>
      </c>
      <c r="BR287" s="27" t="s">
        <v>2789</v>
      </c>
      <c r="BS287" s="34">
        <v>0</v>
      </c>
      <c r="BT287" s="34">
        <v>0</v>
      </c>
      <c r="BU287" s="27" t="s">
        <v>1964</v>
      </c>
      <c r="BV287" s="27" t="s">
        <v>80</v>
      </c>
      <c r="BW287" s="27" t="s">
        <v>1997</v>
      </c>
      <c r="BX287" s="27" t="s">
        <v>3035</v>
      </c>
      <c r="BY287" s="27" t="s">
        <v>2571</v>
      </c>
      <c r="BZ287" s="368"/>
      <c r="CA287" s="368"/>
      <c r="CB287" s="368"/>
      <c r="CC287" s="368"/>
      <c r="CD287" s="368"/>
      <c r="CE287" s="368"/>
      <c r="CF287" s="368"/>
      <c r="CG287" s="368"/>
      <c r="CH287" s="368"/>
      <c r="CI287" s="368"/>
      <c r="CJ287" s="368"/>
      <c r="CK287" s="368"/>
      <c r="CL287" s="368"/>
      <c r="CM287" s="368"/>
      <c r="CN287" s="368"/>
      <c r="CO287" s="368"/>
      <c r="CP287" s="368"/>
      <c r="CQ287" s="368"/>
      <c r="CR287" s="368"/>
      <c r="CS287" s="368"/>
      <c r="CT287" s="368"/>
      <c r="CU287" s="368"/>
      <c r="CV287" s="368"/>
      <c r="CW287" s="368"/>
      <c r="CX287" s="368"/>
      <c r="CY287" s="368"/>
      <c r="CZ287" s="368"/>
      <c r="DA287" s="368"/>
      <c r="DB287" s="368"/>
      <c r="DC287" s="368"/>
      <c r="DD287" s="368"/>
      <c r="DE287" s="368"/>
      <c r="DF287" s="368"/>
      <c r="DG287" s="368"/>
      <c r="DH287" s="368"/>
      <c r="DI287" s="368"/>
      <c r="DJ287" s="368"/>
      <c r="DK287" s="368"/>
      <c r="DL287" s="368"/>
      <c r="DM287" s="368"/>
      <c r="DN287" s="368"/>
      <c r="DO287" s="368"/>
      <c r="DP287" s="368"/>
      <c r="DQ287" s="368"/>
      <c r="DR287" s="368"/>
      <c r="DS287" s="368"/>
      <c r="DT287" s="368"/>
      <c r="DU287" s="368"/>
      <c r="DV287" s="368"/>
      <c r="DW287" s="368"/>
      <c r="DX287" s="368"/>
      <c r="DY287" s="368"/>
      <c r="DZ287" s="368"/>
      <c r="EA287" s="368"/>
      <c r="EB287" s="368"/>
      <c r="EC287" s="368"/>
      <c r="ED287" s="368"/>
      <c r="EE287" s="368"/>
      <c r="EF287" s="368"/>
      <c r="EG287" s="368"/>
      <c r="EH287" s="368"/>
      <c r="EI287" s="368"/>
      <c r="EJ287" s="368"/>
      <c r="EK287" s="368"/>
      <c r="EL287" s="368"/>
      <c r="EM287" s="368"/>
      <c r="EN287" s="368"/>
      <c r="EO287" s="368"/>
      <c r="EP287" s="368"/>
      <c r="EQ287" s="368"/>
      <c r="ER287" s="368"/>
      <c r="ES287" s="368"/>
      <c r="ET287" s="368"/>
      <c r="EU287" s="368"/>
      <c r="EV287" s="368"/>
      <c r="EW287" s="368"/>
      <c r="EX287" s="368"/>
      <c r="EY287" s="368"/>
      <c r="EZ287" s="368"/>
      <c r="FA287" s="368"/>
      <c r="FB287" s="368"/>
      <c r="FC287" s="368"/>
      <c r="FD287" s="368"/>
      <c r="FE287" s="368"/>
      <c r="FF287" s="368"/>
      <c r="FG287" s="368"/>
      <c r="FH287" s="368"/>
      <c r="FI287" s="368"/>
      <c r="FJ287" s="368"/>
      <c r="FK287" s="368"/>
      <c r="FL287" s="368"/>
      <c r="FM287" s="368"/>
      <c r="FN287" s="368"/>
      <c r="FO287" s="368"/>
      <c r="FP287" s="368"/>
      <c r="FQ287" s="368"/>
      <c r="FR287" s="368"/>
      <c r="FS287" s="368"/>
      <c r="FT287" s="368"/>
      <c r="FU287" s="368"/>
      <c r="FV287" s="368"/>
      <c r="FW287" s="368"/>
      <c r="FX287" s="368"/>
      <c r="FY287" s="368"/>
      <c r="FZ287" s="368"/>
      <c r="GA287" s="368"/>
      <c r="GB287" s="368"/>
      <c r="GC287" s="368"/>
      <c r="GD287" s="368"/>
      <c r="GE287" s="368"/>
      <c r="GF287" s="368"/>
      <c r="GG287" s="368"/>
      <c r="GH287" s="368"/>
      <c r="GI287" s="368"/>
      <c r="GJ287" s="368"/>
      <c r="GK287" s="368"/>
      <c r="GL287" s="368"/>
      <c r="GM287" s="368"/>
      <c r="GN287" s="368"/>
      <c r="GO287" s="368"/>
      <c r="GP287" s="368"/>
      <c r="GQ287" s="368"/>
      <c r="GR287" s="368"/>
      <c r="GS287" s="368"/>
      <c r="GT287" s="368"/>
      <c r="GU287" s="368"/>
      <c r="GV287" s="368"/>
      <c r="GW287" s="368"/>
      <c r="GX287" s="368"/>
      <c r="GY287" s="368"/>
      <c r="GZ287" s="368"/>
      <c r="HA287" s="368"/>
      <c r="HB287" s="368"/>
      <c r="HC287" s="368"/>
      <c r="HD287" s="368"/>
      <c r="HE287" s="368"/>
      <c r="HF287" s="368"/>
      <c r="HG287" s="368"/>
      <c r="HH287" s="368"/>
      <c r="HI287" s="368"/>
      <c r="HJ287" s="368"/>
      <c r="HK287" s="368"/>
      <c r="HL287" s="368"/>
      <c r="HM287" s="368"/>
      <c r="HN287" s="368"/>
      <c r="HO287" s="368"/>
      <c r="HP287" s="368"/>
      <c r="HQ287" s="368"/>
      <c r="HR287" s="368"/>
      <c r="HS287" s="368"/>
      <c r="HT287" s="368"/>
      <c r="HU287" s="368"/>
      <c r="HV287" s="368"/>
      <c r="HW287" s="368"/>
      <c r="HX287" s="368"/>
      <c r="HY287" s="368"/>
      <c r="HZ287" s="368"/>
      <c r="IA287" s="368"/>
      <c r="IB287" s="368"/>
      <c r="IC287" s="368"/>
      <c r="ID287" s="368"/>
      <c r="IE287" s="368"/>
      <c r="IF287" s="368"/>
      <c r="IG287" s="368"/>
      <c r="IH287" s="368"/>
      <c r="II287" s="368"/>
      <c r="IJ287" s="368"/>
      <c r="IK287" s="368"/>
      <c r="IL287" s="368"/>
      <c r="IM287" s="368"/>
      <c r="IN287" s="368"/>
      <c r="IO287" s="368"/>
      <c r="IP287" s="368"/>
      <c r="IQ287" s="368"/>
      <c r="IR287" s="368"/>
      <c r="IS287" s="368"/>
      <c r="IT287" s="368"/>
      <c r="IU287" s="368"/>
      <c r="IV287" s="368"/>
      <c r="IW287" s="368"/>
      <c r="IX287" s="368"/>
      <c r="IY287" s="368"/>
      <c r="IZ287" s="368"/>
      <c r="JA287" s="368"/>
      <c r="JB287" s="368"/>
      <c r="JC287" s="368"/>
      <c r="JD287" s="368"/>
      <c r="JE287" s="368"/>
      <c r="JF287" s="368"/>
      <c r="JG287" s="368"/>
      <c r="JH287" s="368"/>
      <c r="JI287" s="368"/>
      <c r="JJ287" s="368"/>
      <c r="JK287" s="368"/>
      <c r="JL287" s="368"/>
      <c r="JM287" s="368"/>
      <c r="JN287" s="368"/>
      <c r="JO287" s="368"/>
      <c r="JP287" s="368"/>
      <c r="JQ287" s="368"/>
      <c r="JR287" s="368"/>
      <c r="JS287" s="368"/>
      <c r="JT287" s="368"/>
      <c r="JU287" s="368"/>
      <c r="JV287" s="368"/>
      <c r="JW287" s="368"/>
      <c r="JX287" s="368"/>
      <c r="JY287" s="368"/>
    </row>
    <row r="288" spans="1:285" s="355" customFormat="1" ht="126" outlineLevel="1">
      <c r="A288" s="770"/>
      <c r="B288" s="36" t="s">
        <v>2792</v>
      </c>
      <c r="C288" s="23" t="s">
        <v>2977</v>
      </c>
      <c r="D288" s="529" t="s">
        <v>147</v>
      </c>
      <c r="E288" s="529" t="s">
        <v>2793</v>
      </c>
      <c r="F288" s="529">
        <v>61100226</v>
      </c>
      <c r="G288" s="193">
        <v>8276</v>
      </c>
      <c r="H288" s="27" t="s">
        <v>2787</v>
      </c>
      <c r="I288" s="27" t="s">
        <v>80</v>
      </c>
      <c r="J288" s="528">
        <v>2927.9</v>
      </c>
      <c r="K288" s="528">
        <v>2927.9</v>
      </c>
      <c r="L288" s="34">
        <v>0</v>
      </c>
      <c r="M288" s="11">
        <v>2342.3200000000002</v>
      </c>
      <c r="N288" s="4">
        <v>301.88630999999998</v>
      </c>
      <c r="O288" s="4">
        <v>301.88630999999998</v>
      </c>
      <c r="P288" s="530" t="s">
        <v>2788</v>
      </c>
      <c r="Q288" s="601">
        <v>45900</v>
      </c>
      <c r="R288" s="23" t="s">
        <v>1666</v>
      </c>
      <c r="S288" s="16" t="s">
        <v>2978</v>
      </c>
      <c r="T288" s="33">
        <v>0</v>
      </c>
      <c r="U288" s="33">
        <v>0</v>
      </c>
      <c r="V288" s="33">
        <v>0</v>
      </c>
      <c r="W288" s="33">
        <v>0</v>
      </c>
      <c r="X288" s="33">
        <v>0</v>
      </c>
      <c r="Y288" s="33">
        <v>0</v>
      </c>
      <c r="Z288" s="33">
        <v>0</v>
      </c>
      <c r="AA288" s="33">
        <v>0</v>
      </c>
      <c r="AB288" s="531">
        <v>0</v>
      </c>
      <c r="AC288" s="33">
        <v>0</v>
      </c>
      <c r="AD288" s="33">
        <v>0</v>
      </c>
      <c r="AE288" s="33">
        <v>0</v>
      </c>
      <c r="AF288" s="33">
        <v>0</v>
      </c>
      <c r="AG288" s="33">
        <v>301.88630999999998</v>
      </c>
      <c r="AH288" s="33">
        <v>301.88630999999998</v>
      </c>
      <c r="AI288" s="33">
        <v>0</v>
      </c>
      <c r="AJ288" s="33">
        <v>0</v>
      </c>
      <c r="AK288" s="33">
        <v>0</v>
      </c>
      <c r="AL288" s="531">
        <v>0</v>
      </c>
      <c r="AM288" s="33">
        <v>0</v>
      </c>
      <c r="AN288" s="33">
        <v>0</v>
      </c>
      <c r="AO288" s="33">
        <v>0</v>
      </c>
      <c r="AP288" s="33">
        <v>0</v>
      </c>
      <c r="AQ288" s="531">
        <v>0</v>
      </c>
      <c r="AR288" s="33">
        <v>0</v>
      </c>
      <c r="AS288" s="33">
        <v>0</v>
      </c>
      <c r="AT288" s="33">
        <v>0</v>
      </c>
      <c r="AU288" s="33">
        <v>0</v>
      </c>
      <c r="AV288" s="33">
        <v>0</v>
      </c>
      <c r="AW288" s="33">
        <v>0</v>
      </c>
      <c r="AX288" s="33">
        <v>0</v>
      </c>
      <c r="AY288" s="33">
        <v>0</v>
      </c>
      <c r="AZ288" s="33">
        <v>0</v>
      </c>
      <c r="BA288" s="33">
        <v>0</v>
      </c>
      <c r="BB288" s="33">
        <v>0</v>
      </c>
      <c r="BC288" s="33">
        <v>0</v>
      </c>
      <c r="BD288" s="34">
        <v>0</v>
      </c>
      <c r="BE288" s="34">
        <v>0</v>
      </c>
      <c r="BF288" s="34">
        <v>301.88630999999998</v>
      </c>
      <c r="BG288" s="34">
        <v>301.88630999999998</v>
      </c>
      <c r="BH288" s="34">
        <v>0</v>
      </c>
      <c r="BI288" s="34">
        <v>0</v>
      </c>
      <c r="BJ288" s="34">
        <v>0</v>
      </c>
      <c r="BK288" s="34">
        <v>0</v>
      </c>
      <c r="BL288" s="34">
        <v>0</v>
      </c>
      <c r="BM288" s="34">
        <v>0</v>
      </c>
      <c r="BN288" s="34">
        <v>0</v>
      </c>
      <c r="BO288" s="528">
        <v>585.58000000000004</v>
      </c>
      <c r="BP288" s="34">
        <v>0</v>
      </c>
      <c r="BQ288" s="34">
        <v>0</v>
      </c>
      <c r="BR288" s="27" t="s">
        <v>2789</v>
      </c>
      <c r="BS288" s="34">
        <v>0</v>
      </c>
      <c r="BT288" s="34">
        <v>0</v>
      </c>
      <c r="BU288" s="27" t="s">
        <v>1964</v>
      </c>
      <c r="BV288" s="27" t="s">
        <v>80</v>
      </c>
      <c r="BW288" s="27" t="s">
        <v>2010</v>
      </c>
      <c r="BX288" s="27" t="s">
        <v>3035</v>
      </c>
      <c r="BY288" s="27" t="s">
        <v>2571</v>
      </c>
      <c r="BZ288" s="368"/>
      <c r="CA288" s="368"/>
      <c r="CB288" s="368"/>
      <c r="CC288" s="368"/>
      <c r="CD288" s="368"/>
      <c r="CE288" s="368"/>
      <c r="CF288" s="368"/>
      <c r="CG288" s="368"/>
      <c r="CH288" s="368"/>
      <c r="CI288" s="368"/>
      <c r="CJ288" s="368"/>
      <c r="CK288" s="368"/>
      <c r="CL288" s="368"/>
      <c r="CM288" s="368"/>
      <c r="CN288" s="368"/>
      <c r="CO288" s="368"/>
      <c r="CP288" s="368"/>
      <c r="CQ288" s="368"/>
      <c r="CR288" s="368"/>
      <c r="CS288" s="368"/>
      <c r="CT288" s="368"/>
      <c r="CU288" s="368"/>
      <c r="CV288" s="368"/>
      <c r="CW288" s="368"/>
      <c r="CX288" s="368"/>
      <c r="CY288" s="368"/>
      <c r="CZ288" s="368"/>
      <c r="DA288" s="368"/>
      <c r="DB288" s="368"/>
      <c r="DC288" s="368"/>
      <c r="DD288" s="368"/>
      <c r="DE288" s="368"/>
      <c r="DF288" s="368"/>
      <c r="DG288" s="368"/>
      <c r="DH288" s="368"/>
      <c r="DI288" s="368"/>
      <c r="DJ288" s="368"/>
      <c r="DK288" s="368"/>
      <c r="DL288" s="368"/>
      <c r="DM288" s="368"/>
      <c r="DN288" s="368"/>
      <c r="DO288" s="368"/>
      <c r="DP288" s="368"/>
      <c r="DQ288" s="368"/>
      <c r="DR288" s="368"/>
      <c r="DS288" s="368"/>
      <c r="DT288" s="368"/>
      <c r="DU288" s="368"/>
      <c r="DV288" s="368"/>
      <c r="DW288" s="368"/>
      <c r="DX288" s="368"/>
      <c r="DY288" s="368"/>
      <c r="DZ288" s="368"/>
      <c r="EA288" s="368"/>
      <c r="EB288" s="368"/>
      <c r="EC288" s="368"/>
      <c r="ED288" s="368"/>
      <c r="EE288" s="368"/>
      <c r="EF288" s="368"/>
      <c r="EG288" s="368"/>
      <c r="EH288" s="368"/>
      <c r="EI288" s="368"/>
      <c r="EJ288" s="368"/>
      <c r="EK288" s="368"/>
      <c r="EL288" s="368"/>
      <c r="EM288" s="368"/>
      <c r="EN288" s="368"/>
      <c r="EO288" s="368"/>
      <c r="EP288" s="368"/>
      <c r="EQ288" s="368"/>
      <c r="ER288" s="368"/>
      <c r="ES288" s="368"/>
      <c r="ET288" s="368"/>
      <c r="EU288" s="368"/>
      <c r="EV288" s="368"/>
      <c r="EW288" s="368"/>
      <c r="EX288" s="368"/>
      <c r="EY288" s="368"/>
      <c r="EZ288" s="368"/>
      <c r="FA288" s="368"/>
      <c r="FB288" s="368"/>
      <c r="FC288" s="368"/>
      <c r="FD288" s="368"/>
      <c r="FE288" s="368"/>
      <c r="FF288" s="368"/>
      <c r="FG288" s="368"/>
      <c r="FH288" s="368"/>
      <c r="FI288" s="368"/>
      <c r="FJ288" s="368"/>
      <c r="FK288" s="368"/>
      <c r="FL288" s="368"/>
      <c r="FM288" s="368"/>
      <c r="FN288" s="368"/>
      <c r="FO288" s="368"/>
      <c r="FP288" s="368"/>
      <c r="FQ288" s="368"/>
      <c r="FR288" s="368"/>
      <c r="FS288" s="368"/>
      <c r="FT288" s="368"/>
      <c r="FU288" s="368"/>
      <c r="FV288" s="368"/>
      <c r="FW288" s="368"/>
      <c r="FX288" s="368"/>
      <c r="FY288" s="368"/>
      <c r="FZ288" s="368"/>
      <c r="GA288" s="368"/>
      <c r="GB288" s="368"/>
      <c r="GC288" s="368"/>
      <c r="GD288" s="368"/>
      <c r="GE288" s="368"/>
      <c r="GF288" s="368"/>
      <c r="GG288" s="368"/>
      <c r="GH288" s="368"/>
      <c r="GI288" s="368"/>
      <c r="GJ288" s="368"/>
      <c r="GK288" s="368"/>
      <c r="GL288" s="368"/>
      <c r="GM288" s="368"/>
      <c r="GN288" s="368"/>
      <c r="GO288" s="368"/>
      <c r="GP288" s="368"/>
      <c r="GQ288" s="368"/>
      <c r="GR288" s="368"/>
      <c r="GS288" s="368"/>
      <c r="GT288" s="368"/>
      <c r="GU288" s="368"/>
      <c r="GV288" s="368"/>
      <c r="GW288" s="368"/>
      <c r="GX288" s="368"/>
      <c r="GY288" s="368"/>
      <c r="GZ288" s="368"/>
      <c r="HA288" s="368"/>
      <c r="HB288" s="368"/>
      <c r="HC288" s="368"/>
      <c r="HD288" s="368"/>
      <c r="HE288" s="368"/>
      <c r="HF288" s="368"/>
      <c r="HG288" s="368"/>
      <c r="HH288" s="368"/>
      <c r="HI288" s="368"/>
      <c r="HJ288" s="368"/>
      <c r="HK288" s="368"/>
      <c r="HL288" s="368"/>
      <c r="HM288" s="368"/>
      <c r="HN288" s="368"/>
      <c r="HO288" s="368"/>
      <c r="HP288" s="368"/>
      <c r="HQ288" s="368"/>
      <c r="HR288" s="368"/>
      <c r="HS288" s="368"/>
      <c r="HT288" s="368"/>
      <c r="HU288" s="368"/>
      <c r="HV288" s="368"/>
      <c r="HW288" s="368"/>
      <c r="HX288" s="368"/>
      <c r="HY288" s="368"/>
      <c r="HZ288" s="368"/>
      <c r="IA288" s="368"/>
      <c r="IB288" s="368"/>
      <c r="IC288" s="368"/>
      <c r="ID288" s="368"/>
      <c r="IE288" s="368"/>
      <c r="IF288" s="368"/>
      <c r="IG288" s="368"/>
      <c r="IH288" s="368"/>
      <c r="II288" s="368"/>
      <c r="IJ288" s="368"/>
      <c r="IK288" s="368"/>
      <c r="IL288" s="368"/>
      <c r="IM288" s="368"/>
      <c r="IN288" s="368"/>
      <c r="IO288" s="368"/>
      <c r="IP288" s="368"/>
      <c r="IQ288" s="368"/>
      <c r="IR288" s="368"/>
      <c r="IS288" s="368"/>
      <c r="IT288" s="368"/>
      <c r="IU288" s="368"/>
      <c r="IV288" s="368"/>
      <c r="IW288" s="368"/>
      <c r="IX288" s="368"/>
      <c r="IY288" s="368"/>
      <c r="IZ288" s="368"/>
      <c r="JA288" s="368"/>
      <c r="JB288" s="368"/>
      <c r="JC288" s="368"/>
      <c r="JD288" s="368"/>
      <c r="JE288" s="368"/>
      <c r="JF288" s="368"/>
      <c r="JG288" s="368"/>
      <c r="JH288" s="368"/>
      <c r="JI288" s="368"/>
      <c r="JJ288" s="368"/>
      <c r="JK288" s="368"/>
      <c r="JL288" s="368"/>
      <c r="JM288" s="368"/>
      <c r="JN288" s="368"/>
      <c r="JO288" s="368"/>
      <c r="JP288" s="368"/>
      <c r="JQ288" s="368"/>
      <c r="JR288" s="368"/>
      <c r="JS288" s="368"/>
      <c r="JT288" s="368"/>
      <c r="JU288" s="368"/>
      <c r="JV288" s="368"/>
      <c r="JW288" s="368"/>
      <c r="JX288" s="368"/>
      <c r="JY288" s="368"/>
    </row>
    <row r="289" spans="1:285" s="355" customFormat="1" ht="126" outlineLevel="1">
      <c r="A289" s="770"/>
      <c r="B289" s="36" t="s">
        <v>2794</v>
      </c>
      <c r="C289" s="27" t="s">
        <v>80</v>
      </c>
      <c r="D289" s="121" t="s">
        <v>2795</v>
      </c>
      <c r="E289" s="121" t="s">
        <v>2796</v>
      </c>
      <c r="F289" s="121">
        <v>61388572</v>
      </c>
      <c r="G289" s="253" t="s">
        <v>80</v>
      </c>
      <c r="H289" s="27" t="s">
        <v>2787</v>
      </c>
      <c r="I289" s="27" t="s">
        <v>80</v>
      </c>
      <c r="J289" s="528">
        <v>5154.3257100000001</v>
      </c>
      <c r="K289" s="528">
        <v>5154.3257100000001</v>
      </c>
      <c r="L289" s="34">
        <v>0</v>
      </c>
      <c r="M289" s="11">
        <v>4123.4605700000002</v>
      </c>
      <c r="N289" s="528">
        <v>1030.8651400000001</v>
      </c>
      <c r="O289" s="528">
        <v>1030.8651400000001</v>
      </c>
      <c r="P289" s="96" t="s">
        <v>2797</v>
      </c>
      <c r="Q289" s="598">
        <v>46053</v>
      </c>
      <c r="R289" s="27" t="s">
        <v>182</v>
      </c>
      <c r="S289" s="10" t="s">
        <v>80</v>
      </c>
      <c r="T289" s="34">
        <v>0</v>
      </c>
      <c r="U289" s="34">
        <v>0</v>
      </c>
      <c r="V289" s="34">
        <v>0</v>
      </c>
      <c r="W289" s="34">
        <v>0</v>
      </c>
      <c r="X289" s="34">
        <v>0</v>
      </c>
      <c r="Y289" s="34">
        <v>0</v>
      </c>
      <c r="Z289" s="34">
        <v>0</v>
      </c>
      <c r="AA289" s="34">
        <v>0</v>
      </c>
      <c r="AB289" s="528">
        <v>0</v>
      </c>
      <c r="AC289" s="34">
        <v>0</v>
      </c>
      <c r="AD289" s="34">
        <v>0</v>
      </c>
      <c r="AE289" s="34">
        <v>0</v>
      </c>
      <c r="AF289" s="34">
        <v>0</v>
      </c>
      <c r="AG289" s="34">
        <v>1030.8651400000001</v>
      </c>
      <c r="AH289" s="34">
        <v>1030.8651400000001</v>
      </c>
      <c r="AI289" s="34">
        <v>0</v>
      </c>
      <c r="AJ289" s="34">
        <v>0</v>
      </c>
      <c r="AK289" s="34">
        <v>0</v>
      </c>
      <c r="AL289" s="528">
        <v>0</v>
      </c>
      <c r="AM289" s="34">
        <v>0</v>
      </c>
      <c r="AN289" s="34">
        <v>0</v>
      </c>
      <c r="AO289" s="34">
        <v>0</v>
      </c>
      <c r="AP289" s="34">
        <v>0</v>
      </c>
      <c r="AQ289" s="528">
        <v>0</v>
      </c>
      <c r="AR289" s="34">
        <v>0</v>
      </c>
      <c r="AS289" s="34">
        <v>0</v>
      </c>
      <c r="AT289" s="34">
        <v>0</v>
      </c>
      <c r="AU289" s="34">
        <v>0</v>
      </c>
      <c r="AV289" s="34">
        <v>0</v>
      </c>
      <c r="AW289" s="34">
        <v>0</v>
      </c>
      <c r="AX289" s="34">
        <v>0</v>
      </c>
      <c r="AY289" s="34">
        <v>0</v>
      </c>
      <c r="AZ289" s="34">
        <v>0</v>
      </c>
      <c r="BA289" s="34">
        <v>0</v>
      </c>
      <c r="BB289" s="34">
        <v>0</v>
      </c>
      <c r="BC289" s="34">
        <v>0</v>
      </c>
      <c r="BD289" s="34">
        <v>0</v>
      </c>
      <c r="BE289" s="34">
        <v>0</v>
      </c>
      <c r="BF289" s="34">
        <v>1030.8651400000001</v>
      </c>
      <c r="BG289" s="34">
        <v>1030.8651400000001</v>
      </c>
      <c r="BH289" s="34">
        <v>0</v>
      </c>
      <c r="BI289" s="34">
        <v>0</v>
      </c>
      <c r="BJ289" s="34">
        <v>0</v>
      </c>
      <c r="BK289" s="34">
        <v>0</v>
      </c>
      <c r="BL289" s="34">
        <v>0</v>
      </c>
      <c r="BM289" s="34">
        <v>0</v>
      </c>
      <c r="BN289" s="34">
        <v>0</v>
      </c>
      <c r="BO289" s="528">
        <v>1030.8651400000001</v>
      </c>
      <c r="BP289" s="34">
        <v>0</v>
      </c>
      <c r="BQ289" s="34">
        <v>0</v>
      </c>
      <c r="BR289" s="27" t="s">
        <v>2789</v>
      </c>
      <c r="BS289" s="34">
        <v>0</v>
      </c>
      <c r="BT289" s="34">
        <v>0</v>
      </c>
      <c r="BU289" s="27" t="s">
        <v>1964</v>
      </c>
      <c r="BV289" s="27" t="s">
        <v>80</v>
      </c>
      <c r="BW289" s="27" t="s">
        <v>2004</v>
      </c>
      <c r="BX289" s="27" t="s">
        <v>3035</v>
      </c>
      <c r="BY289" s="27" t="s">
        <v>2571</v>
      </c>
      <c r="BZ289" s="368"/>
      <c r="CA289" s="368"/>
      <c r="CB289" s="368"/>
      <c r="CC289" s="368"/>
      <c r="CD289" s="368"/>
      <c r="CE289" s="368"/>
      <c r="CF289" s="368"/>
      <c r="CG289" s="368"/>
      <c r="CH289" s="368"/>
      <c r="CI289" s="368"/>
      <c r="CJ289" s="368"/>
      <c r="CK289" s="368"/>
      <c r="CL289" s="368"/>
      <c r="CM289" s="368"/>
      <c r="CN289" s="368"/>
      <c r="CO289" s="368"/>
      <c r="CP289" s="368"/>
      <c r="CQ289" s="368"/>
      <c r="CR289" s="368"/>
      <c r="CS289" s="368"/>
      <c r="CT289" s="368"/>
      <c r="CU289" s="368"/>
      <c r="CV289" s="368"/>
      <c r="CW289" s="368"/>
      <c r="CX289" s="368"/>
      <c r="CY289" s="368"/>
      <c r="CZ289" s="368"/>
      <c r="DA289" s="368"/>
      <c r="DB289" s="368"/>
      <c r="DC289" s="368"/>
      <c r="DD289" s="368"/>
      <c r="DE289" s="368"/>
      <c r="DF289" s="368"/>
      <c r="DG289" s="368"/>
      <c r="DH289" s="368"/>
      <c r="DI289" s="368"/>
      <c r="DJ289" s="368"/>
      <c r="DK289" s="368"/>
      <c r="DL289" s="368"/>
      <c r="DM289" s="368"/>
      <c r="DN289" s="368"/>
      <c r="DO289" s="368"/>
      <c r="DP289" s="368"/>
      <c r="DQ289" s="368"/>
      <c r="DR289" s="368"/>
      <c r="DS289" s="368"/>
      <c r="DT289" s="368"/>
      <c r="DU289" s="368"/>
      <c r="DV289" s="368"/>
      <c r="DW289" s="368"/>
      <c r="DX289" s="368"/>
      <c r="DY289" s="368"/>
      <c r="DZ289" s="368"/>
      <c r="EA289" s="368"/>
      <c r="EB289" s="368"/>
      <c r="EC289" s="368"/>
      <c r="ED289" s="368"/>
      <c r="EE289" s="368"/>
      <c r="EF289" s="368"/>
      <c r="EG289" s="368"/>
      <c r="EH289" s="368"/>
      <c r="EI289" s="368"/>
      <c r="EJ289" s="368"/>
      <c r="EK289" s="368"/>
      <c r="EL289" s="368"/>
      <c r="EM289" s="368"/>
      <c r="EN289" s="368"/>
      <c r="EO289" s="368"/>
      <c r="EP289" s="368"/>
      <c r="EQ289" s="368"/>
      <c r="ER289" s="368"/>
      <c r="ES289" s="368"/>
      <c r="ET289" s="368"/>
      <c r="EU289" s="368"/>
      <c r="EV289" s="368"/>
      <c r="EW289" s="368"/>
      <c r="EX289" s="368"/>
      <c r="EY289" s="368"/>
      <c r="EZ289" s="368"/>
      <c r="FA289" s="368"/>
      <c r="FB289" s="368"/>
      <c r="FC289" s="368"/>
      <c r="FD289" s="368"/>
      <c r="FE289" s="368"/>
      <c r="FF289" s="368"/>
      <c r="FG289" s="368"/>
      <c r="FH289" s="368"/>
      <c r="FI289" s="368"/>
      <c r="FJ289" s="368"/>
      <c r="FK289" s="368"/>
      <c r="FL289" s="368"/>
      <c r="FM289" s="368"/>
      <c r="FN289" s="368"/>
      <c r="FO289" s="368"/>
      <c r="FP289" s="368"/>
      <c r="FQ289" s="368"/>
      <c r="FR289" s="368"/>
      <c r="FS289" s="368"/>
      <c r="FT289" s="368"/>
      <c r="FU289" s="368"/>
      <c r="FV289" s="368"/>
      <c r="FW289" s="368"/>
      <c r="FX289" s="368"/>
      <c r="FY289" s="368"/>
      <c r="FZ289" s="368"/>
      <c r="GA289" s="368"/>
      <c r="GB289" s="368"/>
      <c r="GC289" s="368"/>
      <c r="GD289" s="368"/>
      <c r="GE289" s="368"/>
      <c r="GF289" s="368"/>
      <c r="GG289" s="368"/>
      <c r="GH289" s="368"/>
      <c r="GI289" s="368"/>
      <c r="GJ289" s="368"/>
      <c r="GK289" s="368"/>
      <c r="GL289" s="368"/>
      <c r="GM289" s="368"/>
      <c r="GN289" s="368"/>
      <c r="GO289" s="368"/>
      <c r="GP289" s="368"/>
      <c r="GQ289" s="368"/>
      <c r="GR289" s="368"/>
      <c r="GS289" s="368"/>
      <c r="GT289" s="368"/>
      <c r="GU289" s="368"/>
      <c r="GV289" s="368"/>
      <c r="GW289" s="368"/>
      <c r="GX289" s="368"/>
      <c r="GY289" s="368"/>
      <c r="GZ289" s="368"/>
      <c r="HA289" s="368"/>
      <c r="HB289" s="368"/>
      <c r="HC289" s="368"/>
      <c r="HD289" s="368"/>
      <c r="HE289" s="368"/>
      <c r="HF289" s="368"/>
      <c r="HG289" s="368"/>
      <c r="HH289" s="368"/>
      <c r="HI289" s="368"/>
      <c r="HJ289" s="368"/>
      <c r="HK289" s="368"/>
      <c r="HL289" s="368"/>
      <c r="HM289" s="368"/>
      <c r="HN289" s="368"/>
      <c r="HO289" s="368"/>
      <c r="HP289" s="368"/>
      <c r="HQ289" s="368"/>
      <c r="HR289" s="368"/>
      <c r="HS289" s="368"/>
      <c r="HT289" s="368"/>
      <c r="HU289" s="368"/>
      <c r="HV289" s="368"/>
      <c r="HW289" s="368"/>
      <c r="HX289" s="368"/>
      <c r="HY289" s="368"/>
      <c r="HZ289" s="368"/>
      <c r="IA289" s="368"/>
      <c r="IB289" s="368"/>
      <c r="IC289" s="368"/>
      <c r="ID289" s="368"/>
      <c r="IE289" s="368"/>
      <c r="IF289" s="368"/>
      <c r="IG289" s="368"/>
      <c r="IH289" s="368"/>
      <c r="II289" s="368"/>
      <c r="IJ289" s="368"/>
      <c r="IK289" s="368"/>
      <c r="IL289" s="368"/>
      <c r="IM289" s="368"/>
      <c r="IN289" s="368"/>
      <c r="IO289" s="368"/>
      <c r="IP289" s="368"/>
      <c r="IQ289" s="368"/>
      <c r="IR289" s="368"/>
      <c r="IS289" s="368"/>
      <c r="IT289" s="368"/>
      <c r="IU289" s="368"/>
      <c r="IV289" s="368"/>
      <c r="IW289" s="368"/>
      <c r="IX289" s="368"/>
      <c r="IY289" s="368"/>
      <c r="IZ289" s="368"/>
      <c r="JA289" s="368"/>
      <c r="JB289" s="368"/>
      <c r="JC289" s="368"/>
      <c r="JD289" s="368"/>
      <c r="JE289" s="368"/>
      <c r="JF289" s="368"/>
      <c r="JG289" s="368"/>
      <c r="JH289" s="368"/>
      <c r="JI289" s="368"/>
      <c r="JJ289" s="368"/>
      <c r="JK289" s="368"/>
      <c r="JL289" s="368"/>
      <c r="JM289" s="368"/>
      <c r="JN289" s="368"/>
      <c r="JO289" s="368"/>
      <c r="JP289" s="368"/>
      <c r="JQ289" s="368"/>
      <c r="JR289" s="368"/>
      <c r="JS289" s="368"/>
      <c r="JT289" s="368"/>
      <c r="JU289" s="368"/>
      <c r="JV289" s="368"/>
      <c r="JW289" s="368"/>
      <c r="JX289" s="368"/>
      <c r="JY289" s="368"/>
    </row>
    <row r="290" spans="1:285" s="355" customFormat="1" ht="126" outlineLevel="1">
      <c r="A290" s="770"/>
      <c r="B290" s="195" t="s">
        <v>2798</v>
      </c>
      <c r="C290" s="183" t="s">
        <v>80</v>
      </c>
      <c r="D290" s="197" t="s">
        <v>2799</v>
      </c>
      <c r="E290" s="197" t="s">
        <v>2800</v>
      </c>
      <c r="F290" s="197">
        <v>61100242</v>
      </c>
      <c r="G290" s="412" t="s">
        <v>80</v>
      </c>
      <c r="H290" s="183" t="s">
        <v>2787</v>
      </c>
      <c r="I290" s="183" t="s">
        <v>80</v>
      </c>
      <c r="J290" s="524">
        <v>988.447</v>
      </c>
      <c r="K290" s="524">
        <v>988.447</v>
      </c>
      <c r="L290" s="185">
        <v>0</v>
      </c>
      <c r="M290" s="250">
        <v>790.75800000000004</v>
      </c>
      <c r="N290" s="524">
        <v>197.68899999999999</v>
      </c>
      <c r="O290" s="524">
        <v>197.68899999999999</v>
      </c>
      <c r="P290" s="198" t="s">
        <v>2801</v>
      </c>
      <c r="Q290" s="599">
        <v>45808</v>
      </c>
      <c r="R290" s="183" t="s">
        <v>495</v>
      </c>
      <c r="S290" s="184" t="s">
        <v>80</v>
      </c>
      <c r="T290" s="185">
        <v>0</v>
      </c>
      <c r="U290" s="185">
        <v>0</v>
      </c>
      <c r="V290" s="185">
        <v>0</v>
      </c>
      <c r="W290" s="185">
        <v>0</v>
      </c>
      <c r="X290" s="185">
        <v>0</v>
      </c>
      <c r="Y290" s="185">
        <v>0</v>
      </c>
      <c r="Z290" s="185">
        <v>0</v>
      </c>
      <c r="AA290" s="185">
        <v>0</v>
      </c>
      <c r="AB290" s="524">
        <v>197.68899999999999</v>
      </c>
      <c r="AC290" s="185">
        <v>197.68899999999999</v>
      </c>
      <c r="AD290" s="185">
        <v>0</v>
      </c>
      <c r="AE290" s="185">
        <v>0</v>
      </c>
      <c r="AF290" s="185">
        <v>0</v>
      </c>
      <c r="AG290" s="185">
        <v>0</v>
      </c>
      <c r="AH290" s="185">
        <v>0</v>
      </c>
      <c r="AI290" s="185">
        <v>0</v>
      </c>
      <c r="AJ290" s="185">
        <v>0</v>
      </c>
      <c r="AK290" s="185">
        <v>0</v>
      </c>
      <c r="AL290" s="524">
        <v>0</v>
      </c>
      <c r="AM290" s="185">
        <v>0</v>
      </c>
      <c r="AN290" s="185">
        <v>0</v>
      </c>
      <c r="AO290" s="185">
        <v>0</v>
      </c>
      <c r="AP290" s="185">
        <v>0</v>
      </c>
      <c r="AQ290" s="524">
        <v>0</v>
      </c>
      <c r="AR290" s="185">
        <v>0</v>
      </c>
      <c r="AS290" s="185">
        <v>0</v>
      </c>
      <c r="AT290" s="185">
        <v>0</v>
      </c>
      <c r="AU290" s="185">
        <v>0</v>
      </c>
      <c r="AV290" s="185">
        <v>197.68899999999999</v>
      </c>
      <c r="AW290" s="185">
        <v>197.68899999999999</v>
      </c>
      <c r="AX290" s="185">
        <v>0</v>
      </c>
      <c r="AY290" s="185">
        <v>0</v>
      </c>
      <c r="AZ290" s="185">
        <v>0</v>
      </c>
      <c r="BA290" s="185">
        <v>0</v>
      </c>
      <c r="BB290" s="185">
        <v>0</v>
      </c>
      <c r="BC290" s="185">
        <v>0</v>
      </c>
      <c r="BD290" s="185">
        <v>0</v>
      </c>
      <c r="BE290" s="185">
        <v>0</v>
      </c>
      <c r="BF290" s="185">
        <v>0</v>
      </c>
      <c r="BG290" s="185">
        <v>0</v>
      </c>
      <c r="BH290" s="185">
        <v>0</v>
      </c>
      <c r="BI290" s="185">
        <v>0</v>
      </c>
      <c r="BJ290" s="185">
        <v>0</v>
      </c>
      <c r="BK290" s="185">
        <v>0</v>
      </c>
      <c r="BL290" s="185">
        <v>0</v>
      </c>
      <c r="BM290" s="185">
        <v>0</v>
      </c>
      <c r="BN290" s="185">
        <v>0</v>
      </c>
      <c r="BO290" s="524">
        <v>197.68899999999999</v>
      </c>
      <c r="BP290" s="185">
        <v>0</v>
      </c>
      <c r="BQ290" s="185">
        <v>0</v>
      </c>
      <c r="BR290" s="183" t="s">
        <v>2789</v>
      </c>
      <c r="BS290" s="34">
        <v>0</v>
      </c>
      <c r="BT290" s="34">
        <v>0</v>
      </c>
      <c r="BU290" s="27" t="s">
        <v>1964</v>
      </c>
      <c r="BV290" s="27" t="s">
        <v>80</v>
      </c>
      <c r="BW290" s="27" t="s">
        <v>1999</v>
      </c>
      <c r="BX290" s="27" t="s">
        <v>3035</v>
      </c>
      <c r="BY290" s="27" t="s">
        <v>2571</v>
      </c>
      <c r="BZ290" s="368"/>
      <c r="CA290" s="368"/>
      <c r="CB290" s="368"/>
      <c r="CC290" s="368"/>
      <c r="CD290" s="368"/>
      <c r="CE290" s="368"/>
      <c r="CF290" s="368"/>
      <c r="CG290" s="368"/>
      <c r="CH290" s="368"/>
      <c r="CI290" s="368"/>
      <c r="CJ290" s="368"/>
      <c r="CK290" s="368"/>
      <c r="CL290" s="368"/>
      <c r="CM290" s="368"/>
      <c r="CN290" s="368"/>
      <c r="CO290" s="368"/>
      <c r="CP290" s="368"/>
      <c r="CQ290" s="368"/>
      <c r="CR290" s="368"/>
      <c r="CS290" s="368"/>
      <c r="CT290" s="368"/>
      <c r="CU290" s="368"/>
      <c r="CV290" s="368"/>
      <c r="CW290" s="368"/>
      <c r="CX290" s="368"/>
      <c r="CY290" s="368"/>
      <c r="CZ290" s="368"/>
      <c r="DA290" s="368"/>
      <c r="DB290" s="368"/>
      <c r="DC290" s="368"/>
      <c r="DD290" s="368"/>
      <c r="DE290" s="368"/>
      <c r="DF290" s="368"/>
      <c r="DG290" s="368"/>
      <c r="DH290" s="368"/>
      <c r="DI290" s="368"/>
      <c r="DJ290" s="368"/>
      <c r="DK290" s="368"/>
      <c r="DL290" s="368"/>
      <c r="DM290" s="368"/>
      <c r="DN290" s="368"/>
      <c r="DO290" s="368"/>
      <c r="DP290" s="368"/>
      <c r="DQ290" s="368"/>
      <c r="DR290" s="368"/>
      <c r="DS290" s="368"/>
      <c r="DT290" s="368"/>
      <c r="DU290" s="368"/>
      <c r="DV290" s="368"/>
      <c r="DW290" s="368"/>
      <c r="DX290" s="368"/>
      <c r="DY290" s="368"/>
      <c r="DZ290" s="368"/>
      <c r="EA290" s="368"/>
      <c r="EB290" s="368"/>
      <c r="EC290" s="368"/>
      <c r="ED290" s="368"/>
      <c r="EE290" s="368"/>
      <c r="EF290" s="368"/>
      <c r="EG290" s="368"/>
      <c r="EH290" s="368"/>
      <c r="EI290" s="368"/>
      <c r="EJ290" s="368"/>
      <c r="EK290" s="368"/>
      <c r="EL290" s="368"/>
      <c r="EM290" s="368"/>
      <c r="EN290" s="368"/>
      <c r="EO290" s="368"/>
      <c r="EP290" s="368"/>
      <c r="EQ290" s="368"/>
      <c r="ER290" s="368"/>
      <c r="ES290" s="368"/>
      <c r="ET290" s="368"/>
      <c r="EU290" s="368"/>
      <c r="EV290" s="368"/>
      <c r="EW290" s="368"/>
      <c r="EX290" s="368"/>
      <c r="EY290" s="368"/>
      <c r="EZ290" s="368"/>
      <c r="FA290" s="368"/>
      <c r="FB290" s="368"/>
      <c r="FC290" s="368"/>
      <c r="FD290" s="368"/>
      <c r="FE290" s="368"/>
      <c r="FF290" s="368"/>
      <c r="FG290" s="368"/>
      <c r="FH290" s="368"/>
      <c r="FI290" s="368"/>
      <c r="FJ290" s="368"/>
      <c r="FK290" s="368"/>
      <c r="FL290" s="368"/>
      <c r="FM290" s="368"/>
      <c r="FN290" s="368"/>
      <c r="FO290" s="368"/>
      <c r="FP290" s="368"/>
      <c r="FQ290" s="368"/>
      <c r="FR290" s="368"/>
      <c r="FS290" s="368"/>
      <c r="FT290" s="368"/>
      <c r="FU290" s="368"/>
      <c r="FV290" s="368"/>
      <c r="FW290" s="368"/>
      <c r="FX290" s="368"/>
      <c r="FY290" s="368"/>
      <c r="FZ290" s="368"/>
      <c r="GA290" s="368"/>
      <c r="GB290" s="368"/>
      <c r="GC290" s="368"/>
      <c r="GD290" s="368"/>
      <c r="GE290" s="368"/>
      <c r="GF290" s="368"/>
      <c r="GG290" s="368"/>
      <c r="GH290" s="368"/>
      <c r="GI290" s="368"/>
      <c r="GJ290" s="368"/>
      <c r="GK290" s="368"/>
      <c r="GL290" s="368"/>
      <c r="GM290" s="368"/>
      <c r="GN290" s="368"/>
      <c r="GO290" s="368"/>
      <c r="GP290" s="368"/>
      <c r="GQ290" s="368"/>
      <c r="GR290" s="368"/>
      <c r="GS290" s="368"/>
      <c r="GT290" s="368"/>
      <c r="GU290" s="368"/>
      <c r="GV290" s="368"/>
      <c r="GW290" s="368"/>
      <c r="GX290" s="368"/>
      <c r="GY290" s="368"/>
      <c r="GZ290" s="368"/>
      <c r="HA290" s="368"/>
      <c r="HB290" s="368"/>
      <c r="HC290" s="368"/>
      <c r="HD290" s="368"/>
      <c r="HE290" s="368"/>
      <c r="HF290" s="368"/>
      <c r="HG290" s="368"/>
      <c r="HH290" s="368"/>
      <c r="HI290" s="368"/>
      <c r="HJ290" s="368"/>
      <c r="HK290" s="368"/>
      <c r="HL290" s="368"/>
      <c r="HM290" s="368"/>
      <c r="HN290" s="368"/>
      <c r="HO290" s="368"/>
      <c r="HP290" s="368"/>
      <c r="HQ290" s="368"/>
      <c r="HR290" s="368"/>
      <c r="HS290" s="368"/>
      <c r="HT290" s="368"/>
      <c r="HU290" s="368"/>
      <c r="HV290" s="368"/>
      <c r="HW290" s="368"/>
      <c r="HX290" s="368"/>
      <c r="HY290" s="368"/>
      <c r="HZ290" s="368"/>
      <c r="IA290" s="368"/>
      <c r="IB290" s="368"/>
      <c r="IC290" s="368"/>
      <c r="ID290" s="368"/>
      <c r="IE290" s="368"/>
      <c r="IF290" s="368"/>
      <c r="IG290" s="368"/>
      <c r="IH290" s="368"/>
      <c r="II290" s="368"/>
      <c r="IJ290" s="368"/>
      <c r="IK290" s="368"/>
      <c r="IL290" s="368"/>
      <c r="IM290" s="368"/>
      <c r="IN290" s="368"/>
      <c r="IO290" s="368"/>
      <c r="IP290" s="368"/>
      <c r="IQ290" s="368"/>
      <c r="IR290" s="368"/>
      <c r="IS290" s="368"/>
      <c r="IT290" s="368"/>
      <c r="IU290" s="368"/>
      <c r="IV290" s="368"/>
      <c r="IW290" s="368"/>
      <c r="IX290" s="368"/>
      <c r="IY290" s="368"/>
      <c r="IZ290" s="368"/>
      <c r="JA290" s="368"/>
      <c r="JB290" s="368"/>
      <c r="JC290" s="368"/>
      <c r="JD290" s="368"/>
      <c r="JE290" s="368"/>
      <c r="JF290" s="368"/>
      <c r="JG290" s="368"/>
      <c r="JH290" s="368"/>
      <c r="JI290" s="368"/>
      <c r="JJ290" s="368"/>
      <c r="JK290" s="368"/>
      <c r="JL290" s="368"/>
      <c r="JM290" s="368"/>
      <c r="JN290" s="368"/>
      <c r="JO290" s="368"/>
      <c r="JP290" s="368"/>
      <c r="JQ290" s="368"/>
      <c r="JR290" s="368"/>
      <c r="JS290" s="368"/>
      <c r="JT290" s="368"/>
      <c r="JU290" s="368"/>
      <c r="JV290" s="368"/>
      <c r="JW290" s="368"/>
      <c r="JX290" s="368"/>
      <c r="JY290" s="368"/>
    </row>
    <row r="291" spans="1:285" s="355" customFormat="1" ht="126" outlineLevel="1">
      <c r="A291" s="770"/>
      <c r="B291" s="473" t="s">
        <v>2802</v>
      </c>
      <c r="C291" s="67" t="s">
        <v>80</v>
      </c>
      <c r="D291" s="144" t="s">
        <v>2803</v>
      </c>
      <c r="E291" s="144" t="s">
        <v>2804</v>
      </c>
      <c r="F291" s="144">
        <v>61894427</v>
      </c>
      <c r="G291" s="487" t="s">
        <v>80</v>
      </c>
      <c r="H291" s="67" t="s">
        <v>2787</v>
      </c>
      <c r="I291" s="67" t="s">
        <v>80</v>
      </c>
      <c r="J291" s="526">
        <v>1004.1597</v>
      </c>
      <c r="K291" s="526">
        <v>1004.1597</v>
      </c>
      <c r="L291" s="19">
        <v>0</v>
      </c>
      <c r="M291" s="202">
        <v>803.32776000000001</v>
      </c>
      <c r="N291" s="526">
        <v>200.83194</v>
      </c>
      <c r="O291" s="526">
        <v>200.83194</v>
      </c>
      <c r="P291" s="145" t="s">
        <v>2788</v>
      </c>
      <c r="Q291" s="600">
        <v>45900</v>
      </c>
      <c r="R291" s="67" t="s">
        <v>495</v>
      </c>
      <c r="S291" s="18" t="s">
        <v>80</v>
      </c>
      <c r="T291" s="19">
        <v>0</v>
      </c>
      <c r="U291" s="19">
        <v>0</v>
      </c>
      <c r="V291" s="19">
        <v>0</v>
      </c>
      <c r="W291" s="19">
        <v>0</v>
      </c>
      <c r="X291" s="19">
        <v>0</v>
      </c>
      <c r="Y291" s="19">
        <v>0</v>
      </c>
      <c r="Z291" s="19">
        <v>0</v>
      </c>
      <c r="AA291" s="19">
        <v>0</v>
      </c>
      <c r="AB291" s="526">
        <v>200.83194</v>
      </c>
      <c r="AC291" s="19">
        <v>200.83194</v>
      </c>
      <c r="AD291" s="19">
        <v>0</v>
      </c>
      <c r="AE291" s="19">
        <v>0</v>
      </c>
      <c r="AF291" s="19">
        <v>0</v>
      </c>
      <c r="AG291" s="19">
        <v>0</v>
      </c>
      <c r="AH291" s="19">
        <v>0</v>
      </c>
      <c r="AI291" s="19">
        <v>0</v>
      </c>
      <c r="AJ291" s="19">
        <v>0</v>
      </c>
      <c r="AK291" s="19">
        <v>0</v>
      </c>
      <c r="AL291" s="526">
        <v>0</v>
      </c>
      <c r="AM291" s="19">
        <v>0</v>
      </c>
      <c r="AN291" s="19">
        <v>0</v>
      </c>
      <c r="AO291" s="19">
        <v>0</v>
      </c>
      <c r="AP291" s="19">
        <v>0</v>
      </c>
      <c r="AQ291" s="526">
        <v>0</v>
      </c>
      <c r="AR291" s="19">
        <v>0</v>
      </c>
      <c r="AS291" s="19">
        <v>0</v>
      </c>
      <c r="AT291" s="19">
        <v>0</v>
      </c>
      <c r="AU291" s="19">
        <v>0</v>
      </c>
      <c r="AV291" s="19">
        <v>0</v>
      </c>
      <c r="AW291" s="19">
        <v>0</v>
      </c>
      <c r="AX291" s="19">
        <v>0</v>
      </c>
      <c r="AY291" s="19">
        <v>0</v>
      </c>
      <c r="AZ291" s="19">
        <v>0</v>
      </c>
      <c r="BA291" s="538">
        <v>200.83194</v>
      </c>
      <c r="BB291" s="19">
        <v>200.83194</v>
      </c>
      <c r="BC291" s="19">
        <v>0</v>
      </c>
      <c r="BD291" s="19">
        <v>0</v>
      </c>
      <c r="BE291" s="19">
        <v>0</v>
      </c>
      <c r="BF291" s="19">
        <v>0</v>
      </c>
      <c r="BG291" s="19">
        <v>0</v>
      </c>
      <c r="BH291" s="19">
        <v>0</v>
      </c>
      <c r="BI291" s="19">
        <v>0</v>
      </c>
      <c r="BJ291" s="19">
        <v>0</v>
      </c>
      <c r="BK291" s="19">
        <v>0</v>
      </c>
      <c r="BL291" s="19">
        <v>0</v>
      </c>
      <c r="BM291" s="19">
        <v>0</v>
      </c>
      <c r="BN291" s="19">
        <v>0</v>
      </c>
      <c r="BO291" s="526">
        <v>200.83194</v>
      </c>
      <c r="BP291" s="19">
        <v>0</v>
      </c>
      <c r="BQ291" s="19">
        <v>0</v>
      </c>
      <c r="BR291" s="67" t="s">
        <v>2789</v>
      </c>
      <c r="BS291" s="19">
        <v>0</v>
      </c>
      <c r="BT291" s="19">
        <v>0</v>
      </c>
      <c r="BU291" s="67" t="s">
        <v>1964</v>
      </c>
      <c r="BV291" s="67" t="s">
        <v>3222</v>
      </c>
      <c r="BW291" s="27" t="s">
        <v>2000</v>
      </c>
      <c r="BX291" s="27" t="s">
        <v>3035</v>
      </c>
      <c r="BY291" s="27" t="s">
        <v>2571</v>
      </c>
      <c r="BZ291" s="368"/>
      <c r="CA291" s="368"/>
      <c r="CB291" s="368"/>
      <c r="CC291" s="368"/>
      <c r="CD291" s="368"/>
      <c r="CE291" s="368"/>
      <c r="CF291" s="368"/>
      <c r="CG291" s="368"/>
      <c r="CH291" s="368"/>
      <c r="CI291" s="368"/>
      <c r="CJ291" s="368"/>
      <c r="CK291" s="368"/>
      <c r="CL291" s="368"/>
      <c r="CM291" s="368"/>
      <c r="CN291" s="368"/>
      <c r="CO291" s="368"/>
      <c r="CP291" s="368"/>
      <c r="CQ291" s="368"/>
      <c r="CR291" s="368"/>
      <c r="CS291" s="368"/>
      <c r="CT291" s="368"/>
      <c r="CU291" s="368"/>
      <c r="CV291" s="368"/>
      <c r="CW291" s="368"/>
      <c r="CX291" s="368"/>
      <c r="CY291" s="368"/>
      <c r="CZ291" s="368"/>
      <c r="DA291" s="368"/>
      <c r="DB291" s="368"/>
      <c r="DC291" s="368"/>
      <c r="DD291" s="368"/>
      <c r="DE291" s="368"/>
      <c r="DF291" s="368"/>
      <c r="DG291" s="368"/>
      <c r="DH291" s="368"/>
      <c r="DI291" s="368"/>
      <c r="DJ291" s="368"/>
      <c r="DK291" s="368"/>
      <c r="DL291" s="368"/>
      <c r="DM291" s="368"/>
      <c r="DN291" s="368"/>
      <c r="DO291" s="368"/>
      <c r="DP291" s="368"/>
      <c r="DQ291" s="368"/>
      <c r="DR291" s="368"/>
      <c r="DS291" s="368"/>
      <c r="DT291" s="368"/>
      <c r="DU291" s="368"/>
      <c r="DV291" s="368"/>
      <c r="DW291" s="368"/>
      <c r="DX291" s="368"/>
      <c r="DY291" s="368"/>
      <c r="DZ291" s="368"/>
      <c r="EA291" s="368"/>
      <c r="EB291" s="368"/>
      <c r="EC291" s="368"/>
      <c r="ED291" s="368"/>
      <c r="EE291" s="368"/>
      <c r="EF291" s="368"/>
      <c r="EG291" s="368"/>
      <c r="EH291" s="368"/>
      <c r="EI291" s="368"/>
      <c r="EJ291" s="368"/>
      <c r="EK291" s="368"/>
      <c r="EL291" s="368"/>
      <c r="EM291" s="368"/>
      <c r="EN291" s="368"/>
      <c r="EO291" s="368"/>
      <c r="EP291" s="368"/>
      <c r="EQ291" s="368"/>
      <c r="ER291" s="368"/>
      <c r="ES291" s="368"/>
      <c r="ET291" s="368"/>
      <c r="EU291" s="368"/>
      <c r="EV291" s="368"/>
      <c r="EW291" s="368"/>
      <c r="EX291" s="368"/>
      <c r="EY291" s="368"/>
      <c r="EZ291" s="368"/>
      <c r="FA291" s="368"/>
      <c r="FB291" s="368"/>
      <c r="FC291" s="368"/>
      <c r="FD291" s="368"/>
      <c r="FE291" s="368"/>
      <c r="FF291" s="368"/>
      <c r="FG291" s="368"/>
      <c r="FH291" s="368"/>
      <c r="FI291" s="368"/>
      <c r="FJ291" s="368"/>
      <c r="FK291" s="368"/>
      <c r="FL291" s="368"/>
      <c r="FM291" s="368"/>
      <c r="FN291" s="368"/>
      <c r="FO291" s="368"/>
      <c r="FP291" s="368"/>
      <c r="FQ291" s="368"/>
      <c r="FR291" s="368"/>
      <c r="FS291" s="368"/>
      <c r="FT291" s="368"/>
      <c r="FU291" s="368"/>
      <c r="FV291" s="368"/>
      <c r="FW291" s="368"/>
      <c r="FX291" s="368"/>
      <c r="FY291" s="368"/>
      <c r="FZ291" s="368"/>
      <c r="GA291" s="368"/>
      <c r="GB291" s="368"/>
      <c r="GC291" s="368"/>
      <c r="GD291" s="368"/>
      <c r="GE291" s="368"/>
      <c r="GF291" s="368"/>
      <c r="GG291" s="368"/>
      <c r="GH291" s="368"/>
      <c r="GI291" s="368"/>
      <c r="GJ291" s="368"/>
      <c r="GK291" s="368"/>
      <c r="GL291" s="368"/>
      <c r="GM291" s="368"/>
      <c r="GN291" s="368"/>
      <c r="GO291" s="368"/>
      <c r="GP291" s="368"/>
      <c r="GQ291" s="368"/>
      <c r="GR291" s="368"/>
      <c r="GS291" s="368"/>
      <c r="GT291" s="368"/>
      <c r="GU291" s="368"/>
      <c r="GV291" s="368"/>
      <c r="GW291" s="368"/>
      <c r="GX291" s="368"/>
      <c r="GY291" s="368"/>
      <c r="GZ291" s="368"/>
      <c r="HA291" s="368"/>
      <c r="HB291" s="368"/>
      <c r="HC291" s="368"/>
      <c r="HD291" s="368"/>
      <c r="HE291" s="368"/>
      <c r="HF291" s="368"/>
      <c r="HG291" s="368"/>
      <c r="HH291" s="368"/>
      <c r="HI291" s="368"/>
      <c r="HJ291" s="368"/>
      <c r="HK291" s="368"/>
      <c r="HL291" s="368"/>
      <c r="HM291" s="368"/>
      <c r="HN291" s="368"/>
      <c r="HO291" s="368"/>
      <c r="HP291" s="368"/>
      <c r="HQ291" s="368"/>
      <c r="HR291" s="368"/>
      <c r="HS291" s="368"/>
      <c r="HT291" s="368"/>
      <c r="HU291" s="368"/>
      <c r="HV291" s="368"/>
      <c r="HW291" s="368"/>
      <c r="HX291" s="368"/>
      <c r="HY291" s="368"/>
      <c r="HZ291" s="368"/>
      <c r="IA291" s="368"/>
      <c r="IB291" s="368"/>
      <c r="IC291" s="368"/>
      <c r="ID291" s="368"/>
      <c r="IE291" s="368"/>
      <c r="IF291" s="368"/>
      <c r="IG291" s="368"/>
      <c r="IH291" s="368"/>
      <c r="II291" s="368"/>
      <c r="IJ291" s="368"/>
      <c r="IK291" s="368"/>
      <c r="IL291" s="368"/>
      <c r="IM291" s="368"/>
      <c r="IN291" s="368"/>
      <c r="IO291" s="368"/>
      <c r="IP291" s="368"/>
      <c r="IQ291" s="368"/>
      <c r="IR291" s="368"/>
      <c r="IS291" s="368"/>
      <c r="IT291" s="368"/>
      <c r="IU291" s="368"/>
      <c r="IV291" s="368"/>
      <c r="IW291" s="368"/>
      <c r="IX291" s="368"/>
      <c r="IY291" s="368"/>
      <c r="IZ291" s="368"/>
      <c r="JA291" s="368"/>
      <c r="JB291" s="368"/>
      <c r="JC291" s="368"/>
      <c r="JD291" s="368"/>
      <c r="JE291" s="368"/>
      <c r="JF291" s="368"/>
      <c r="JG291" s="368"/>
      <c r="JH291" s="368"/>
      <c r="JI291" s="368"/>
      <c r="JJ291" s="368"/>
      <c r="JK291" s="368"/>
      <c r="JL291" s="368"/>
      <c r="JM291" s="368"/>
      <c r="JN291" s="368"/>
      <c r="JO291" s="368"/>
      <c r="JP291" s="368"/>
      <c r="JQ291" s="368"/>
      <c r="JR291" s="368"/>
      <c r="JS291" s="368"/>
      <c r="JT291" s="368"/>
      <c r="JU291" s="368"/>
      <c r="JV291" s="368"/>
      <c r="JW291" s="368"/>
      <c r="JX291" s="368"/>
      <c r="JY291" s="368"/>
    </row>
    <row r="292" spans="1:285" s="355" customFormat="1" ht="126" outlineLevel="1">
      <c r="A292" s="770"/>
      <c r="B292" s="36" t="s">
        <v>2805</v>
      </c>
      <c r="C292" s="27" t="s">
        <v>2979</v>
      </c>
      <c r="D292" s="121" t="s">
        <v>2806</v>
      </c>
      <c r="E292" s="121" t="s">
        <v>2807</v>
      </c>
      <c r="F292" s="121">
        <v>508268</v>
      </c>
      <c r="G292" s="253">
        <v>8028</v>
      </c>
      <c r="H292" s="27" t="s">
        <v>2787</v>
      </c>
      <c r="I292" s="27" t="s">
        <v>80</v>
      </c>
      <c r="J292" s="528">
        <v>339.93</v>
      </c>
      <c r="K292" s="528">
        <v>339.93</v>
      </c>
      <c r="L292" s="34">
        <v>0</v>
      </c>
      <c r="M292" s="11">
        <v>271.94400000000002</v>
      </c>
      <c r="N292" s="528">
        <v>67.986000000000004</v>
      </c>
      <c r="O292" s="528">
        <v>67.986000000000004</v>
      </c>
      <c r="P292" s="96" t="s">
        <v>2263</v>
      </c>
      <c r="Q292" s="598">
        <v>45716</v>
      </c>
      <c r="R292" s="27" t="s">
        <v>1666</v>
      </c>
      <c r="S292" s="10" t="s">
        <v>2980</v>
      </c>
      <c r="T292" s="34">
        <v>0</v>
      </c>
      <c r="U292" s="34">
        <v>0</v>
      </c>
      <c r="V292" s="34">
        <v>0</v>
      </c>
      <c r="W292" s="34">
        <v>67.986000000000004</v>
      </c>
      <c r="X292" s="34">
        <v>67.986000000000004</v>
      </c>
      <c r="Y292" s="34">
        <v>0</v>
      </c>
      <c r="Z292" s="34">
        <v>0</v>
      </c>
      <c r="AA292" s="34">
        <v>0</v>
      </c>
      <c r="AB292" s="528">
        <v>67.986000000000004</v>
      </c>
      <c r="AC292" s="34">
        <v>67.986000000000004</v>
      </c>
      <c r="AD292" s="34">
        <v>0</v>
      </c>
      <c r="AE292" s="34">
        <v>0</v>
      </c>
      <c r="AF292" s="34">
        <v>0</v>
      </c>
      <c r="AG292" s="34">
        <v>0</v>
      </c>
      <c r="AH292" s="34">
        <v>0</v>
      </c>
      <c r="AI292" s="34">
        <v>67.986000000000004</v>
      </c>
      <c r="AJ292" s="34">
        <v>0</v>
      </c>
      <c r="AK292" s="34">
        <v>0</v>
      </c>
      <c r="AL292" s="528">
        <v>0</v>
      </c>
      <c r="AM292" s="34">
        <v>0</v>
      </c>
      <c r="AN292" s="34">
        <v>0</v>
      </c>
      <c r="AO292" s="34">
        <v>0</v>
      </c>
      <c r="AP292" s="34">
        <v>0</v>
      </c>
      <c r="AQ292" s="528">
        <v>0</v>
      </c>
      <c r="AR292" s="34">
        <v>0</v>
      </c>
      <c r="AS292" s="34">
        <v>0</v>
      </c>
      <c r="AT292" s="34">
        <v>0</v>
      </c>
      <c r="AU292" s="34">
        <v>0</v>
      </c>
      <c r="AV292" s="34">
        <v>67.986000000000004</v>
      </c>
      <c r="AW292" s="34">
        <v>67.986000000000004</v>
      </c>
      <c r="AX292" s="34">
        <v>0</v>
      </c>
      <c r="AY292" s="34">
        <v>0</v>
      </c>
      <c r="AZ292" s="34">
        <v>0</v>
      </c>
      <c r="BA292" s="34">
        <v>0</v>
      </c>
      <c r="BB292" s="34">
        <v>0</v>
      </c>
      <c r="BC292" s="34">
        <v>0</v>
      </c>
      <c r="BD292" s="34">
        <v>0</v>
      </c>
      <c r="BE292" s="34">
        <v>0</v>
      </c>
      <c r="BF292" s="34">
        <v>0</v>
      </c>
      <c r="BG292" s="34">
        <v>0</v>
      </c>
      <c r="BH292" s="34">
        <v>0</v>
      </c>
      <c r="BI292" s="34">
        <v>0</v>
      </c>
      <c r="BJ292" s="34">
        <v>0</v>
      </c>
      <c r="BK292" s="34">
        <v>0</v>
      </c>
      <c r="BL292" s="34">
        <v>0</v>
      </c>
      <c r="BM292" s="34">
        <v>67.986000000000004</v>
      </c>
      <c r="BN292" s="34">
        <v>0</v>
      </c>
      <c r="BO292" s="528">
        <v>0</v>
      </c>
      <c r="BP292" s="34">
        <v>0</v>
      </c>
      <c r="BQ292" s="34">
        <v>0</v>
      </c>
      <c r="BR292" s="27" t="s">
        <v>2789</v>
      </c>
      <c r="BS292" s="34">
        <v>0</v>
      </c>
      <c r="BT292" s="34">
        <v>0</v>
      </c>
      <c r="BU292" s="27" t="s">
        <v>1964</v>
      </c>
      <c r="BV292" s="27" t="s">
        <v>80</v>
      </c>
      <c r="BW292" s="27" t="s">
        <v>2010</v>
      </c>
      <c r="BX292" s="27" t="s">
        <v>3035</v>
      </c>
      <c r="BY292" s="27" t="s">
        <v>2571</v>
      </c>
      <c r="BZ292" s="368"/>
      <c r="CA292" s="368"/>
      <c r="CB292" s="368"/>
      <c r="CC292" s="368"/>
      <c r="CD292" s="368"/>
      <c r="CE292" s="368"/>
      <c r="CF292" s="368"/>
      <c r="CG292" s="368"/>
      <c r="CH292" s="368"/>
      <c r="CI292" s="368"/>
      <c r="CJ292" s="368"/>
      <c r="CK292" s="368"/>
      <c r="CL292" s="368"/>
      <c r="CM292" s="368"/>
      <c r="CN292" s="368"/>
      <c r="CO292" s="368"/>
      <c r="CP292" s="368"/>
      <c r="CQ292" s="368"/>
      <c r="CR292" s="368"/>
      <c r="CS292" s="368"/>
      <c r="CT292" s="368"/>
      <c r="CU292" s="368"/>
      <c r="CV292" s="368"/>
      <c r="CW292" s="368"/>
      <c r="CX292" s="368"/>
      <c r="CY292" s="368"/>
      <c r="CZ292" s="368"/>
      <c r="DA292" s="368"/>
      <c r="DB292" s="368"/>
      <c r="DC292" s="368"/>
      <c r="DD292" s="368"/>
      <c r="DE292" s="368"/>
      <c r="DF292" s="368"/>
      <c r="DG292" s="368"/>
      <c r="DH292" s="368"/>
      <c r="DI292" s="368"/>
      <c r="DJ292" s="368"/>
      <c r="DK292" s="368"/>
      <c r="DL292" s="368"/>
      <c r="DM292" s="368"/>
      <c r="DN292" s="368"/>
      <c r="DO292" s="368"/>
      <c r="DP292" s="368"/>
      <c r="DQ292" s="368"/>
      <c r="DR292" s="368"/>
      <c r="DS292" s="368"/>
      <c r="DT292" s="368"/>
      <c r="DU292" s="368"/>
      <c r="DV292" s="368"/>
      <c r="DW292" s="368"/>
      <c r="DX292" s="368"/>
      <c r="DY292" s="368"/>
      <c r="DZ292" s="368"/>
      <c r="EA292" s="368"/>
      <c r="EB292" s="368"/>
      <c r="EC292" s="368"/>
      <c r="ED292" s="368"/>
      <c r="EE292" s="368"/>
      <c r="EF292" s="368"/>
      <c r="EG292" s="368"/>
      <c r="EH292" s="368"/>
      <c r="EI292" s="368"/>
      <c r="EJ292" s="368"/>
      <c r="EK292" s="368"/>
      <c r="EL292" s="368"/>
      <c r="EM292" s="368"/>
      <c r="EN292" s="368"/>
      <c r="EO292" s="368"/>
      <c r="EP292" s="368"/>
      <c r="EQ292" s="368"/>
      <c r="ER292" s="368"/>
      <c r="ES292" s="368"/>
      <c r="ET292" s="368"/>
      <c r="EU292" s="368"/>
      <c r="EV292" s="368"/>
      <c r="EW292" s="368"/>
      <c r="EX292" s="368"/>
      <c r="EY292" s="368"/>
      <c r="EZ292" s="368"/>
      <c r="FA292" s="368"/>
      <c r="FB292" s="368"/>
      <c r="FC292" s="368"/>
      <c r="FD292" s="368"/>
      <c r="FE292" s="368"/>
      <c r="FF292" s="368"/>
      <c r="FG292" s="368"/>
      <c r="FH292" s="368"/>
      <c r="FI292" s="368"/>
      <c r="FJ292" s="368"/>
      <c r="FK292" s="368"/>
      <c r="FL292" s="368"/>
      <c r="FM292" s="368"/>
      <c r="FN292" s="368"/>
      <c r="FO292" s="368"/>
      <c r="FP292" s="368"/>
      <c r="FQ292" s="368"/>
      <c r="FR292" s="368"/>
      <c r="FS292" s="368"/>
      <c r="FT292" s="368"/>
      <c r="FU292" s="368"/>
      <c r="FV292" s="368"/>
      <c r="FW292" s="368"/>
      <c r="FX292" s="368"/>
      <c r="FY292" s="368"/>
      <c r="FZ292" s="368"/>
      <c r="GA292" s="368"/>
      <c r="GB292" s="368"/>
      <c r="GC292" s="368"/>
      <c r="GD292" s="368"/>
      <c r="GE292" s="368"/>
      <c r="GF292" s="368"/>
      <c r="GG292" s="368"/>
      <c r="GH292" s="368"/>
      <c r="GI292" s="368"/>
      <c r="GJ292" s="368"/>
      <c r="GK292" s="368"/>
      <c r="GL292" s="368"/>
      <c r="GM292" s="368"/>
      <c r="GN292" s="368"/>
      <c r="GO292" s="368"/>
      <c r="GP292" s="368"/>
      <c r="GQ292" s="368"/>
      <c r="GR292" s="368"/>
      <c r="GS292" s="368"/>
      <c r="GT292" s="368"/>
      <c r="GU292" s="368"/>
      <c r="GV292" s="368"/>
      <c r="GW292" s="368"/>
      <c r="GX292" s="368"/>
      <c r="GY292" s="368"/>
      <c r="GZ292" s="368"/>
      <c r="HA292" s="368"/>
      <c r="HB292" s="368"/>
      <c r="HC292" s="368"/>
      <c r="HD292" s="368"/>
      <c r="HE292" s="368"/>
      <c r="HF292" s="368"/>
      <c r="HG292" s="368"/>
      <c r="HH292" s="368"/>
      <c r="HI292" s="368"/>
      <c r="HJ292" s="368"/>
      <c r="HK292" s="368"/>
      <c r="HL292" s="368"/>
      <c r="HM292" s="368"/>
      <c r="HN292" s="368"/>
      <c r="HO292" s="368"/>
      <c r="HP292" s="368"/>
      <c r="HQ292" s="368"/>
      <c r="HR292" s="368"/>
      <c r="HS292" s="368"/>
      <c r="HT292" s="368"/>
      <c r="HU292" s="368"/>
      <c r="HV292" s="368"/>
      <c r="HW292" s="368"/>
      <c r="HX292" s="368"/>
      <c r="HY292" s="368"/>
      <c r="HZ292" s="368"/>
      <c r="IA292" s="368"/>
      <c r="IB292" s="368"/>
      <c r="IC292" s="368"/>
      <c r="ID292" s="368"/>
      <c r="IE292" s="368"/>
      <c r="IF292" s="368"/>
      <c r="IG292" s="368"/>
      <c r="IH292" s="368"/>
      <c r="II292" s="368"/>
      <c r="IJ292" s="368"/>
      <c r="IK292" s="368"/>
      <c r="IL292" s="368"/>
      <c r="IM292" s="368"/>
      <c r="IN292" s="368"/>
      <c r="IO292" s="368"/>
      <c r="IP292" s="368"/>
      <c r="IQ292" s="368"/>
      <c r="IR292" s="368"/>
      <c r="IS292" s="368"/>
      <c r="IT292" s="368"/>
      <c r="IU292" s="368"/>
      <c r="IV292" s="368"/>
      <c r="IW292" s="368"/>
      <c r="IX292" s="368"/>
      <c r="IY292" s="368"/>
      <c r="IZ292" s="368"/>
      <c r="JA292" s="368"/>
      <c r="JB292" s="368"/>
      <c r="JC292" s="368"/>
      <c r="JD292" s="368"/>
      <c r="JE292" s="368"/>
      <c r="JF292" s="368"/>
      <c r="JG292" s="368"/>
      <c r="JH292" s="368"/>
      <c r="JI292" s="368"/>
      <c r="JJ292" s="368"/>
      <c r="JK292" s="368"/>
      <c r="JL292" s="368"/>
      <c r="JM292" s="368"/>
      <c r="JN292" s="368"/>
      <c r="JO292" s="368"/>
      <c r="JP292" s="368"/>
      <c r="JQ292" s="368"/>
      <c r="JR292" s="368"/>
      <c r="JS292" s="368"/>
      <c r="JT292" s="368"/>
      <c r="JU292" s="368"/>
      <c r="JV292" s="368"/>
      <c r="JW292" s="368"/>
      <c r="JX292" s="368"/>
      <c r="JY292" s="368"/>
    </row>
    <row r="293" spans="1:285" s="355" customFormat="1" ht="126" outlineLevel="1">
      <c r="A293" s="770"/>
      <c r="B293" s="473" t="s">
        <v>2808</v>
      </c>
      <c r="C293" s="67" t="s">
        <v>80</v>
      </c>
      <c r="D293" s="144" t="s">
        <v>2809</v>
      </c>
      <c r="E293" s="144" t="s">
        <v>2810</v>
      </c>
      <c r="F293" s="144">
        <v>48683884</v>
      </c>
      <c r="G293" s="487" t="s">
        <v>80</v>
      </c>
      <c r="H293" s="67" t="s">
        <v>2787</v>
      </c>
      <c r="I293" s="67" t="s">
        <v>80</v>
      </c>
      <c r="J293" s="526">
        <v>1978.19334</v>
      </c>
      <c r="K293" s="526">
        <v>1978.19334</v>
      </c>
      <c r="L293" s="19">
        <v>0</v>
      </c>
      <c r="M293" s="202">
        <v>1582.55467</v>
      </c>
      <c r="N293" s="526">
        <v>395.63866999999999</v>
      </c>
      <c r="O293" s="526">
        <v>395.63866999999999</v>
      </c>
      <c r="P293" s="145" t="s">
        <v>2811</v>
      </c>
      <c r="Q293" s="600">
        <v>45991</v>
      </c>
      <c r="R293" s="67" t="s">
        <v>495</v>
      </c>
      <c r="S293" s="18" t="s">
        <v>80</v>
      </c>
      <c r="T293" s="19">
        <v>0</v>
      </c>
      <c r="U293" s="19">
        <v>0</v>
      </c>
      <c r="V293" s="19">
        <v>0</v>
      </c>
      <c r="W293" s="19">
        <v>0</v>
      </c>
      <c r="X293" s="19">
        <v>0</v>
      </c>
      <c r="Y293" s="19">
        <v>0</v>
      </c>
      <c r="Z293" s="19">
        <v>0</v>
      </c>
      <c r="AA293" s="19">
        <v>0</v>
      </c>
      <c r="AB293" s="526">
        <v>395.63866999999999</v>
      </c>
      <c r="AC293" s="19">
        <v>395.63866999999999</v>
      </c>
      <c r="AD293" s="19">
        <v>0</v>
      </c>
      <c r="AE293" s="19">
        <v>0</v>
      </c>
      <c r="AF293" s="19">
        <v>0</v>
      </c>
      <c r="AG293" s="19">
        <v>0</v>
      </c>
      <c r="AH293" s="19">
        <v>0</v>
      </c>
      <c r="AI293" s="19">
        <v>0</v>
      </c>
      <c r="AJ293" s="19">
        <v>0</v>
      </c>
      <c r="AK293" s="19">
        <v>0</v>
      </c>
      <c r="AL293" s="526">
        <v>0</v>
      </c>
      <c r="AM293" s="19">
        <v>0</v>
      </c>
      <c r="AN293" s="19">
        <v>0</v>
      </c>
      <c r="AO293" s="19">
        <v>0</v>
      </c>
      <c r="AP293" s="19">
        <v>0</v>
      </c>
      <c r="AQ293" s="526">
        <v>0</v>
      </c>
      <c r="AR293" s="19">
        <v>0</v>
      </c>
      <c r="AS293" s="19">
        <v>0</v>
      </c>
      <c r="AT293" s="19">
        <v>0</v>
      </c>
      <c r="AU293" s="19">
        <v>0</v>
      </c>
      <c r="AV293" s="19">
        <v>0</v>
      </c>
      <c r="AW293" s="19">
        <v>0</v>
      </c>
      <c r="AX293" s="19">
        <v>0</v>
      </c>
      <c r="AY293" s="19">
        <v>0</v>
      </c>
      <c r="AZ293" s="19">
        <v>0</v>
      </c>
      <c r="BA293" s="538">
        <v>395.63866999999999</v>
      </c>
      <c r="BB293" s="19">
        <v>395.63866999999999</v>
      </c>
      <c r="BC293" s="19">
        <v>0</v>
      </c>
      <c r="BD293" s="19">
        <v>0</v>
      </c>
      <c r="BE293" s="19">
        <v>0</v>
      </c>
      <c r="BF293" s="19">
        <v>0</v>
      </c>
      <c r="BG293" s="19">
        <v>0</v>
      </c>
      <c r="BH293" s="19">
        <v>0</v>
      </c>
      <c r="BI293" s="19">
        <v>0</v>
      </c>
      <c r="BJ293" s="19">
        <v>0</v>
      </c>
      <c r="BK293" s="19">
        <v>0</v>
      </c>
      <c r="BL293" s="19">
        <v>0</v>
      </c>
      <c r="BM293" s="19">
        <v>0</v>
      </c>
      <c r="BN293" s="19">
        <v>0</v>
      </c>
      <c r="BO293" s="526">
        <v>395.63866999999999</v>
      </c>
      <c r="BP293" s="19">
        <v>0</v>
      </c>
      <c r="BQ293" s="19">
        <v>0</v>
      </c>
      <c r="BR293" s="67" t="s">
        <v>2789</v>
      </c>
      <c r="BS293" s="19">
        <v>0</v>
      </c>
      <c r="BT293" s="19">
        <v>0</v>
      </c>
      <c r="BU293" s="67" t="s">
        <v>1964</v>
      </c>
      <c r="BV293" s="67" t="s">
        <v>3222</v>
      </c>
      <c r="BW293" s="27" t="s">
        <v>1997</v>
      </c>
      <c r="BX293" s="27" t="s">
        <v>3035</v>
      </c>
      <c r="BY293" s="27" t="s">
        <v>2571</v>
      </c>
      <c r="BZ293" s="368"/>
      <c r="CA293" s="368"/>
      <c r="CB293" s="368"/>
      <c r="CC293" s="368"/>
      <c r="CD293" s="368"/>
      <c r="CE293" s="368"/>
      <c r="CF293" s="368"/>
      <c r="CG293" s="368"/>
      <c r="CH293" s="368"/>
      <c r="CI293" s="368"/>
      <c r="CJ293" s="368"/>
      <c r="CK293" s="368"/>
      <c r="CL293" s="368"/>
      <c r="CM293" s="368"/>
      <c r="CN293" s="368"/>
      <c r="CO293" s="368"/>
      <c r="CP293" s="368"/>
      <c r="CQ293" s="368"/>
      <c r="CR293" s="368"/>
      <c r="CS293" s="368"/>
      <c r="CT293" s="368"/>
      <c r="CU293" s="368"/>
      <c r="CV293" s="368"/>
      <c r="CW293" s="368"/>
      <c r="CX293" s="368"/>
      <c r="CY293" s="368"/>
      <c r="CZ293" s="368"/>
      <c r="DA293" s="368"/>
      <c r="DB293" s="368"/>
      <c r="DC293" s="368"/>
      <c r="DD293" s="368"/>
      <c r="DE293" s="368"/>
      <c r="DF293" s="368"/>
      <c r="DG293" s="368"/>
      <c r="DH293" s="368"/>
      <c r="DI293" s="368"/>
      <c r="DJ293" s="368"/>
      <c r="DK293" s="368"/>
      <c r="DL293" s="368"/>
      <c r="DM293" s="368"/>
      <c r="DN293" s="368"/>
      <c r="DO293" s="368"/>
      <c r="DP293" s="368"/>
      <c r="DQ293" s="368"/>
      <c r="DR293" s="368"/>
      <c r="DS293" s="368"/>
      <c r="DT293" s="368"/>
      <c r="DU293" s="368"/>
      <c r="DV293" s="368"/>
      <c r="DW293" s="368"/>
      <c r="DX293" s="368"/>
      <c r="DY293" s="368"/>
      <c r="DZ293" s="368"/>
      <c r="EA293" s="368"/>
      <c r="EB293" s="368"/>
      <c r="EC293" s="368"/>
      <c r="ED293" s="368"/>
      <c r="EE293" s="368"/>
      <c r="EF293" s="368"/>
      <c r="EG293" s="368"/>
      <c r="EH293" s="368"/>
      <c r="EI293" s="368"/>
      <c r="EJ293" s="368"/>
      <c r="EK293" s="368"/>
      <c r="EL293" s="368"/>
      <c r="EM293" s="368"/>
      <c r="EN293" s="368"/>
      <c r="EO293" s="368"/>
      <c r="EP293" s="368"/>
      <c r="EQ293" s="368"/>
      <c r="ER293" s="368"/>
      <c r="ES293" s="368"/>
      <c r="ET293" s="368"/>
      <c r="EU293" s="368"/>
      <c r="EV293" s="368"/>
      <c r="EW293" s="368"/>
      <c r="EX293" s="368"/>
      <c r="EY293" s="368"/>
      <c r="EZ293" s="368"/>
      <c r="FA293" s="368"/>
      <c r="FB293" s="368"/>
      <c r="FC293" s="368"/>
      <c r="FD293" s="368"/>
      <c r="FE293" s="368"/>
      <c r="FF293" s="368"/>
      <c r="FG293" s="368"/>
      <c r="FH293" s="368"/>
      <c r="FI293" s="368"/>
      <c r="FJ293" s="368"/>
      <c r="FK293" s="368"/>
      <c r="FL293" s="368"/>
      <c r="FM293" s="368"/>
      <c r="FN293" s="368"/>
      <c r="FO293" s="368"/>
      <c r="FP293" s="368"/>
      <c r="FQ293" s="368"/>
      <c r="FR293" s="368"/>
      <c r="FS293" s="368"/>
      <c r="FT293" s="368"/>
      <c r="FU293" s="368"/>
      <c r="FV293" s="368"/>
      <c r="FW293" s="368"/>
      <c r="FX293" s="368"/>
      <c r="FY293" s="368"/>
      <c r="FZ293" s="368"/>
      <c r="GA293" s="368"/>
      <c r="GB293" s="368"/>
      <c r="GC293" s="368"/>
      <c r="GD293" s="368"/>
      <c r="GE293" s="368"/>
      <c r="GF293" s="368"/>
      <c r="GG293" s="368"/>
      <c r="GH293" s="368"/>
      <c r="GI293" s="368"/>
      <c r="GJ293" s="368"/>
      <c r="GK293" s="368"/>
      <c r="GL293" s="368"/>
      <c r="GM293" s="368"/>
      <c r="GN293" s="368"/>
      <c r="GO293" s="368"/>
      <c r="GP293" s="368"/>
      <c r="GQ293" s="368"/>
      <c r="GR293" s="368"/>
      <c r="GS293" s="368"/>
      <c r="GT293" s="368"/>
      <c r="GU293" s="368"/>
      <c r="GV293" s="368"/>
      <c r="GW293" s="368"/>
      <c r="GX293" s="368"/>
      <c r="GY293" s="368"/>
      <c r="GZ293" s="368"/>
      <c r="HA293" s="368"/>
      <c r="HB293" s="368"/>
      <c r="HC293" s="368"/>
      <c r="HD293" s="368"/>
      <c r="HE293" s="368"/>
      <c r="HF293" s="368"/>
      <c r="HG293" s="368"/>
      <c r="HH293" s="368"/>
      <c r="HI293" s="368"/>
      <c r="HJ293" s="368"/>
      <c r="HK293" s="368"/>
      <c r="HL293" s="368"/>
      <c r="HM293" s="368"/>
      <c r="HN293" s="368"/>
      <c r="HO293" s="368"/>
      <c r="HP293" s="368"/>
      <c r="HQ293" s="368"/>
      <c r="HR293" s="368"/>
      <c r="HS293" s="368"/>
      <c r="HT293" s="368"/>
      <c r="HU293" s="368"/>
      <c r="HV293" s="368"/>
      <c r="HW293" s="368"/>
      <c r="HX293" s="368"/>
      <c r="HY293" s="368"/>
      <c r="HZ293" s="368"/>
      <c r="IA293" s="368"/>
      <c r="IB293" s="368"/>
      <c r="IC293" s="368"/>
      <c r="ID293" s="368"/>
      <c r="IE293" s="368"/>
      <c r="IF293" s="368"/>
      <c r="IG293" s="368"/>
      <c r="IH293" s="368"/>
      <c r="II293" s="368"/>
      <c r="IJ293" s="368"/>
      <c r="IK293" s="368"/>
      <c r="IL293" s="368"/>
      <c r="IM293" s="368"/>
      <c r="IN293" s="368"/>
      <c r="IO293" s="368"/>
      <c r="IP293" s="368"/>
      <c r="IQ293" s="368"/>
      <c r="IR293" s="368"/>
      <c r="IS293" s="368"/>
      <c r="IT293" s="368"/>
      <c r="IU293" s="368"/>
      <c r="IV293" s="368"/>
      <c r="IW293" s="368"/>
      <c r="IX293" s="368"/>
      <c r="IY293" s="368"/>
      <c r="IZ293" s="368"/>
      <c r="JA293" s="368"/>
      <c r="JB293" s="368"/>
      <c r="JC293" s="368"/>
      <c r="JD293" s="368"/>
      <c r="JE293" s="368"/>
      <c r="JF293" s="368"/>
      <c r="JG293" s="368"/>
      <c r="JH293" s="368"/>
      <c r="JI293" s="368"/>
      <c r="JJ293" s="368"/>
      <c r="JK293" s="368"/>
      <c r="JL293" s="368"/>
      <c r="JM293" s="368"/>
      <c r="JN293" s="368"/>
      <c r="JO293" s="368"/>
      <c r="JP293" s="368"/>
      <c r="JQ293" s="368"/>
      <c r="JR293" s="368"/>
      <c r="JS293" s="368"/>
      <c r="JT293" s="368"/>
      <c r="JU293" s="368"/>
      <c r="JV293" s="368"/>
      <c r="JW293" s="368"/>
      <c r="JX293" s="368"/>
      <c r="JY293" s="368"/>
    </row>
    <row r="294" spans="1:285" s="355" customFormat="1" ht="126" outlineLevel="1">
      <c r="A294" s="770"/>
      <c r="B294" s="195" t="s">
        <v>2812</v>
      </c>
      <c r="C294" s="183" t="s">
        <v>80</v>
      </c>
      <c r="D294" s="197" t="s">
        <v>2813</v>
      </c>
      <c r="E294" s="197" t="s">
        <v>2814</v>
      </c>
      <c r="F294" s="197">
        <v>47558415</v>
      </c>
      <c r="G294" s="412" t="s">
        <v>80</v>
      </c>
      <c r="H294" s="183" t="s">
        <v>2787</v>
      </c>
      <c r="I294" s="183" t="s">
        <v>80</v>
      </c>
      <c r="J294" s="524">
        <v>1808.0129999999999</v>
      </c>
      <c r="K294" s="524">
        <v>1808.0129999999999</v>
      </c>
      <c r="L294" s="185">
        <v>0</v>
      </c>
      <c r="M294" s="250">
        <v>1446.41</v>
      </c>
      <c r="N294" s="524">
        <v>361.60199999999998</v>
      </c>
      <c r="O294" s="524">
        <v>361.60199999999998</v>
      </c>
      <c r="P294" s="198" t="s">
        <v>2811</v>
      </c>
      <c r="Q294" s="599">
        <v>45991</v>
      </c>
      <c r="R294" s="183" t="s">
        <v>495</v>
      </c>
      <c r="S294" s="184" t="s">
        <v>80</v>
      </c>
      <c r="T294" s="185">
        <v>0</v>
      </c>
      <c r="U294" s="185">
        <v>0</v>
      </c>
      <c r="V294" s="185">
        <v>0</v>
      </c>
      <c r="W294" s="185">
        <v>0</v>
      </c>
      <c r="X294" s="185">
        <v>0</v>
      </c>
      <c r="Y294" s="185">
        <v>0</v>
      </c>
      <c r="Z294" s="185">
        <v>0</v>
      </c>
      <c r="AA294" s="185">
        <v>0</v>
      </c>
      <c r="AB294" s="524">
        <v>361.60199999999998</v>
      </c>
      <c r="AC294" s="185">
        <v>361.60199999999998</v>
      </c>
      <c r="AD294" s="185">
        <v>0</v>
      </c>
      <c r="AE294" s="185">
        <v>0</v>
      </c>
      <c r="AF294" s="185">
        <v>0</v>
      </c>
      <c r="AG294" s="185">
        <v>0</v>
      </c>
      <c r="AH294" s="185">
        <v>0</v>
      </c>
      <c r="AI294" s="185">
        <v>0</v>
      </c>
      <c r="AJ294" s="185">
        <v>0</v>
      </c>
      <c r="AK294" s="185">
        <v>0</v>
      </c>
      <c r="AL294" s="524">
        <v>0</v>
      </c>
      <c r="AM294" s="185">
        <v>0</v>
      </c>
      <c r="AN294" s="185">
        <v>0</v>
      </c>
      <c r="AO294" s="185">
        <v>0</v>
      </c>
      <c r="AP294" s="185">
        <v>0</v>
      </c>
      <c r="AQ294" s="524">
        <v>0</v>
      </c>
      <c r="AR294" s="185">
        <v>0</v>
      </c>
      <c r="AS294" s="185">
        <v>0</v>
      </c>
      <c r="AT294" s="185">
        <v>0</v>
      </c>
      <c r="AU294" s="185">
        <v>0</v>
      </c>
      <c r="AV294" s="185">
        <v>361.60199999999998</v>
      </c>
      <c r="AW294" s="185">
        <v>361.60199999999998</v>
      </c>
      <c r="AX294" s="185">
        <v>0</v>
      </c>
      <c r="AY294" s="185">
        <v>0</v>
      </c>
      <c r="AZ294" s="185">
        <v>0</v>
      </c>
      <c r="BA294" s="185">
        <v>0</v>
      </c>
      <c r="BB294" s="185">
        <v>0</v>
      </c>
      <c r="BC294" s="185">
        <v>0</v>
      </c>
      <c r="BD294" s="185">
        <v>0</v>
      </c>
      <c r="BE294" s="185">
        <v>0</v>
      </c>
      <c r="BF294" s="185">
        <v>0</v>
      </c>
      <c r="BG294" s="185">
        <v>0</v>
      </c>
      <c r="BH294" s="185">
        <v>0</v>
      </c>
      <c r="BI294" s="185">
        <v>0</v>
      </c>
      <c r="BJ294" s="185">
        <v>0</v>
      </c>
      <c r="BK294" s="185">
        <v>0</v>
      </c>
      <c r="BL294" s="185">
        <v>0</v>
      </c>
      <c r="BM294" s="185">
        <v>0</v>
      </c>
      <c r="BN294" s="185">
        <v>0</v>
      </c>
      <c r="BO294" s="524">
        <v>361.60199999999998</v>
      </c>
      <c r="BP294" s="185">
        <v>0</v>
      </c>
      <c r="BQ294" s="185">
        <v>0</v>
      </c>
      <c r="BR294" s="183" t="s">
        <v>2789</v>
      </c>
      <c r="BS294" s="34">
        <v>0</v>
      </c>
      <c r="BT294" s="34">
        <v>0</v>
      </c>
      <c r="BU294" s="27" t="s">
        <v>1964</v>
      </c>
      <c r="BV294" s="27" t="s">
        <v>80</v>
      </c>
      <c r="BW294" s="27" t="s">
        <v>1994</v>
      </c>
      <c r="BX294" s="27" t="s">
        <v>3035</v>
      </c>
      <c r="BY294" s="27" t="s">
        <v>2571</v>
      </c>
      <c r="BZ294" s="368"/>
      <c r="CA294" s="368"/>
      <c r="CB294" s="368"/>
      <c r="CC294" s="368"/>
      <c r="CD294" s="368"/>
      <c r="CE294" s="368"/>
      <c r="CF294" s="368"/>
      <c r="CG294" s="368"/>
      <c r="CH294" s="368"/>
      <c r="CI294" s="368"/>
      <c r="CJ294" s="368"/>
      <c r="CK294" s="368"/>
      <c r="CL294" s="368"/>
      <c r="CM294" s="368"/>
      <c r="CN294" s="368"/>
      <c r="CO294" s="368"/>
      <c r="CP294" s="368"/>
      <c r="CQ294" s="368"/>
      <c r="CR294" s="368"/>
      <c r="CS294" s="368"/>
      <c r="CT294" s="368"/>
      <c r="CU294" s="368"/>
      <c r="CV294" s="368"/>
      <c r="CW294" s="368"/>
      <c r="CX294" s="368"/>
      <c r="CY294" s="368"/>
      <c r="CZ294" s="368"/>
      <c r="DA294" s="368"/>
      <c r="DB294" s="368"/>
      <c r="DC294" s="368"/>
      <c r="DD294" s="368"/>
      <c r="DE294" s="368"/>
      <c r="DF294" s="368"/>
      <c r="DG294" s="368"/>
      <c r="DH294" s="368"/>
      <c r="DI294" s="368"/>
      <c r="DJ294" s="368"/>
      <c r="DK294" s="368"/>
      <c r="DL294" s="368"/>
      <c r="DM294" s="368"/>
      <c r="DN294" s="368"/>
      <c r="DO294" s="368"/>
      <c r="DP294" s="368"/>
      <c r="DQ294" s="368"/>
      <c r="DR294" s="368"/>
      <c r="DS294" s="368"/>
      <c r="DT294" s="368"/>
      <c r="DU294" s="368"/>
      <c r="DV294" s="368"/>
      <c r="DW294" s="368"/>
      <c r="DX294" s="368"/>
      <c r="DY294" s="368"/>
      <c r="DZ294" s="368"/>
      <c r="EA294" s="368"/>
      <c r="EB294" s="368"/>
      <c r="EC294" s="368"/>
      <c r="ED294" s="368"/>
      <c r="EE294" s="368"/>
      <c r="EF294" s="368"/>
      <c r="EG294" s="368"/>
      <c r="EH294" s="368"/>
      <c r="EI294" s="368"/>
      <c r="EJ294" s="368"/>
      <c r="EK294" s="368"/>
      <c r="EL294" s="368"/>
      <c r="EM294" s="368"/>
      <c r="EN294" s="368"/>
      <c r="EO294" s="368"/>
      <c r="EP294" s="368"/>
      <c r="EQ294" s="368"/>
      <c r="ER294" s="368"/>
      <c r="ES294" s="368"/>
      <c r="ET294" s="368"/>
      <c r="EU294" s="368"/>
      <c r="EV294" s="368"/>
      <c r="EW294" s="368"/>
      <c r="EX294" s="368"/>
      <c r="EY294" s="368"/>
      <c r="EZ294" s="368"/>
      <c r="FA294" s="368"/>
      <c r="FB294" s="368"/>
      <c r="FC294" s="368"/>
      <c r="FD294" s="368"/>
      <c r="FE294" s="368"/>
      <c r="FF294" s="368"/>
      <c r="FG294" s="368"/>
      <c r="FH294" s="368"/>
      <c r="FI294" s="368"/>
      <c r="FJ294" s="368"/>
      <c r="FK294" s="368"/>
      <c r="FL294" s="368"/>
      <c r="FM294" s="368"/>
      <c r="FN294" s="368"/>
      <c r="FO294" s="368"/>
      <c r="FP294" s="368"/>
      <c r="FQ294" s="368"/>
      <c r="FR294" s="368"/>
      <c r="FS294" s="368"/>
      <c r="FT294" s="368"/>
      <c r="FU294" s="368"/>
      <c r="FV294" s="368"/>
      <c r="FW294" s="368"/>
      <c r="FX294" s="368"/>
      <c r="FY294" s="368"/>
      <c r="FZ294" s="368"/>
      <c r="GA294" s="368"/>
      <c r="GB294" s="368"/>
      <c r="GC294" s="368"/>
      <c r="GD294" s="368"/>
      <c r="GE294" s="368"/>
      <c r="GF294" s="368"/>
      <c r="GG294" s="368"/>
      <c r="GH294" s="368"/>
      <c r="GI294" s="368"/>
      <c r="GJ294" s="368"/>
      <c r="GK294" s="368"/>
      <c r="GL294" s="368"/>
      <c r="GM294" s="368"/>
      <c r="GN294" s="368"/>
      <c r="GO294" s="368"/>
      <c r="GP294" s="368"/>
      <c r="GQ294" s="368"/>
      <c r="GR294" s="368"/>
      <c r="GS294" s="368"/>
      <c r="GT294" s="368"/>
      <c r="GU294" s="368"/>
      <c r="GV294" s="368"/>
      <c r="GW294" s="368"/>
      <c r="GX294" s="368"/>
      <c r="GY294" s="368"/>
      <c r="GZ294" s="368"/>
      <c r="HA294" s="368"/>
      <c r="HB294" s="368"/>
      <c r="HC294" s="368"/>
      <c r="HD294" s="368"/>
      <c r="HE294" s="368"/>
      <c r="HF294" s="368"/>
      <c r="HG294" s="368"/>
      <c r="HH294" s="368"/>
      <c r="HI294" s="368"/>
      <c r="HJ294" s="368"/>
      <c r="HK294" s="368"/>
      <c r="HL294" s="368"/>
      <c r="HM294" s="368"/>
      <c r="HN294" s="368"/>
      <c r="HO294" s="368"/>
      <c r="HP294" s="368"/>
      <c r="HQ294" s="368"/>
      <c r="HR294" s="368"/>
      <c r="HS294" s="368"/>
      <c r="HT294" s="368"/>
      <c r="HU294" s="368"/>
      <c r="HV294" s="368"/>
      <c r="HW294" s="368"/>
      <c r="HX294" s="368"/>
      <c r="HY294" s="368"/>
      <c r="HZ294" s="368"/>
      <c r="IA294" s="368"/>
      <c r="IB294" s="368"/>
      <c r="IC294" s="368"/>
      <c r="ID294" s="368"/>
      <c r="IE294" s="368"/>
      <c r="IF294" s="368"/>
      <c r="IG294" s="368"/>
      <c r="IH294" s="368"/>
      <c r="II294" s="368"/>
      <c r="IJ294" s="368"/>
      <c r="IK294" s="368"/>
      <c r="IL294" s="368"/>
      <c r="IM294" s="368"/>
      <c r="IN294" s="368"/>
      <c r="IO294" s="368"/>
      <c r="IP294" s="368"/>
      <c r="IQ294" s="368"/>
      <c r="IR294" s="368"/>
      <c r="IS294" s="368"/>
      <c r="IT294" s="368"/>
      <c r="IU294" s="368"/>
      <c r="IV294" s="368"/>
      <c r="IW294" s="368"/>
      <c r="IX294" s="368"/>
      <c r="IY294" s="368"/>
      <c r="IZ294" s="368"/>
      <c r="JA294" s="368"/>
      <c r="JB294" s="368"/>
      <c r="JC294" s="368"/>
      <c r="JD294" s="368"/>
      <c r="JE294" s="368"/>
      <c r="JF294" s="368"/>
      <c r="JG294" s="368"/>
      <c r="JH294" s="368"/>
      <c r="JI294" s="368"/>
      <c r="JJ294" s="368"/>
      <c r="JK294" s="368"/>
      <c r="JL294" s="368"/>
      <c r="JM294" s="368"/>
      <c r="JN294" s="368"/>
      <c r="JO294" s="368"/>
      <c r="JP294" s="368"/>
      <c r="JQ294" s="368"/>
      <c r="JR294" s="368"/>
      <c r="JS294" s="368"/>
      <c r="JT294" s="368"/>
      <c r="JU294" s="368"/>
      <c r="JV294" s="368"/>
      <c r="JW294" s="368"/>
      <c r="JX294" s="368"/>
      <c r="JY294" s="368"/>
    </row>
    <row r="295" spans="1:285" s="355" customFormat="1" ht="126" outlineLevel="1">
      <c r="A295" s="770"/>
      <c r="B295" s="36" t="s">
        <v>2815</v>
      </c>
      <c r="C295" s="23" t="s">
        <v>3117</v>
      </c>
      <c r="D295" s="529" t="s">
        <v>150</v>
      </c>
      <c r="E295" s="529" t="s">
        <v>2816</v>
      </c>
      <c r="F295" s="529">
        <v>61100412</v>
      </c>
      <c r="G295" s="193">
        <v>8278</v>
      </c>
      <c r="H295" s="23" t="s">
        <v>2787</v>
      </c>
      <c r="I295" s="23" t="s">
        <v>80</v>
      </c>
      <c r="J295" s="531">
        <v>2800.6</v>
      </c>
      <c r="K295" s="531">
        <v>2800.6</v>
      </c>
      <c r="L295" s="33">
        <v>0</v>
      </c>
      <c r="M295" s="532">
        <v>2240.48</v>
      </c>
      <c r="N295" s="4">
        <v>475.36509999999998</v>
      </c>
      <c r="O295" s="4">
        <v>475.36509999999998</v>
      </c>
      <c r="P295" s="530" t="s">
        <v>2788</v>
      </c>
      <c r="Q295" s="601">
        <v>45900</v>
      </c>
      <c r="R295" s="23" t="s">
        <v>1666</v>
      </c>
      <c r="S295" s="16" t="s">
        <v>2907</v>
      </c>
      <c r="T295" s="33">
        <v>0</v>
      </c>
      <c r="U295" s="33">
        <v>0</v>
      </c>
      <c r="V295" s="33">
        <v>0</v>
      </c>
      <c r="W295" s="33">
        <v>0</v>
      </c>
      <c r="X295" s="33">
        <v>0</v>
      </c>
      <c r="Y295" s="33">
        <v>0</v>
      </c>
      <c r="Z295" s="33">
        <v>0</v>
      </c>
      <c r="AA295" s="33">
        <v>0</v>
      </c>
      <c r="AB295" s="531">
        <v>0</v>
      </c>
      <c r="AC295" s="33">
        <v>0</v>
      </c>
      <c r="AD295" s="33">
        <v>0</v>
      </c>
      <c r="AE295" s="33">
        <v>0</v>
      </c>
      <c r="AF295" s="33">
        <v>0</v>
      </c>
      <c r="AG295" s="33">
        <v>475.36509999999998</v>
      </c>
      <c r="AH295" s="33">
        <v>475.36509999999998</v>
      </c>
      <c r="AI295" s="33">
        <v>560.12</v>
      </c>
      <c r="AJ295" s="33">
        <v>0</v>
      </c>
      <c r="AK295" s="33">
        <v>0</v>
      </c>
      <c r="AL295" s="531">
        <v>0</v>
      </c>
      <c r="AM295" s="33">
        <v>0</v>
      </c>
      <c r="AN295" s="33">
        <v>0</v>
      </c>
      <c r="AO295" s="33">
        <v>0</v>
      </c>
      <c r="AP295" s="33">
        <v>0</v>
      </c>
      <c r="AQ295" s="531">
        <v>0</v>
      </c>
      <c r="AR295" s="33">
        <v>0</v>
      </c>
      <c r="AS295" s="33">
        <v>0</v>
      </c>
      <c r="AT295" s="33">
        <v>0</v>
      </c>
      <c r="AU295" s="33">
        <v>0</v>
      </c>
      <c r="AV295" s="33">
        <v>0</v>
      </c>
      <c r="AW295" s="33">
        <v>0</v>
      </c>
      <c r="AX295" s="33">
        <v>0</v>
      </c>
      <c r="AY295" s="33">
        <v>0</v>
      </c>
      <c r="AZ295" s="33">
        <v>0</v>
      </c>
      <c r="BA295" s="33">
        <v>0</v>
      </c>
      <c r="BB295" s="33">
        <v>0</v>
      </c>
      <c r="BC295" s="33">
        <v>0</v>
      </c>
      <c r="BD295" s="34">
        <v>0</v>
      </c>
      <c r="BE295" s="34">
        <v>0</v>
      </c>
      <c r="BF295" s="34">
        <v>475.36509999999998</v>
      </c>
      <c r="BG295" s="34">
        <v>475.36509999999998</v>
      </c>
      <c r="BH295" s="34">
        <v>560.12</v>
      </c>
      <c r="BI295" s="34">
        <v>0</v>
      </c>
      <c r="BJ295" s="34">
        <v>0</v>
      </c>
      <c r="BK295" s="34">
        <v>0</v>
      </c>
      <c r="BL295" s="34">
        <v>0</v>
      </c>
      <c r="BM295" s="34">
        <v>0</v>
      </c>
      <c r="BN295" s="34">
        <v>0</v>
      </c>
      <c r="BO295" s="528">
        <v>0</v>
      </c>
      <c r="BP295" s="34">
        <v>0</v>
      </c>
      <c r="BQ295" s="34">
        <v>0</v>
      </c>
      <c r="BR295" s="27" t="s">
        <v>2789</v>
      </c>
      <c r="BS295" s="34">
        <v>0</v>
      </c>
      <c r="BT295" s="34">
        <v>0</v>
      </c>
      <c r="BU295" s="27" t="s">
        <v>1964</v>
      </c>
      <c r="BV295" s="27" t="s">
        <v>80</v>
      </c>
      <c r="BW295" s="27" t="s">
        <v>2010</v>
      </c>
      <c r="BX295" s="27" t="s">
        <v>3035</v>
      </c>
      <c r="BY295" s="27" t="s">
        <v>2571</v>
      </c>
      <c r="BZ295" s="368"/>
      <c r="CA295" s="368"/>
      <c r="CB295" s="368"/>
      <c r="CC295" s="368"/>
      <c r="CD295" s="368"/>
      <c r="CE295" s="368"/>
      <c r="CF295" s="368"/>
      <c r="CG295" s="368"/>
      <c r="CH295" s="368"/>
      <c r="CI295" s="368"/>
      <c r="CJ295" s="368"/>
      <c r="CK295" s="368"/>
      <c r="CL295" s="368"/>
      <c r="CM295" s="368"/>
      <c r="CN295" s="368"/>
      <c r="CO295" s="368"/>
      <c r="CP295" s="368"/>
      <c r="CQ295" s="368"/>
      <c r="CR295" s="368"/>
      <c r="CS295" s="368"/>
      <c r="CT295" s="368"/>
      <c r="CU295" s="368"/>
      <c r="CV295" s="368"/>
      <c r="CW295" s="368"/>
      <c r="CX295" s="368"/>
      <c r="CY295" s="368"/>
      <c r="CZ295" s="368"/>
      <c r="DA295" s="368"/>
      <c r="DB295" s="368"/>
      <c r="DC295" s="368"/>
      <c r="DD295" s="368"/>
      <c r="DE295" s="368"/>
      <c r="DF295" s="368"/>
      <c r="DG295" s="368"/>
      <c r="DH295" s="368"/>
      <c r="DI295" s="368"/>
      <c r="DJ295" s="368"/>
      <c r="DK295" s="368"/>
      <c r="DL295" s="368"/>
      <c r="DM295" s="368"/>
      <c r="DN295" s="368"/>
      <c r="DO295" s="368"/>
      <c r="DP295" s="368"/>
      <c r="DQ295" s="368"/>
      <c r="DR295" s="368"/>
      <c r="DS295" s="368"/>
      <c r="DT295" s="368"/>
      <c r="DU295" s="368"/>
      <c r="DV295" s="368"/>
      <c r="DW295" s="368"/>
      <c r="DX295" s="368"/>
      <c r="DY295" s="368"/>
      <c r="DZ295" s="368"/>
      <c r="EA295" s="368"/>
      <c r="EB295" s="368"/>
      <c r="EC295" s="368"/>
      <c r="ED295" s="368"/>
      <c r="EE295" s="368"/>
      <c r="EF295" s="368"/>
      <c r="EG295" s="368"/>
      <c r="EH295" s="368"/>
      <c r="EI295" s="368"/>
      <c r="EJ295" s="368"/>
      <c r="EK295" s="368"/>
      <c r="EL295" s="368"/>
      <c r="EM295" s="368"/>
      <c r="EN295" s="368"/>
      <c r="EO295" s="368"/>
      <c r="EP295" s="368"/>
      <c r="EQ295" s="368"/>
      <c r="ER295" s="368"/>
      <c r="ES295" s="368"/>
      <c r="ET295" s="368"/>
      <c r="EU295" s="368"/>
      <c r="EV295" s="368"/>
      <c r="EW295" s="368"/>
      <c r="EX295" s="368"/>
      <c r="EY295" s="368"/>
      <c r="EZ295" s="368"/>
      <c r="FA295" s="368"/>
      <c r="FB295" s="368"/>
      <c r="FC295" s="368"/>
      <c r="FD295" s="368"/>
      <c r="FE295" s="368"/>
      <c r="FF295" s="368"/>
      <c r="FG295" s="368"/>
      <c r="FH295" s="368"/>
      <c r="FI295" s="368"/>
      <c r="FJ295" s="368"/>
      <c r="FK295" s="368"/>
      <c r="FL295" s="368"/>
      <c r="FM295" s="368"/>
      <c r="FN295" s="368"/>
      <c r="FO295" s="368"/>
      <c r="FP295" s="368"/>
      <c r="FQ295" s="368"/>
      <c r="FR295" s="368"/>
      <c r="FS295" s="368"/>
      <c r="FT295" s="368"/>
      <c r="FU295" s="368"/>
      <c r="FV295" s="368"/>
      <c r="FW295" s="368"/>
      <c r="FX295" s="368"/>
      <c r="FY295" s="368"/>
      <c r="FZ295" s="368"/>
      <c r="GA295" s="368"/>
      <c r="GB295" s="368"/>
      <c r="GC295" s="368"/>
      <c r="GD295" s="368"/>
      <c r="GE295" s="368"/>
      <c r="GF295" s="368"/>
      <c r="GG295" s="368"/>
      <c r="GH295" s="368"/>
      <c r="GI295" s="368"/>
      <c r="GJ295" s="368"/>
      <c r="GK295" s="368"/>
      <c r="GL295" s="368"/>
      <c r="GM295" s="368"/>
      <c r="GN295" s="368"/>
      <c r="GO295" s="368"/>
      <c r="GP295" s="368"/>
      <c r="GQ295" s="368"/>
      <c r="GR295" s="368"/>
      <c r="GS295" s="368"/>
      <c r="GT295" s="368"/>
      <c r="GU295" s="368"/>
      <c r="GV295" s="368"/>
      <c r="GW295" s="368"/>
      <c r="GX295" s="368"/>
      <c r="GY295" s="368"/>
      <c r="GZ295" s="368"/>
      <c r="HA295" s="368"/>
      <c r="HB295" s="368"/>
      <c r="HC295" s="368"/>
      <c r="HD295" s="368"/>
      <c r="HE295" s="368"/>
      <c r="HF295" s="368"/>
      <c r="HG295" s="368"/>
      <c r="HH295" s="368"/>
      <c r="HI295" s="368"/>
      <c r="HJ295" s="368"/>
      <c r="HK295" s="368"/>
      <c r="HL295" s="368"/>
      <c r="HM295" s="368"/>
      <c r="HN295" s="368"/>
      <c r="HO295" s="368"/>
      <c r="HP295" s="368"/>
      <c r="HQ295" s="368"/>
      <c r="HR295" s="368"/>
      <c r="HS295" s="368"/>
      <c r="HT295" s="368"/>
      <c r="HU295" s="368"/>
      <c r="HV295" s="368"/>
      <c r="HW295" s="368"/>
      <c r="HX295" s="368"/>
      <c r="HY295" s="368"/>
      <c r="HZ295" s="368"/>
      <c r="IA295" s="368"/>
      <c r="IB295" s="368"/>
      <c r="IC295" s="368"/>
      <c r="ID295" s="368"/>
      <c r="IE295" s="368"/>
      <c r="IF295" s="368"/>
      <c r="IG295" s="368"/>
      <c r="IH295" s="368"/>
      <c r="II295" s="368"/>
      <c r="IJ295" s="368"/>
      <c r="IK295" s="368"/>
      <c r="IL295" s="368"/>
      <c r="IM295" s="368"/>
      <c r="IN295" s="368"/>
      <c r="IO295" s="368"/>
      <c r="IP295" s="368"/>
      <c r="IQ295" s="368"/>
      <c r="IR295" s="368"/>
      <c r="IS295" s="368"/>
      <c r="IT295" s="368"/>
      <c r="IU295" s="368"/>
      <c r="IV295" s="368"/>
      <c r="IW295" s="368"/>
      <c r="IX295" s="368"/>
      <c r="IY295" s="368"/>
      <c r="IZ295" s="368"/>
      <c r="JA295" s="368"/>
      <c r="JB295" s="368"/>
      <c r="JC295" s="368"/>
      <c r="JD295" s="368"/>
      <c r="JE295" s="368"/>
      <c r="JF295" s="368"/>
      <c r="JG295" s="368"/>
      <c r="JH295" s="368"/>
      <c r="JI295" s="368"/>
      <c r="JJ295" s="368"/>
      <c r="JK295" s="368"/>
      <c r="JL295" s="368"/>
      <c r="JM295" s="368"/>
      <c r="JN295" s="368"/>
      <c r="JO295" s="368"/>
      <c r="JP295" s="368"/>
      <c r="JQ295" s="368"/>
      <c r="JR295" s="368"/>
      <c r="JS295" s="368"/>
      <c r="JT295" s="368"/>
      <c r="JU295" s="368"/>
      <c r="JV295" s="368"/>
      <c r="JW295" s="368"/>
      <c r="JX295" s="368"/>
      <c r="JY295" s="368"/>
    </row>
    <row r="296" spans="1:285" s="355" customFormat="1" ht="126" outlineLevel="1">
      <c r="A296" s="770"/>
      <c r="B296" s="195" t="s">
        <v>2817</v>
      </c>
      <c r="C296" s="183" t="s">
        <v>80</v>
      </c>
      <c r="D296" s="197" t="s">
        <v>150</v>
      </c>
      <c r="E296" s="197" t="s">
        <v>2816</v>
      </c>
      <c r="F296" s="197">
        <v>61100412</v>
      </c>
      <c r="G296" s="412" t="s">
        <v>80</v>
      </c>
      <c r="H296" s="183" t="s">
        <v>2787</v>
      </c>
      <c r="I296" s="183" t="s">
        <v>80</v>
      </c>
      <c r="J296" s="524">
        <v>1400.3</v>
      </c>
      <c r="K296" s="524">
        <v>1400.3</v>
      </c>
      <c r="L296" s="185">
        <v>0</v>
      </c>
      <c r="M296" s="250">
        <v>1120.24</v>
      </c>
      <c r="N296" s="533">
        <v>280.06</v>
      </c>
      <c r="O296" s="533">
        <v>280.06</v>
      </c>
      <c r="P296" s="534" t="s">
        <v>2818</v>
      </c>
      <c r="Q296" s="602">
        <v>46630</v>
      </c>
      <c r="R296" s="191" t="s">
        <v>495</v>
      </c>
      <c r="S296" s="192" t="s">
        <v>80</v>
      </c>
      <c r="T296" s="186">
        <v>0</v>
      </c>
      <c r="U296" s="186">
        <v>0</v>
      </c>
      <c r="V296" s="186">
        <v>0</v>
      </c>
      <c r="W296" s="186">
        <v>0</v>
      </c>
      <c r="X296" s="186">
        <v>0</v>
      </c>
      <c r="Y296" s="186">
        <v>0</v>
      </c>
      <c r="Z296" s="186">
        <v>0</v>
      </c>
      <c r="AA296" s="186">
        <v>0</v>
      </c>
      <c r="AB296" s="533">
        <v>0</v>
      </c>
      <c r="AC296" s="186">
        <v>0</v>
      </c>
      <c r="AD296" s="186">
        <v>0</v>
      </c>
      <c r="AE296" s="186">
        <v>0</v>
      </c>
      <c r="AF296" s="186">
        <v>0</v>
      </c>
      <c r="AG296" s="186">
        <v>0</v>
      </c>
      <c r="AH296" s="186">
        <v>0</v>
      </c>
      <c r="AI296" s="186">
        <v>0</v>
      </c>
      <c r="AJ296" s="186">
        <v>0</v>
      </c>
      <c r="AK296" s="186">
        <v>0</v>
      </c>
      <c r="AL296" s="533">
        <v>0</v>
      </c>
      <c r="AM296" s="186">
        <v>0</v>
      </c>
      <c r="AN296" s="186">
        <v>0</v>
      </c>
      <c r="AO296" s="186">
        <v>0</v>
      </c>
      <c r="AP296" s="186">
        <v>0</v>
      </c>
      <c r="AQ296" s="533">
        <v>0</v>
      </c>
      <c r="AR296" s="186">
        <v>0</v>
      </c>
      <c r="AS296" s="186">
        <v>0</v>
      </c>
      <c r="AT296" s="186">
        <v>0</v>
      </c>
      <c r="AU296" s="186">
        <v>0</v>
      </c>
      <c r="AV296" s="186">
        <v>0</v>
      </c>
      <c r="AW296" s="186">
        <v>0</v>
      </c>
      <c r="AX296" s="186">
        <v>0</v>
      </c>
      <c r="AY296" s="186">
        <v>0</v>
      </c>
      <c r="AZ296" s="186">
        <v>0</v>
      </c>
      <c r="BA296" s="186">
        <v>0</v>
      </c>
      <c r="BB296" s="186">
        <v>0</v>
      </c>
      <c r="BC296" s="186">
        <v>0</v>
      </c>
      <c r="BD296" s="185">
        <v>0</v>
      </c>
      <c r="BE296" s="185">
        <v>0</v>
      </c>
      <c r="BF296" s="185">
        <v>0</v>
      </c>
      <c r="BG296" s="185">
        <v>0</v>
      </c>
      <c r="BH296" s="185">
        <v>0</v>
      </c>
      <c r="BI296" s="185">
        <v>0</v>
      </c>
      <c r="BJ296" s="185">
        <v>0</v>
      </c>
      <c r="BK296" s="185">
        <v>0</v>
      </c>
      <c r="BL296" s="185">
        <v>0</v>
      </c>
      <c r="BM296" s="185">
        <v>0</v>
      </c>
      <c r="BN296" s="185">
        <v>280.06</v>
      </c>
      <c r="BO296" s="524">
        <v>280.06</v>
      </c>
      <c r="BP296" s="185">
        <v>0</v>
      </c>
      <c r="BQ296" s="185">
        <v>0</v>
      </c>
      <c r="BR296" s="183" t="s">
        <v>2789</v>
      </c>
      <c r="BS296" s="34">
        <v>0</v>
      </c>
      <c r="BT296" s="34">
        <v>0</v>
      </c>
      <c r="BU296" s="27" t="s">
        <v>1964</v>
      </c>
      <c r="BV296" s="27" t="s">
        <v>80</v>
      </c>
      <c r="BW296" s="27" t="s">
        <v>2010</v>
      </c>
      <c r="BX296" s="27" t="s">
        <v>3035</v>
      </c>
      <c r="BY296" s="27" t="s">
        <v>2571</v>
      </c>
      <c r="BZ296" s="368"/>
      <c r="CA296" s="368"/>
      <c r="CB296" s="368"/>
      <c r="CC296" s="368"/>
      <c r="CD296" s="368"/>
      <c r="CE296" s="368"/>
      <c r="CF296" s="368"/>
      <c r="CG296" s="368"/>
      <c r="CH296" s="368"/>
      <c r="CI296" s="368"/>
      <c r="CJ296" s="368"/>
      <c r="CK296" s="368"/>
      <c r="CL296" s="368"/>
      <c r="CM296" s="368"/>
      <c r="CN296" s="368"/>
      <c r="CO296" s="368"/>
      <c r="CP296" s="368"/>
      <c r="CQ296" s="368"/>
      <c r="CR296" s="368"/>
      <c r="CS296" s="368"/>
      <c r="CT296" s="368"/>
      <c r="CU296" s="368"/>
      <c r="CV296" s="368"/>
      <c r="CW296" s="368"/>
      <c r="CX296" s="368"/>
      <c r="CY296" s="368"/>
      <c r="CZ296" s="368"/>
      <c r="DA296" s="368"/>
      <c r="DB296" s="368"/>
      <c r="DC296" s="368"/>
      <c r="DD296" s="368"/>
      <c r="DE296" s="368"/>
      <c r="DF296" s="368"/>
      <c r="DG296" s="368"/>
      <c r="DH296" s="368"/>
      <c r="DI296" s="368"/>
      <c r="DJ296" s="368"/>
      <c r="DK296" s="368"/>
      <c r="DL296" s="368"/>
      <c r="DM296" s="368"/>
      <c r="DN296" s="368"/>
      <c r="DO296" s="368"/>
      <c r="DP296" s="368"/>
      <c r="DQ296" s="368"/>
      <c r="DR296" s="368"/>
      <c r="DS296" s="368"/>
      <c r="DT296" s="368"/>
      <c r="DU296" s="368"/>
      <c r="DV296" s="368"/>
      <c r="DW296" s="368"/>
      <c r="DX296" s="368"/>
      <c r="DY296" s="368"/>
      <c r="DZ296" s="368"/>
      <c r="EA296" s="368"/>
      <c r="EB296" s="368"/>
      <c r="EC296" s="368"/>
      <c r="ED296" s="368"/>
      <c r="EE296" s="368"/>
      <c r="EF296" s="368"/>
      <c r="EG296" s="368"/>
      <c r="EH296" s="368"/>
      <c r="EI296" s="368"/>
      <c r="EJ296" s="368"/>
      <c r="EK296" s="368"/>
      <c r="EL296" s="368"/>
      <c r="EM296" s="368"/>
      <c r="EN296" s="368"/>
      <c r="EO296" s="368"/>
      <c r="EP296" s="368"/>
      <c r="EQ296" s="368"/>
      <c r="ER296" s="368"/>
      <c r="ES296" s="368"/>
      <c r="ET296" s="368"/>
      <c r="EU296" s="368"/>
      <c r="EV296" s="368"/>
      <c r="EW296" s="368"/>
      <c r="EX296" s="368"/>
      <c r="EY296" s="368"/>
      <c r="EZ296" s="368"/>
      <c r="FA296" s="368"/>
      <c r="FB296" s="368"/>
      <c r="FC296" s="368"/>
      <c r="FD296" s="368"/>
      <c r="FE296" s="368"/>
      <c r="FF296" s="368"/>
      <c r="FG296" s="368"/>
      <c r="FH296" s="368"/>
      <c r="FI296" s="368"/>
      <c r="FJ296" s="368"/>
      <c r="FK296" s="368"/>
      <c r="FL296" s="368"/>
      <c r="FM296" s="368"/>
      <c r="FN296" s="368"/>
      <c r="FO296" s="368"/>
      <c r="FP296" s="368"/>
      <c r="FQ296" s="368"/>
      <c r="FR296" s="368"/>
      <c r="FS296" s="368"/>
      <c r="FT296" s="368"/>
      <c r="FU296" s="368"/>
      <c r="FV296" s="368"/>
      <c r="FW296" s="368"/>
      <c r="FX296" s="368"/>
      <c r="FY296" s="368"/>
      <c r="FZ296" s="368"/>
      <c r="GA296" s="368"/>
      <c r="GB296" s="368"/>
      <c r="GC296" s="368"/>
      <c r="GD296" s="368"/>
      <c r="GE296" s="368"/>
      <c r="GF296" s="368"/>
      <c r="GG296" s="368"/>
      <c r="GH296" s="368"/>
      <c r="GI296" s="368"/>
      <c r="GJ296" s="368"/>
      <c r="GK296" s="368"/>
      <c r="GL296" s="368"/>
      <c r="GM296" s="368"/>
      <c r="GN296" s="368"/>
      <c r="GO296" s="368"/>
      <c r="GP296" s="368"/>
      <c r="GQ296" s="368"/>
      <c r="GR296" s="368"/>
      <c r="GS296" s="368"/>
      <c r="GT296" s="368"/>
      <c r="GU296" s="368"/>
      <c r="GV296" s="368"/>
      <c r="GW296" s="368"/>
      <c r="GX296" s="368"/>
      <c r="GY296" s="368"/>
      <c r="GZ296" s="368"/>
      <c r="HA296" s="368"/>
      <c r="HB296" s="368"/>
      <c r="HC296" s="368"/>
      <c r="HD296" s="368"/>
      <c r="HE296" s="368"/>
      <c r="HF296" s="368"/>
      <c r="HG296" s="368"/>
      <c r="HH296" s="368"/>
      <c r="HI296" s="368"/>
      <c r="HJ296" s="368"/>
      <c r="HK296" s="368"/>
      <c r="HL296" s="368"/>
      <c r="HM296" s="368"/>
      <c r="HN296" s="368"/>
      <c r="HO296" s="368"/>
      <c r="HP296" s="368"/>
      <c r="HQ296" s="368"/>
      <c r="HR296" s="368"/>
      <c r="HS296" s="368"/>
      <c r="HT296" s="368"/>
      <c r="HU296" s="368"/>
      <c r="HV296" s="368"/>
      <c r="HW296" s="368"/>
      <c r="HX296" s="368"/>
      <c r="HY296" s="368"/>
      <c r="HZ296" s="368"/>
      <c r="IA296" s="368"/>
      <c r="IB296" s="368"/>
      <c r="IC296" s="368"/>
      <c r="ID296" s="368"/>
      <c r="IE296" s="368"/>
      <c r="IF296" s="368"/>
      <c r="IG296" s="368"/>
      <c r="IH296" s="368"/>
      <c r="II296" s="368"/>
      <c r="IJ296" s="368"/>
      <c r="IK296" s="368"/>
      <c r="IL296" s="368"/>
      <c r="IM296" s="368"/>
      <c r="IN296" s="368"/>
      <c r="IO296" s="368"/>
      <c r="IP296" s="368"/>
      <c r="IQ296" s="368"/>
      <c r="IR296" s="368"/>
      <c r="IS296" s="368"/>
      <c r="IT296" s="368"/>
      <c r="IU296" s="368"/>
      <c r="IV296" s="368"/>
      <c r="IW296" s="368"/>
      <c r="IX296" s="368"/>
      <c r="IY296" s="368"/>
      <c r="IZ296" s="368"/>
      <c r="JA296" s="368"/>
      <c r="JB296" s="368"/>
      <c r="JC296" s="368"/>
      <c r="JD296" s="368"/>
      <c r="JE296" s="368"/>
      <c r="JF296" s="368"/>
      <c r="JG296" s="368"/>
      <c r="JH296" s="368"/>
      <c r="JI296" s="368"/>
      <c r="JJ296" s="368"/>
      <c r="JK296" s="368"/>
      <c r="JL296" s="368"/>
      <c r="JM296" s="368"/>
      <c r="JN296" s="368"/>
      <c r="JO296" s="368"/>
      <c r="JP296" s="368"/>
      <c r="JQ296" s="368"/>
      <c r="JR296" s="368"/>
      <c r="JS296" s="368"/>
      <c r="JT296" s="368"/>
      <c r="JU296" s="368"/>
      <c r="JV296" s="368"/>
      <c r="JW296" s="368"/>
      <c r="JX296" s="368"/>
      <c r="JY296" s="368"/>
    </row>
    <row r="297" spans="1:285" s="355" customFormat="1" ht="126" outlineLevel="1">
      <c r="A297" s="770"/>
      <c r="B297" s="612" t="s">
        <v>2819</v>
      </c>
      <c r="C297" s="183" t="s">
        <v>80</v>
      </c>
      <c r="D297" s="197" t="s">
        <v>150</v>
      </c>
      <c r="E297" s="197" t="s">
        <v>2816</v>
      </c>
      <c r="F297" s="197">
        <v>61100412</v>
      </c>
      <c r="G297" s="412" t="s">
        <v>80</v>
      </c>
      <c r="H297" s="183" t="s">
        <v>2787</v>
      </c>
      <c r="I297" s="183" t="s">
        <v>80</v>
      </c>
      <c r="J297" s="524">
        <v>1400.3</v>
      </c>
      <c r="K297" s="524">
        <v>1400.3</v>
      </c>
      <c r="L297" s="185">
        <v>0</v>
      </c>
      <c r="M297" s="250">
        <v>1120.24</v>
      </c>
      <c r="N297" s="533">
        <v>280.06</v>
      </c>
      <c r="O297" s="533">
        <v>280.06</v>
      </c>
      <c r="P297" s="534" t="s">
        <v>2818</v>
      </c>
      <c r="Q297" s="602">
        <v>46630</v>
      </c>
      <c r="R297" s="191" t="s">
        <v>495</v>
      </c>
      <c r="S297" s="192" t="s">
        <v>80</v>
      </c>
      <c r="T297" s="186">
        <v>0</v>
      </c>
      <c r="U297" s="186">
        <v>0</v>
      </c>
      <c r="V297" s="186">
        <v>0</v>
      </c>
      <c r="W297" s="186">
        <v>0</v>
      </c>
      <c r="X297" s="186">
        <v>0</v>
      </c>
      <c r="Y297" s="186">
        <v>0</v>
      </c>
      <c r="Z297" s="186">
        <v>0</v>
      </c>
      <c r="AA297" s="186">
        <v>0</v>
      </c>
      <c r="AB297" s="533">
        <v>0</v>
      </c>
      <c r="AC297" s="186">
        <v>0</v>
      </c>
      <c r="AD297" s="186">
        <v>0</v>
      </c>
      <c r="AE297" s="186">
        <v>0</v>
      </c>
      <c r="AF297" s="186">
        <v>0</v>
      </c>
      <c r="AG297" s="186">
        <v>0</v>
      </c>
      <c r="AH297" s="186">
        <v>0</v>
      </c>
      <c r="AI297" s="186">
        <v>0</v>
      </c>
      <c r="AJ297" s="186">
        <v>0</v>
      </c>
      <c r="AK297" s="186">
        <v>0</v>
      </c>
      <c r="AL297" s="533">
        <v>0</v>
      </c>
      <c r="AM297" s="186">
        <v>0</v>
      </c>
      <c r="AN297" s="186">
        <v>0</v>
      </c>
      <c r="AO297" s="186">
        <v>0</v>
      </c>
      <c r="AP297" s="186">
        <v>0</v>
      </c>
      <c r="AQ297" s="533">
        <v>0</v>
      </c>
      <c r="AR297" s="186">
        <v>0</v>
      </c>
      <c r="AS297" s="186">
        <v>0</v>
      </c>
      <c r="AT297" s="186">
        <v>0</v>
      </c>
      <c r="AU297" s="186">
        <v>0</v>
      </c>
      <c r="AV297" s="186">
        <v>0</v>
      </c>
      <c r="AW297" s="186">
        <v>0</v>
      </c>
      <c r="AX297" s="186">
        <v>0</v>
      </c>
      <c r="AY297" s="186">
        <v>0</v>
      </c>
      <c r="AZ297" s="186">
        <v>0</v>
      </c>
      <c r="BA297" s="186">
        <v>0</v>
      </c>
      <c r="BB297" s="186">
        <v>0</v>
      </c>
      <c r="BC297" s="186">
        <v>0</v>
      </c>
      <c r="BD297" s="185">
        <v>0</v>
      </c>
      <c r="BE297" s="185">
        <v>0</v>
      </c>
      <c r="BF297" s="185">
        <v>0</v>
      </c>
      <c r="BG297" s="185">
        <v>0</v>
      </c>
      <c r="BH297" s="185">
        <v>0</v>
      </c>
      <c r="BI297" s="185">
        <v>0</v>
      </c>
      <c r="BJ297" s="185">
        <v>0</v>
      </c>
      <c r="BK297" s="185">
        <v>0</v>
      </c>
      <c r="BL297" s="185">
        <v>0</v>
      </c>
      <c r="BM297" s="185">
        <v>0</v>
      </c>
      <c r="BN297" s="185">
        <v>280.06</v>
      </c>
      <c r="BO297" s="524">
        <v>280.06</v>
      </c>
      <c r="BP297" s="185">
        <v>0</v>
      </c>
      <c r="BQ297" s="185">
        <v>0</v>
      </c>
      <c r="BR297" s="183" t="s">
        <v>2789</v>
      </c>
      <c r="BS297" s="34">
        <v>0</v>
      </c>
      <c r="BT297" s="34">
        <v>0</v>
      </c>
      <c r="BU297" s="27" t="s">
        <v>1964</v>
      </c>
      <c r="BV297" s="27" t="s">
        <v>80</v>
      </c>
      <c r="BW297" s="27" t="s">
        <v>2010</v>
      </c>
      <c r="BX297" s="27" t="s">
        <v>3035</v>
      </c>
      <c r="BY297" s="27" t="s">
        <v>2571</v>
      </c>
      <c r="BZ297" s="368"/>
      <c r="CA297" s="368"/>
      <c r="CB297" s="368"/>
      <c r="CC297" s="368"/>
      <c r="CD297" s="368"/>
      <c r="CE297" s="368"/>
      <c r="CF297" s="368"/>
      <c r="CG297" s="368"/>
      <c r="CH297" s="368"/>
      <c r="CI297" s="368"/>
      <c r="CJ297" s="368"/>
      <c r="CK297" s="368"/>
      <c r="CL297" s="368"/>
      <c r="CM297" s="368"/>
      <c r="CN297" s="368"/>
      <c r="CO297" s="368"/>
      <c r="CP297" s="368"/>
      <c r="CQ297" s="368"/>
      <c r="CR297" s="368"/>
      <c r="CS297" s="368"/>
      <c r="CT297" s="368"/>
      <c r="CU297" s="368"/>
      <c r="CV297" s="368"/>
      <c r="CW297" s="368"/>
      <c r="CX297" s="368"/>
      <c r="CY297" s="368"/>
      <c r="CZ297" s="368"/>
      <c r="DA297" s="368"/>
      <c r="DB297" s="368"/>
      <c r="DC297" s="368"/>
      <c r="DD297" s="368"/>
      <c r="DE297" s="368"/>
      <c r="DF297" s="368"/>
      <c r="DG297" s="368"/>
      <c r="DH297" s="368"/>
      <c r="DI297" s="368"/>
      <c r="DJ297" s="368"/>
      <c r="DK297" s="368"/>
      <c r="DL297" s="368"/>
      <c r="DM297" s="368"/>
      <c r="DN297" s="368"/>
      <c r="DO297" s="368"/>
      <c r="DP297" s="368"/>
      <c r="DQ297" s="368"/>
      <c r="DR297" s="368"/>
      <c r="DS297" s="368"/>
      <c r="DT297" s="368"/>
      <c r="DU297" s="368"/>
      <c r="DV297" s="368"/>
      <c r="DW297" s="368"/>
      <c r="DX297" s="368"/>
      <c r="DY297" s="368"/>
      <c r="DZ297" s="368"/>
      <c r="EA297" s="368"/>
      <c r="EB297" s="368"/>
      <c r="EC297" s="368"/>
      <c r="ED297" s="368"/>
      <c r="EE297" s="368"/>
      <c r="EF297" s="368"/>
      <c r="EG297" s="368"/>
      <c r="EH297" s="368"/>
      <c r="EI297" s="368"/>
      <c r="EJ297" s="368"/>
      <c r="EK297" s="368"/>
      <c r="EL297" s="368"/>
      <c r="EM297" s="368"/>
      <c r="EN297" s="368"/>
      <c r="EO297" s="368"/>
      <c r="EP297" s="368"/>
      <c r="EQ297" s="368"/>
      <c r="ER297" s="368"/>
      <c r="ES297" s="368"/>
      <c r="ET297" s="368"/>
      <c r="EU297" s="368"/>
      <c r="EV297" s="368"/>
      <c r="EW297" s="368"/>
      <c r="EX297" s="368"/>
      <c r="EY297" s="368"/>
      <c r="EZ297" s="368"/>
      <c r="FA297" s="368"/>
      <c r="FB297" s="368"/>
      <c r="FC297" s="368"/>
      <c r="FD297" s="368"/>
      <c r="FE297" s="368"/>
      <c r="FF297" s="368"/>
      <c r="FG297" s="368"/>
      <c r="FH297" s="368"/>
      <c r="FI297" s="368"/>
      <c r="FJ297" s="368"/>
      <c r="FK297" s="368"/>
      <c r="FL297" s="368"/>
      <c r="FM297" s="368"/>
      <c r="FN297" s="368"/>
      <c r="FO297" s="368"/>
      <c r="FP297" s="368"/>
      <c r="FQ297" s="368"/>
      <c r="FR297" s="368"/>
      <c r="FS297" s="368"/>
      <c r="FT297" s="368"/>
      <c r="FU297" s="368"/>
      <c r="FV297" s="368"/>
      <c r="FW297" s="368"/>
      <c r="FX297" s="368"/>
      <c r="FY297" s="368"/>
      <c r="FZ297" s="368"/>
      <c r="GA297" s="368"/>
      <c r="GB297" s="368"/>
      <c r="GC297" s="368"/>
      <c r="GD297" s="368"/>
      <c r="GE297" s="368"/>
      <c r="GF297" s="368"/>
      <c r="GG297" s="368"/>
      <c r="GH297" s="368"/>
      <c r="GI297" s="368"/>
      <c r="GJ297" s="368"/>
      <c r="GK297" s="368"/>
      <c r="GL297" s="368"/>
      <c r="GM297" s="368"/>
      <c r="GN297" s="368"/>
      <c r="GO297" s="368"/>
      <c r="GP297" s="368"/>
      <c r="GQ297" s="368"/>
      <c r="GR297" s="368"/>
      <c r="GS297" s="368"/>
      <c r="GT297" s="368"/>
      <c r="GU297" s="368"/>
      <c r="GV297" s="368"/>
      <c r="GW297" s="368"/>
      <c r="GX297" s="368"/>
      <c r="GY297" s="368"/>
      <c r="GZ297" s="368"/>
      <c r="HA297" s="368"/>
      <c r="HB297" s="368"/>
      <c r="HC297" s="368"/>
      <c r="HD297" s="368"/>
      <c r="HE297" s="368"/>
      <c r="HF297" s="368"/>
      <c r="HG297" s="368"/>
      <c r="HH297" s="368"/>
      <c r="HI297" s="368"/>
      <c r="HJ297" s="368"/>
      <c r="HK297" s="368"/>
      <c r="HL297" s="368"/>
      <c r="HM297" s="368"/>
      <c r="HN297" s="368"/>
      <c r="HO297" s="368"/>
      <c r="HP297" s="368"/>
      <c r="HQ297" s="368"/>
      <c r="HR297" s="368"/>
      <c r="HS297" s="368"/>
      <c r="HT297" s="368"/>
      <c r="HU297" s="368"/>
      <c r="HV297" s="368"/>
      <c r="HW297" s="368"/>
      <c r="HX297" s="368"/>
      <c r="HY297" s="368"/>
      <c r="HZ297" s="368"/>
      <c r="IA297" s="368"/>
      <c r="IB297" s="368"/>
      <c r="IC297" s="368"/>
      <c r="ID297" s="368"/>
      <c r="IE297" s="368"/>
      <c r="IF297" s="368"/>
      <c r="IG297" s="368"/>
      <c r="IH297" s="368"/>
      <c r="II297" s="368"/>
      <c r="IJ297" s="368"/>
      <c r="IK297" s="368"/>
      <c r="IL297" s="368"/>
      <c r="IM297" s="368"/>
      <c r="IN297" s="368"/>
      <c r="IO297" s="368"/>
      <c r="IP297" s="368"/>
      <c r="IQ297" s="368"/>
      <c r="IR297" s="368"/>
      <c r="IS297" s="368"/>
      <c r="IT297" s="368"/>
      <c r="IU297" s="368"/>
      <c r="IV297" s="368"/>
      <c r="IW297" s="368"/>
      <c r="IX297" s="368"/>
      <c r="IY297" s="368"/>
      <c r="IZ297" s="368"/>
      <c r="JA297" s="368"/>
      <c r="JB297" s="368"/>
      <c r="JC297" s="368"/>
      <c r="JD297" s="368"/>
      <c r="JE297" s="368"/>
      <c r="JF297" s="368"/>
      <c r="JG297" s="368"/>
      <c r="JH297" s="368"/>
      <c r="JI297" s="368"/>
      <c r="JJ297" s="368"/>
      <c r="JK297" s="368"/>
      <c r="JL297" s="368"/>
      <c r="JM297" s="368"/>
      <c r="JN297" s="368"/>
      <c r="JO297" s="368"/>
      <c r="JP297" s="368"/>
      <c r="JQ297" s="368"/>
      <c r="JR297" s="368"/>
      <c r="JS297" s="368"/>
      <c r="JT297" s="368"/>
      <c r="JU297" s="368"/>
      <c r="JV297" s="368"/>
      <c r="JW297" s="368"/>
      <c r="JX297" s="368"/>
      <c r="JY297" s="368"/>
    </row>
    <row r="298" spans="1:285" s="355" customFormat="1" ht="126" outlineLevel="1">
      <c r="A298" s="770"/>
      <c r="B298" s="36" t="s">
        <v>2820</v>
      </c>
      <c r="C298" s="23" t="s">
        <v>3118</v>
      </c>
      <c r="D298" s="529" t="s">
        <v>125</v>
      </c>
      <c r="E298" s="529" t="s">
        <v>1183</v>
      </c>
      <c r="F298" s="529">
        <v>61664651</v>
      </c>
      <c r="G298" s="193">
        <v>8271</v>
      </c>
      <c r="H298" s="27" t="s">
        <v>2787</v>
      </c>
      <c r="I298" s="27" t="s">
        <v>80</v>
      </c>
      <c r="J298" s="528">
        <v>3818.25</v>
      </c>
      <c r="K298" s="528">
        <v>3818.25</v>
      </c>
      <c r="L298" s="34">
        <v>0</v>
      </c>
      <c r="M298" s="11">
        <v>3054.6</v>
      </c>
      <c r="N298" s="4">
        <v>433.89605</v>
      </c>
      <c r="O298" s="4">
        <v>433.89605</v>
      </c>
      <c r="P298" s="530" t="s">
        <v>2788</v>
      </c>
      <c r="Q298" s="601">
        <v>45900</v>
      </c>
      <c r="R298" s="23" t="s">
        <v>1666</v>
      </c>
      <c r="S298" s="16" t="s">
        <v>2984</v>
      </c>
      <c r="T298" s="33">
        <v>0</v>
      </c>
      <c r="U298" s="33">
        <v>0</v>
      </c>
      <c r="V298" s="33">
        <v>0</v>
      </c>
      <c r="W298" s="33">
        <v>0</v>
      </c>
      <c r="X298" s="33">
        <v>0</v>
      </c>
      <c r="Y298" s="33">
        <v>0</v>
      </c>
      <c r="Z298" s="33">
        <v>0</v>
      </c>
      <c r="AA298" s="33">
        <v>0</v>
      </c>
      <c r="AB298" s="531">
        <v>0</v>
      </c>
      <c r="AC298" s="33">
        <v>0</v>
      </c>
      <c r="AD298" s="33">
        <v>0</v>
      </c>
      <c r="AE298" s="33">
        <v>0</v>
      </c>
      <c r="AF298" s="33">
        <v>0</v>
      </c>
      <c r="AG298" s="33">
        <v>433.89605</v>
      </c>
      <c r="AH298" s="33">
        <v>433.89605</v>
      </c>
      <c r="AI298" s="33">
        <v>0</v>
      </c>
      <c r="AJ298" s="33">
        <v>0</v>
      </c>
      <c r="AK298" s="33">
        <v>0</v>
      </c>
      <c r="AL298" s="531">
        <v>0</v>
      </c>
      <c r="AM298" s="33">
        <v>0</v>
      </c>
      <c r="AN298" s="33">
        <v>0</v>
      </c>
      <c r="AO298" s="33">
        <v>0</v>
      </c>
      <c r="AP298" s="33">
        <v>0</v>
      </c>
      <c r="AQ298" s="531">
        <v>0</v>
      </c>
      <c r="AR298" s="33">
        <v>0</v>
      </c>
      <c r="AS298" s="33">
        <v>0</v>
      </c>
      <c r="AT298" s="33">
        <v>0</v>
      </c>
      <c r="AU298" s="33">
        <v>0</v>
      </c>
      <c r="AV298" s="33">
        <v>0</v>
      </c>
      <c r="AW298" s="33">
        <v>0</v>
      </c>
      <c r="AX298" s="33">
        <v>0</v>
      </c>
      <c r="AY298" s="33">
        <v>0</v>
      </c>
      <c r="AZ298" s="33">
        <v>0</v>
      </c>
      <c r="BA298" s="33">
        <v>0</v>
      </c>
      <c r="BB298" s="33">
        <v>0</v>
      </c>
      <c r="BC298" s="33">
        <v>0</v>
      </c>
      <c r="BD298" s="34">
        <v>0</v>
      </c>
      <c r="BE298" s="34">
        <v>0</v>
      </c>
      <c r="BF298" s="34">
        <v>433.89605</v>
      </c>
      <c r="BG298" s="34">
        <v>433.89605</v>
      </c>
      <c r="BH298" s="34">
        <v>0</v>
      </c>
      <c r="BI298" s="34">
        <v>0</v>
      </c>
      <c r="BJ298" s="34">
        <v>0</v>
      </c>
      <c r="BK298" s="34">
        <v>0</v>
      </c>
      <c r="BL298" s="34">
        <v>0</v>
      </c>
      <c r="BM298" s="34">
        <v>0</v>
      </c>
      <c r="BN298" s="34">
        <v>0</v>
      </c>
      <c r="BO298" s="528">
        <v>763.65</v>
      </c>
      <c r="BP298" s="34">
        <v>0</v>
      </c>
      <c r="BQ298" s="34">
        <v>0</v>
      </c>
      <c r="BR298" s="27" t="s">
        <v>2789</v>
      </c>
      <c r="BS298" s="34">
        <v>0</v>
      </c>
      <c r="BT298" s="34">
        <v>0</v>
      </c>
      <c r="BU298" s="27" t="s">
        <v>1964</v>
      </c>
      <c r="BV298" s="27" t="s">
        <v>80</v>
      </c>
      <c r="BW298" s="27" t="s">
        <v>1995</v>
      </c>
      <c r="BX298" s="27" t="s">
        <v>3035</v>
      </c>
      <c r="BY298" s="27" t="s">
        <v>2571</v>
      </c>
      <c r="BZ298" s="368"/>
      <c r="CA298" s="368"/>
      <c r="CB298" s="368"/>
      <c r="CC298" s="368"/>
      <c r="CD298" s="368"/>
      <c r="CE298" s="368"/>
      <c r="CF298" s="368"/>
      <c r="CG298" s="368"/>
      <c r="CH298" s="368"/>
      <c r="CI298" s="368"/>
      <c r="CJ298" s="368"/>
      <c r="CK298" s="368"/>
      <c r="CL298" s="368"/>
      <c r="CM298" s="368"/>
      <c r="CN298" s="368"/>
      <c r="CO298" s="368"/>
      <c r="CP298" s="368"/>
      <c r="CQ298" s="368"/>
      <c r="CR298" s="368"/>
      <c r="CS298" s="368"/>
      <c r="CT298" s="368"/>
      <c r="CU298" s="368"/>
      <c r="CV298" s="368"/>
      <c r="CW298" s="368"/>
      <c r="CX298" s="368"/>
      <c r="CY298" s="368"/>
      <c r="CZ298" s="368"/>
      <c r="DA298" s="368"/>
      <c r="DB298" s="368"/>
      <c r="DC298" s="368"/>
      <c r="DD298" s="368"/>
      <c r="DE298" s="368"/>
      <c r="DF298" s="368"/>
      <c r="DG298" s="368"/>
      <c r="DH298" s="368"/>
      <c r="DI298" s="368"/>
      <c r="DJ298" s="368"/>
      <c r="DK298" s="368"/>
      <c r="DL298" s="368"/>
      <c r="DM298" s="368"/>
      <c r="DN298" s="368"/>
      <c r="DO298" s="368"/>
      <c r="DP298" s="368"/>
      <c r="DQ298" s="368"/>
      <c r="DR298" s="368"/>
      <c r="DS298" s="368"/>
      <c r="DT298" s="368"/>
      <c r="DU298" s="368"/>
      <c r="DV298" s="368"/>
      <c r="DW298" s="368"/>
      <c r="DX298" s="368"/>
      <c r="DY298" s="368"/>
      <c r="DZ298" s="368"/>
      <c r="EA298" s="368"/>
      <c r="EB298" s="368"/>
      <c r="EC298" s="368"/>
      <c r="ED298" s="368"/>
      <c r="EE298" s="368"/>
      <c r="EF298" s="368"/>
      <c r="EG298" s="368"/>
      <c r="EH298" s="368"/>
      <c r="EI298" s="368"/>
      <c r="EJ298" s="368"/>
      <c r="EK298" s="368"/>
      <c r="EL298" s="368"/>
      <c r="EM298" s="368"/>
      <c r="EN298" s="368"/>
      <c r="EO298" s="368"/>
      <c r="EP298" s="368"/>
      <c r="EQ298" s="368"/>
      <c r="ER298" s="368"/>
      <c r="ES298" s="368"/>
      <c r="ET298" s="368"/>
      <c r="EU298" s="368"/>
      <c r="EV298" s="368"/>
      <c r="EW298" s="368"/>
      <c r="EX298" s="368"/>
      <c r="EY298" s="368"/>
      <c r="EZ298" s="368"/>
      <c r="FA298" s="368"/>
      <c r="FB298" s="368"/>
      <c r="FC298" s="368"/>
      <c r="FD298" s="368"/>
      <c r="FE298" s="368"/>
      <c r="FF298" s="368"/>
      <c r="FG298" s="368"/>
      <c r="FH298" s="368"/>
      <c r="FI298" s="368"/>
      <c r="FJ298" s="368"/>
      <c r="FK298" s="368"/>
      <c r="FL298" s="368"/>
      <c r="FM298" s="368"/>
      <c r="FN298" s="368"/>
      <c r="FO298" s="368"/>
      <c r="FP298" s="368"/>
      <c r="FQ298" s="368"/>
      <c r="FR298" s="368"/>
      <c r="FS298" s="368"/>
      <c r="FT298" s="368"/>
      <c r="FU298" s="368"/>
      <c r="FV298" s="368"/>
      <c r="FW298" s="368"/>
      <c r="FX298" s="368"/>
      <c r="FY298" s="368"/>
      <c r="FZ298" s="368"/>
      <c r="GA298" s="368"/>
      <c r="GB298" s="368"/>
      <c r="GC298" s="368"/>
      <c r="GD298" s="368"/>
      <c r="GE298" s="368"/>
      <c r="GF298" s="368"/>
      <c r="GG298" s="368"/>
      <c r="GH298" s="368"/>
      <c r="GI298" s="368"/>
      <c r="GJ298" s="368"/>
      <c r="GK298" s="368"/>
      <c r="GL298" s="368"/>
      <c r="GM298" s="368"/>
      <c r="GN298" s="368"/>
      <c r="GO298" s="368"/>
      <c r="GP298" s="368"/>
      <c r="GQ298" s="368"/>
      <c r="GR298" s="368"/>
      <c r="GS298" s="368"/>
      <c r="GT298" s="368"/>
      <c r="GU298" s="368"/>
      <c r="GV298" s="368"/>
      <c r="GW298" s="368"/>
      <c r="GX298" s="368"/>
      <c r="GY298" s="368"/>
      <c r="GZ298" s="368"/>
      <c r="HA298" s="368"/>
      <c r="HB298" s="368"/>
      <c r="HC298" s="368"/>
      <c r="HD298" s="368"/>
      <c r="HE298" s="368"/>
      <c r="HF298" s="368"/>
      <c r="HG298" s="368"/>
      <c r="HH298" s="368"/>
      <c r="HI298" s="368"/>
      <c r="HJ298" s="368"/>
      <c r="HK298" s="368"/>
      <c r="HL298" s="368"/>
      <c r="HM298" s="368"/>
      <c r="HN298" s="368"/>
      <c r="HO298" s="368"/>
      <c r="HP298" s="368"/>
      <c r="HQ298" s="368"/>
      <c r="HR298" s="368"/>
      <c r="HS298" s="368"/>
      <c r="HT298" s="368"/>
      <c r="HU298" s="368"/>
      <c r="HV298" s="368"/>
      <c r="HW298" s="368"/>
      <c r="HX298" s="368"/>
      <c r="HY298" s="368"/>
      <c r="HZ298" s="368"/>
      <c r="IA298" s="368"/>
      <c r="IB298" s="368"/>
      <c r="IC298" s="368"/>
      <c r="ID298" s="368"/>
      <c r="IE298" s="368"/>
      <c r="IF298" s="368"/>
      <c r="IG298" s="368"/>
      <c r="IH298" s="368"/>
      <c r="II298" s="368"/>
      <c r="IJ298" s="368"/>
      <c r="IK298" s="368"/>
      <c r="IL298" s="368"/>
      <c r="IM298" s="368"/>
      <c r="IN298" s="368"/>
      <c r="IO298" s="368"/>
      <c r="IP298" s="368"/>
      <c r="IQ298" s="368"/>
      <c r="IR298" s="368"/>
      <c r="IS298" s="368"/>
      <c r="IT298" s="368"/>
      <c r="IU298" s="368"/>
      <c r="IV298" s="368"/>
      <c r="IW298" s="368"/>
      <c r="IX298" s="368"/>
      <c r="IY298" s="368"/>
      <c r="IZ298" s="368"/>
      <c r="JA298" s="368"/>
      <c r="JB298" s="368"/>
      <c r="JC298" s="368"/>
      <c r="JD298" s="368"/>
      <c r="JE298" s="368"/>
      <c r="JF298" s="368"/>
      <c r="JG298" s="368"/>
      <c r="JH298" s="368"/>
      <c r="JI298" s="368"/>
      <c r="JJ298" s="368"/>
      <c r="JK298" s="368"/>
      <c r="JL298" s="368"/>
      <c r="JM298" s="368"/>
      <c r="JN298" s="368"/>
      <c r="JO298" s="368"/>
      <c r="JP298" s="368"/>
      <c r="JQ298" s="368"/>
      <c r="JR298" s="368"/>
      <c r="JS298" s="368"/>
      <c r="JT298" s="368"/>
      <c r="JU298" s="368"/>
      <c r="JV298" s="368"/>
      <c r="JW298" s="368"/>
      <c r="JX298" s="368"/>
      <c r="JY298" s="368"/>
    </row>
    <row r="299" spans="1:285" s="355" customFormat="1" ht="126" outlineLevel="1">
      <c r="A299" s="770"/>
      <c r="B299" s="36" t="s">
        <v>2821</v>
      </c>
      <c r="C299" s="23" t="s">
        <v>80</v>
      </c>
      <c r="D299" s="529" t="s">
        <v>1910</v>
      </c>
      <c r="E299" s="529" t="s">
        <v>1946</v>
      </c>
      <c r="F299" s="529">
        <v>473634</v>
      </c>
      <c r="G299" s="193" t="s">
        <v>80</v>
      </c>
      <c r="H299" s="27" t="s">
        <v>2787</v>
      </c>
      <c r="I299" s="27" t="s">
        <v>80</v>
      </c>
      <c r="J299" s="528">
        <v>1740.4416000000001</v>
      </c>
      <c r="K299" s="528">
        <v>1740.4416000000001</v>
      </c>
      <c r="L299" s="34">
        <v>0</v>
      </c>
      <c r="M299" s="11">
        <v>1392.35328</v>
      </c>
      <c r="N299" s="531">
        <v>348.08832000000001</v>
      </c>
      <c r="O299" s="531">
        <v>348.08832000000001</v>
      </c>
      <c r="P299" s="530" t="s">
        <v>2822</v>
      </c>
      <c r="Q299" s="601">
        <v>46081</v>
      </c>
      <c r="R299" s="23" t="s">
        <v>1778</v>
      </c>
      <c r="S299" s="16" t="s">
        <v>80</v>
      </c>
      <c r="T299" s="33">
        <v>0</v>
      </c>
      <c r="U299" s="33">
        <v>0</v>
      </c>
      <c r="V299" s="33">
        <v>0</v>
      </c>
      <c r="W299" s="33">
        <v>0</v>
      </c>
      <c r="X299" s="33">
        <v>0</v>
      </c>
      <c r="Y299" s="33">
        <v>0</v>
      </c>
      <c r="Z299" s="33">
        <v>0</v>
      </c>
      <c r="AA299" s="33">
        <v>0</v>
      </c>
      <c r="AB299" s="531">
        <v>0</v>
      </c>
      <c r="AC299" s="33">
        <v>0</v>
      </c>
      <c r="AD299" s="33">
        <v>0</v>
      </c>
      <c r="AE299" s="33">
        <v>0</v>
      </c>
      <c r="AF299" s="33">
        <v>0</v>
      </c>
      <c r="AG299" s="33">
        <v>348.08832000000001</v>
      </c>
      <c r="AH299" s="33">
        <v>348.08832000000001</v>
      </c>
      <c r="AI299" s="33">
        <v>0</v>
      </c>
      <c r="AJ299" s="33">
        <v>0</v>
      </c>
      <c r="AK299" s="33">
        <v>0</v>
      </c>
      <c r="AL299" s="531">
        <v>0</v>
      </c>
      <c r="AM299" s="33">
        <v>0</v>
      </c>
      <c r="AN299" s="33">
        <v>0</v>
      </c>
      <c r="AO299" s="33">
        <v>0</v>
      </c>
      <c r="AP299" s="33">
        <v>0</v>
      </c>
      <c r="AQ299" s="531">
        <v>0</v>
      </c>
      <c r="AR299" s="33">
        <v>0</v>
      </c>
      <c r="AS299" s="33">
        <v>0</v>
      </c>
      <c r="AT299" s="33">
        <v>0</v>
      </c>
      <c r="AU299" s="33">
        <v>0</v>
      </c>
      <c r="AV299" s="33">
        <v>0</v>
      </c>
      <c r="AW299" s="33">
        <v>0</v>
      </c>
      <c r="AX299" s="33">
        <v>0</v>
      </c>
      <c r="AY299" s="33">
        <v>0</v>
      </c>
      <c r="AZ299" s="33">
        <v>0</v>
      </c>
      <c r="BA299" s="33">
        <v>0</v>
      </c>
      <c r="BB299" s="33">
        <v>0</v>
      </c>
      <c r="BC299" s="33">
        <v>0</v>
      </c>
      <c r="BD299" s="34">
        <v>0</v>
      </c>
      <c r="BE299" s="34">
        <v>0</v>
      </c>
      <c r="BF299" s="34">
        <v>348.08832000000001</v>
      </c>
      <c r="BG299" s="34">
        <v>348.08832000000001</v>
      </c>
      <c r="BH299" s="34">
        <v>0</v>
      </c>
      <c r="BI299" s="34">
        <v>0</v>
      </c>
      <c r="BJ299" s="34">
        <v>0</v>
      </c>
      <c r="BK299" s="34">
        <v>0</v>
      </c>
      <c r="BL299" s="34">
        <v>0</v>
      </c>
      <c r="BM299" s="34">
        <v>0</v>
      </c>
      <c r="BN299" s="34">
        <v>0</v>
      </c>
      <c r="BO299" s="528">
        <v>348.08832000000001</v>
      </c>
      <c r="BP299" s="34">
        <v>0</v>
      </c>
      <c r="BQ299" s="34">
        <v>0</v>
      </c>
      <c r="BR299" s="27" t="s">
        <v>2789</v>
      </c>
      <c r="BS299" s="34">
        <v>0</v>
      </c>
      <c r="BT299" s="34">
        <v>0</v>
      </c>
      <c r="BU299" s="27" t="s">
        <v>1964</v>
      </c>
      <c r="BV299" s="27" t="s">
        <v>80</v>
      </c>
      <c r="BW299" s="27" t="s">
        <v>1996</v>
      </c>
      <c r="BX299" s="27" t="s">
        <v>3035</v>
      </c>
      <c r="BY299" s="27" t="s">
        <v>2571</v>
      </c>
      <c r="BZ299" s="368"/>
      <c r="CA299" s="368"/>
      <c r="CB299" s="368"/>
      <c r="CC299" s="368"/>
      <c r="CD299" s="368"/>
      <c r="CE299" s="368"/>
      <c r="CF299" s="368"/>
      <c r="CG299" s="368"/>
      <c r="CH299" s="368"/>
      <c r="CI299" s="368"/>
      <c r="CJ299" s="368"/>
      <c r="CK299" s="368"/>
      <c r="CL299" s="368"/>
      <c r="CM299" s="368"/>
      <c r="CN299" s="368"/>
      <c r="CO299" s="368"/>
      <c r="CP299" s="368"/>
      <c r="CQ299" s="368"/>
      <c r="CR299" s="368"/>
      <c r="CS299" s="368"/>
      <c r="CT299" s="368"/>
      <c r="CU299" s="368"/>
      <c r="CV299" s="368"/>
      <c r="CW299" s="368"/>
      <c r="CX299" s="368"/>
      <c r="CY299" s="368"/>
      <c r="CZ299" s="368"/>
      <c r="DA299" s="368"/>
      <c r="DB299" s="368"/>
      <c r="DC299" s="368"/>
      <c r="DD299" s="368"/>
      <c r="DE299" s="368"/>
      <c r="DF299" s="368"/>
      <c r="DG299" s="368"/>
      <c r="DH299" s="368"/>
      <c r="DI299" s="368"/>
      <c r="DJ299" s="368"/>
      <c r="DK299" s="368"/>
      <c r="DL299" s="368"/>
      <c r="DM299" s="368"/>
      <c r="DN299" s="368"/>
      <c r="DO299" s="368"/>
      <c r="DP299" s="368"/>
      <c r="DQ299" s="368"/>
      <c r="DR299" s="368"/>
      <c r="DS299" s="368"/>
      <c r="DT299" s="368"/>
      <c r="DU299" s="368"/>
      <c r="DV299" s="368"/>
      <c r="DW299" s="368"/>
      <c r="DX299" s="368"/>
      <c r="DY299" s="368"/>
      <c r="DZ299" s="368"/>
      <c r="EA299" s="368"/>
      <c r="EB299" s="368"/>
      <c r="EC299" s="368"/>
      <c r="ED299" s="368"/>
      <c r="EE299" s="368"/>
      <c r="EF299" s="368"/>
      <c r="EG299" s="368"/>
      <c r="EH299" s="368"/>
      <c r="EI299" s="368"/>
      <c r="EJ299" s="368"/>
      <c r="EK299" s="368"/>
      <c r="EL299" s="368"/>
      <c r="EM299" s="368"/>
      <c r="EN299" s="368"/>
      <c r="EO299" s="368"/>
      <c r="EP299" s="368"/>
      <c r="EQ299" s="368"/>
      <c r="ER299" s="368"/>
      <c r="ES299" s="368"/>
      <c r="ET299" s="368"/>
      <c r="EU299" s="368"/>
      <c r="EV299" s="368"/>
      <c r="EW299" s="368"/>
      <c r="EX299" s="368"/>
      <c r="EY299" s="368"/>
      <c r="EZ299" s="368"/>
      <c r="FA299" s="368"/>
      <c r="FB299" s="368"/>
      <c r="FC299" s="368"/>
      <c r="FD299" s="368"/>
      <c r="FE299" s="368"/>
      <c r="FF299" s="368"/>
      <c r="FG299" s="368"/>
      <c r="FH299" s="368"/>
      <c r="FI299" s="368"/>
      <c r="FJ299" s="368"/>
      <c r="FK299" s="368"/>
      <c r="FL299" s="368"/>
      <c r="FM299" s="368"/>
      <c r="FN299" s="368"/>
      <c r="FO299" s="368"/>
      <c r="FP299" s="368"/>
      <c r="FQ299" s="368"/>
      <c r="FR299" s="368"/>
      <c r="FS299" s="368"/>
      <c r="FT299" s="368"/>
      <c r="FU299" s="368"/>
      <c r="FV299" s="368"/>
      <c r="FW299" s="368"/>
      <c r="FX299" s="368"/>
      <c r="FY299" s="368"/>
      <c r="FZ299" s="368"/>
      <c r="GA299" s="368"/>
      <c r="GB299" s="368"/>
      <c r="GC299" s="368"/>
      <c r="GD299" s="368"/>
      <c r="GE299" s="368"/>
      <c r="GF299" s="368"/>
      <c r="GG299" s="368"/>
      <c r="GH299" s="368"/>
      <c r="GI299" s="368"/>
      <c r="GJ299" s="368"/>
      <c r="GK299" s="368"/>
      <c r="GL299" s="368"/>
      <c r="GM299" s="368"/>
      <c r="GN299" s="368"/>
      <c r="GO299" s="368"/>
      <c r="GP299" s="368"/>
      <c r="GQ299" s="368"/>
      <c r="GR299" s="368"/>
      <c r="GS299" s="368"/>
      <c r="GT299" s="368"/>
      <c r="GU299" s="368"/>
      <c r="GV299" s="368"/>
      <c r="GW299" s="368"/>
      <c r="GX299" s="368"/>
      <c r="GY299" s="368"/>
      <c r="GZ299" s="368"/>
      <c r="HA299" s="368"/>
      <c r="HB299" s="368"/>
      <c r="HC299" s="368"/>
      <c r="HD299" s="368"/>
      <c r="HE299" s="368"/>
      <c r="HF299" s="368"/>
      <c r="HG299" s="368"/>
      <c r="HH299" s="368"/>
      <c r="HI299" s="368"/>
      <c r="HJ299" s="368"/>
      <c r="HK299" s="368"/>
      <c r="HL299" s="368"/>
      <c r="HM299" s="368"/>
      <c r="HN299" s="368"/>
      <c r="HO299" s="368"/>
      <c r="HP299" s="368"/>
      <c r="HQ299" s="368"/>
      <c r="HR299" s="368"/>
      <c r="HS299" s="368"/>
      <c r="HT299" s="368"/>
      <c r="HU299" s="368"/>
      <c r="HV299" s="368"/>
      <c r="HW299" s="368"/>
      <c r="HX299" s="368"/>
      <c r="HY299" s="368"/>
      <c r="HZ299" s="368"/>
      <c r="IA299" s="368"/>
      <c r="IB299" s="368"/>
      <c r="IC299" s="368"/>
      <c r="ID299" s="368"/>
      <c r="IE299" s="368"/>
      <c r="IF299" s="368"/>
      <c r="IG299" s="368"/>
      <c r="IH299" s="368"/>
      <c r="II299" s="368"/>
      <c r="IJ299" s="368"/>
      <c r="IK299" s="368"/>
      <c r="IL299" s="368"/>
      <c r="IM299" s="368"/>
      <c r="IN299" s="368"/>
      <c r="IO299" s="368"/>
      <c r="IP299" s="368"/>
      <c r="IQ299" s="368"/>
      <c r="IR299" s="368"/>
      <c r="IS299" s="368"/>
      <c r="IT299" s="368"/>
      <c r="IU299" s="368"/>
      <c r="IV299" s="368"/>
      <c r="IW299" s="368"/>
      <c r="IX299" s="368"/>
      <c r="IY299" s="368"/>
      <c r="IZ299" s="368"/>
      <c r="JA299" s="368"/>
      <c r="JB299" s="368"/>
      <c r="JC299" s="368"/>
      <c r="JD299" s="368"/>
      <c r="JE299" s="368"/>
      <c r="JF299" s="368"/>
      <c r="JG299" s="368"/>
      <c r="JH299" s="368"/>
      <c r="JI299" s="368"/>
      <c r="JJ299" s="368"/>
      <c r="JK299" s="368"/>
      <c r="JL299" s="368"/>
      <c r="JM299" s="368"/>
      <c r="JN299" s="368"/>
      <c r="JO299" s="368"/>
      <c r="JP299" s="368"/>
      <c r="JQ299" s="368"/>
      <c r="JR299" s="368"/>
      <c r="JS299" s="368"/>
      <c r="JT299" s="368"/>
      <c r="JU299" s="368"/>
      <c r="JV299" s="368"/>
      <c r="JW299" s="368"/>
      <c r="JX299" s="368"/>
      <c r="JY299" s="368"/>
    </row>
    <row r="300" spans="1:285" s="355" customFormat="1" ht="126" outlineLevel="1">
      <c r="A300" s="770"/>
      <c r="B300" s="473" t="s">
        <v>2823</v>
      </c>
      <c r="C300" s="31" t="s">
        <v>80</v>
      </c>
      <c r="D300" s="535" t="s">
        <v>2824</v>
      </c>
      <c r="E300" s="535" t="s">
        <v>2825</v>
      </c>
      <c r="F300" s="535">
        <v>68383495</v>
      </c>
      <c r="G300" s="475" t="s">
        <v>80</v>
      </c>
      <c r="H300" s="67" t="s">
        <v>2787</v>
      </c>
      <c r="I300" s="67" t="s">
        <v>80</v>
      </c>
      <c r="J300" s="526">
        <v>1222.1199999999999</v>
      </c>
      <c r="K300" s="526">
        <v>1222.1199999999999</v>
      </c>
      <c r="L300" s="19">
        <v>0</v>
      </c>
      <c r="M300" s="526">
        <v>977.69600000000003</v>
      </c>
      <c r="N300" s="536">
        <v>244.42400000000001</v>
      </c>
      <c r="O300" s="536">
        <v>244.42400000000001</v>
      </c>
      <c r="P300" s="537" t="s">
        <v>2826</v>
      </c>
      <c r="Q300" s="603">
        <v>45747</v>
      </c>
      <c r="R300" s="31" t="s">
        <v>495</v>
      </c>
      <c r="S300" s="474" t="s">
        <v>80</v>
      </c>
      <c r="T300" s="30">
        <v>0</v>
      </c>
      <c r="U300" s="30">
        <v>0</v>
      </c>
      <c r="V300" s="30">
        <v>0</v>
      </c>
      <c r="W300" s="30">
        <v>0</v>
      </c>
      <c r="X300" s="30">
        <v>0</v>
      </c>
      <c r="Y300" s="30">
        <v>0</v>
      </c>
      <c r="Z300" s="30">
        <v>0</v>
      </c>
      <c r="AA300" s="30">
        <v>0</v>
      </c>
      <c r="AB300" s="538">
        <v>244.42400000000001</v>
      </c>
      <c r="AC300" s="30">
        <v>244.42400000000001</v>
      </c>
      <c r="AD300" s="30">
        <v>0</v>
      </c>
      <c r="AE300" s="30">
        <v>0</v>
      </c>
      <c r="AF300" s="30">
        <v>0</v>
      </c>
      <c r="AG300" s="30">
        <v>0</v>
      </c>
      <c r="AH300" s="30">
        <v>0</v>
      </c>
      <c r="AI300" s="30">
        <v>244.42400000000001</v>
      </c>
      <c r="AJ300" s="30">
        <v>0</v>
      </c>
      <c r="AK300" s="30">
        <v>0</v>
      </c>
      <c r="AL300" s="538">
        <v>0</v>
      </c>
      <c r="AM300" s="30">
        <v>0</v>
      </c>
      <c r="AN300" s="30">
        <v>0</v>
      </c>
      <c r="AO300" s="30">
        <v>0</v>
      </c>
      <c r="AP300" s="30">
        <v>0</v>
      </c>
      <c r="AQ300" s="538">
        <v>0</v>
      </c>
      <c r="AR300" s="30">
        <v>0</v>
      </c>
      <c r="AS300" s="30">
        <v>0</v>
      </c>
      <c r="AT300" s="30">
        <v>0</v>
      </c>
      <c r="AU300" s="30">
        <v>0</v>
      </c>
      <c r="AV300" s="30">
        <v>0</v>
      </c>
      <c r="AW300" s="30">
        <v>0</v>
      </c>
      <c r="AX300" s="30">
        <v>0</v>
      </c>
      <c r="AY300" s="30">
        <v>0</v>
      </c>
      <c r="AZ300" s="30">
        <v>0</v>
      </c>
      <c r="BA300" s="30">
        <v>244.42400000000001</v>
      </c>
      <c r="BB300" s="30">
        <v>244.42400000000001</v>
      </c>
      <c r="BC300" s="30">
        <v>0</v>
      </c>
      <c r="BD300" s="19">
        <v>0</v>
      </c>
      <c r="BE300" s="19">
        <v>0</v>
      </c>
      <c r="BF300" s="19">
        <v>0</v>
      </c>
      <c r="BG300" s="19">
        <v>0</v>
      </c>
      <c r="BH300" s="19">
        <v>0</v>
      </c>
      <c r="BI300" s="19">
        <v>0</v>
      </c>
      <c r="BJ300" s="19">
        <v>0</v>
      </c>
      <c r="BK300" s="19">
        <v>0</v>
      </c>
      <c r="BL300" s="19">
        <v>0</v>
      </c>
      <c r="BM300" s="19">
        <v>244.42400000000001</v>
      </c>
      <c r="BN300" s="19">
        <v>0</v>
      </c>
      <c r="BO300" s="495">
        <v>0</v>
      </c>
      <c r="BP300" s="19">
        <v>0</v>
      </c>
      <c r="BQ300" s="19">
        <v>0</v>
      </c>
      <c r="BR300" s="67" t="s">
        <v>2789</v>
      </c>
      <c r="BS300" s="19">
        <v>0</v>
      </c>
      <c r="BT300" s="19">
        <v>0</v>
      </c>
      <c r="BU300" s="67" t="s">
        <v>1964</v>
      </c>
      <c r="BV300" s="67" t="s">
        <v>3222</v>
      </c>
      <c r="BW300" s="27" t="s">
        <v>2014</v>
      </c>
      <c r="BX300" s="27" t="s">
        <v>3035</v>
      </c>
      <c r="BY300" s="27" t="s">
        <v>2571</v>
      </c>
      <c r="BZ300" s="368"/>
      <c r="CA300" s="368"/>
      <c r="CB300" s="368"/>
      <c r="CC300" s="368"/>
      <c r="CD300" s="368"/>
      <c r="CE300" s="368"/>
      <c r="CF300" s="368"/>
      <c r="CG300" s="368"/>
      <c r="CH300" s="368"/>
      <c r="CI300" s="368"/>
      <c r="CJ300" s="368"/>
      <c r="CK300" s="368"/>
      <c r="CL300" s="368"/>
      <c r="CM300" s="368"/>
      <c r="CN300" s="368"/>
      <c r="CO300" s="368"/>
      <c r="CP300" s="368"/>
      <c r="CQ300" s="368"/>
      <c r="CR300" s="368"/>
      <c r="CS300" s="368"/>
      <c r="CT300" s="368"/>
      <c r="CU300" s="368"/>
      <c r="CV300" s="368"/>
      <c r="CW300" s="368"/>
      <c r="CX300" s="368"/>
      <c r="CY300" s="368"/>
      <c r="CZ300" s="368"/>
      <c r="DA300" s="368"/>
      <c r="DB300" s="368"/>
      <c r="DC300" s="368"/>
      <c r="DD300" s="368"/>
      <c r="DE300" s="368"/>
      <c r="DF300" s="368"/>
      <c r="DG300" s="368"/>
      <c r="DH300" s="368"/>
      <c r="DI300" s="368"/>
      <c r="DJ300" s="368"/>
      <c r="DK300" s="368"/>
      <c r="DL300" s="368"/>
      <c r="DM300" s="368"/>
      <c r="DN300" s="368"/>
      <c r="DO300" s="368"/>
      <c r="DP300" s="368"/>
      <c r="DQ300" s="368"/>
      <c r="DR300" s="368"/>
      <c r="DS300" s="368"/>
      <c r="DT300" s="368"/>
      <c r="DU300" s="368"/>
      <c r="DV300" s="368"/>
      <c r="DW300" s="368"/>
      <c r="DX300" s="368"/>
      <c r="DY300" s="368"/>
      <c r="DZ300" s="368"/>
      <c r="EA300" s="368"/>
      <c r="EB300" s="368"/>
      <c r="EC300" s="368"/>
      <c r="ED300" s="368"/>
      <c r="EE300" s="368"/>
      <c r="EF300" s="368"/>
      <c r="EG300" s="368"/>
      <c r="EH300" s="368"/>
      <c r="EI300" s="368"/>
      <c r="EJ300" s="368"/>
      <c r="EK300" s="368"/>
      <c r="EL300" s="368"/>
      <c r="EM300" s="368"/>
      <c r="EN300" s="368"/>
      <c r="EO300" s="368"/>
      <c r="EP300" s="368"/>
      <c r="EQ300" s="368"/>
      <c r="ER300" s="368"/>
      <c r="ES300" s="368"/>
      <c r="ET300" s="368"/>
      <c r="EU300" s="368"/>
      <c r="EV300" s="368"/>
      <c r="EW300" s="368"/>
      <c r="EX300" s="368"/>
      <c r="EY300" s="368"/>
      <c r="EZ300" s="368"/>
      <c r="FA300" s="368"/>
      <c r="FB300" s="368"/>
      <c r="FC300" s="368"/>
      <c r="FD300" s="368"/>
      <c r="FE300" s="368"/>
      <c r="FF300" s="368"/>
      <c r="FG300" s="368"/>
      <c r="FH300" s="368"/>
      <c r="FI300" s="368"/>
      <c r="FJ300" s="368"/>
      <c r="FK300" s="368"/>
      <c r="FL300" s="368"/>
      <c r="FM300" s="368"/>
      <c r="FN300" s="368"/>
      <c r="FO300" s="368"/>
      <c r="FP300" s="368"/>
      <c r="FQ300" s="368"/>
      <c r="FR300" s="368"/>
      <c r="FS300" s="368"/>
      <c r="FT300" s="368"/>
      <c r="FU300" s="368"/>
      <c r="FV300" s="368"/>
      <c r="FW300" s="368"/>
      <c r="FX300" s="368"/>
      <c r="FY300" s="368"/>
      <c r="FZ300" s="368"/>
      <c r="GA300" s="368"/>
      <c r="GB300" s="368"/>
      <c r="GC300" s="368"/>
      <c r="GD300" s="368"/>
      <c r="GE300" s="368"/>
      <c r="GF300" s="368"/>
      <c r="GG300" s="368"/>
      <c r="GH300" s="368"/>
      <c r="GI300" s="368"/>
      <c r="GJ300" s="368"/>
      <c r="GK300" s="368"/>
      <c r="GL300" s="368"/>
      <c r="GM300" s="368"/>
      <c r="GN300" s="368"/>
      <c r="GO300" s="368"/>
      <c r="GP300" s="368"/>
      <c r="GQ300" s="368"/>
      <c r="GR300" s="368"/>
      <c r="GS300" s="368"/>
      <c r="GT300" s="368"/>
      <c r="GU300" s="368"/>
      <c r="GV300" s="368"/>
      <c r="GW300" s="368"/>
      <c r="GX300" s="368"/>
      <c r="GY300" s="368"/>
      <c r="GZ300" s="368"/>
      <c r="HA300" s="368"/>
      <c r="HB300" s="368"/>
      <c r="HC300" s="368"/>
      <c r="HD300" s="368"/>
      <c r="HE300" s="368"/>
      <c r="HF300" s="368"/>
      <c r="HG300" s="368"/>
      <c r="HH300" s="368"/>
      <c r="HI300" s="368"/>
      <c r="HJ300" s="368"/>
      <c r="HK300" s="368"/>
      <c r="HL300" s="368"/>
      <c r="HM300" s="368"/>
      <c r="HN300" s="368"/>
      <c r="HO300" s="368"/>
      <c r="HP300" s="368"/>
      <c r="HQ300" s="368"/>
      <c r="HR300" s="368"/>
      <c r="HS300" s="368"/>
      <c r="HT300" s="368"/>
      <c r="HU300" s="368"/>
      <c r="HV300" s="368"/>
      <c r="HW300" s="368"/>
      <c r="HX300" s="368"/>
      <c r="HY300" s="368"/>
      <c r="HZ300" s="368"/>
      <c r="IA300" s="368"/>
      <c r="IB300" s="368"/>
      <c r="IC300" s="368"/>
      <c r="ID300" s="368"/>
      <c r="IE300" s="368"/>
      <c r="IF300" s="368"/>
      <c r="IG300" s="368"/>
      <c r="IH300" s="368"/>
      <c r="II300" s="368"/>
      <c r="IJ300" s="368"/>
      <c r="IK300" s="368"/>
      <c r="IL300" s="368"/>
      <c r="IM300" s="368"/>
      <c r="IN300" s="368"/>
      <c r="IO300" s="368"/>
      <c r="IP300" s="368"/>
      <c r="IQ300" s="368"/>
      <c r="IR300" s="368"/>
      <c r="IS300" s="368"/>
      <c r="IT300" s="368"/>
      <c r="IU300" s="368"/>
      <c r="IV300" s="368"/>
      <c r="IW300" s="368"/>
      <c r="IX300" s="368"/>
      <c r="IY300" s="368"/>
      <c r="IZ300" s="368"/>
      <c r="JA300" s="368"/>
      <c r="JB300" s="368"/>
      <c r="JC300" s="368"/>
      <c r="JD300" s="368"/>
      <c r="JE300" s="368"/>
      <c r="JF300" s="368"/>
      <c r="JG300" s="368"/>
      <c r="JH300" s="368"/>
      <c r="JI300" s="368"/>
      <c r="JJ300" s="368"/>
      <c r="JK300" s="368"/>
      <c r="JL300" s="368"/>
      <c r="JM300" s="368"/>
      <c r="JN300" s="368"/>
      <c r="JO300" s="368"/>
      <c r="JP300" s="368"/>
      <c r="JQ300" s="368"/>
      <c r="JR300" s="368"/>
      <c r="JS300" s="368"/>
      <c r="JT300" s="368"/>
      <c r="JU300" s="368"/>
      <c r="JV300" s="368"/>
      <c r="JW300" s="368"/>
      <c r="JX300" s="368"/>
      <c r="JY300" s="368"/>
    </row>
    <row r="301" spans="1:285" s="355" customFormat="1" ht="126" outlineLevel="1">
      <c r="A301" s="770"/>
      <c r="B301" s="36" t="s">
        <v>2827</v>
      </c>
      <c r="C301" s="23" t="s">
        <v>3119</v>
      </c>
      <c r="D301" s="529" t="s">
        <v>886</v>
      </c>
      <c r="E301" s="529" t="s">
        <v>2828</v>
      </c>
      <c r="F301" s="529">
        <v>509965</v>
      </c>
      <c r="G301" s="193">
        <v>8275</v>
      </c>
      <c r="H301" s="23" t="s">
        <v>2787</v>
      </c>
      <c r="I301" s="23" t="s">
        <v>80</v>
      </c>
      <c r="J301" s="531">
        <v>4648.0619999999999</v>
      </c>
      <c r="K301" s="531">
        <v>4648.0619999999999</v>
      </c>
      <c r="L301" s="33">
        <v>0</v>
      </c>
      <c r="M301" s="532">
        <v>3718.45</v>
      </c>
      <c r="N301" s="33">
        <v>541.16413999999997</v>
      </c>
      <c r="O301" s="33">
        <v>541.16413999999997</v>
      </c>
      <c r="P301" s="530" t="s">
        <v>2788</v>
      </c>
      <c r="Q301" s="601">
        <v>45900</v>
      </c>
      <c r="R301" s="23" t="s">
        <v>1666</v>
      </c>
      <c r="S301" s="16" t="s">
        <v>2984</v>
      </c>
      <c r="T301" s="33">
        <v>0</v>
      </c>
      <c r="U301" s="33">
        <v>0</v>
      </c>
      <c r="V301" s="33">
        <v>0</v>
      </c>
      <c r="W301" s="33">
        <v>0</v>
      </c>
      <c r="X301" s="33">
        <v>0</v>
      </c>
      <c r="Y301" s="33">
        <v>0</v>
      </c>
      <c r="Z301" s="33">
        <v>0</v>
      </c>
      <c r="AA301" s="33">
        <v>0</v>
      </c>
      <c r="AB301" s="531">
        <v>0</v>
      </c>
      <c r="AC301" s="33">
        <v>0</v>
      </c>
      <c r="AD301" s="33">
        <v>0</v>
      </c>
      <c r="AE301" s="33">
        <v>0</v>
      </c>
      <c r="AF301" s="33">
        <v>0</v>
      </c>
      <c r="AG301" s="33">
        <v>541.16413999999997</v>
      </c>
      <c r="AH301" s="33">
        <v>541.16413999999997</v>
      </c>
      <c r="AI301" s="33">
        <v>0</v>
      </c>
      <c r="AJ301" s="33">
        <v>0</v>
      </c>
      <c r="AK301" s="33">
        <v>0</v>
      </c>
      <c r="AL301" s="531">
        <v>0</v>
      </c>
      <c r="AM301" s="33">
        <v>0</v>
      </c>
      <c r="AN301" s="33">
        <v>0</v>
      </c>
      <c r="AO301" s="33">
        <v>0</v>
      </c>
      <c r="AP301" s="33">
        <v>0</v>
      </c>
      <c r="AQ301" s="531">
        <v>0</v>
      </c>
      <c r="AR301" s="33">
        <v>0</v>
      </c>
      <c r="AS301" s="33">
        <v>0</v>
      </c>
      <c r="AT301" s="33">
        <v>0</v>
      </c>
      <c r="AU301" s="33">
        <v>0</v>
      </c>
      <c r="AV301" s="33">
        <v>0</v>
      </c>
      <c r="AW301" s="33">
        <v>0</v>
      </c>
      <c r="AX301" s="33">
        <v>0</v>
      </c>
      <c r="AY301" s="33">
        <v>0</v>
      </c>
      <c r="AZ301" s="33">
        <v>0</v>
      </c>
      <c r="BA301" s="33">
        <v>0</v>
      </c>
      <c r="BB301" s="33">
        <v>0</v>
      </c>
      <c r="BC301" s="33">
        <v>0</v>
      </c>
      <c r="BD301" s="34">
        <v>0</v>
      </c>
      <c r="BE301" s="34">
        <v>0</v>
      </c>
      <c r="BF301" s="34">
        <v>541.16413999999997</v>
      </c>
      <c r="BG301" s="34">
        <v>541.16413999999997</v>
      </c>
      <c r="BH301" s="34">
        <v>0</v>
      </c>
      <c r="BI301" s="34">
        <v>0</v>
      </c>
      <c r="BJ301" s="34">
        <v>0</v>
      </c>
      <c r="BK301" s="34">
        <v>0</v>
      </c>
      <c r="BL301" s="34">
        <v>0</v>
      </c>
      <c r="BM301" s="34">
        <v>0</v>
      </c>
      <c r="BN301" s="34">
        <v>0</v>
      </c>
      <c r="BO301" s="528">
        <v>929.61199999999997</v>
      </c>
      <c r="BP301" s="34">
        <v>0</v>
      </c>
      <c r="BQ301" s="34">
        <v>0</v>
      </c>
      <c r="BR301" s="27" t="s">
        <v>2789</v>
      </c>
      <c r="BS301" s="34">
        <v>0</v>
      </c>
      <c r="BT301" s="34">
        <v>0</v>
      </c>
      <c r="BU301" s="27" t="s">
        <v>1964</v>
      </c>
      <c r="BV301" s="27" t="s">
        <v>80</v>
      </c>
      <c r="BW301" s="27" t="s">
        <v>2013</v>
      </c>
      <c r="BX301" s="27" t="s">
        <v>3035</v>
      </c>
      <c r="BY301" s="27" t="s">
        <v>2571</v>
      </c>
      <c r="BZ301" s="368"/>
      <c r="CA301" s="368"/>
      <c r="CB301" s="368"/>
      <c r="CC301" s="368"/>
      <c r="CD301" s="368"/>
      <c r="CE301" s="368"/>
      <c r="CF301" s="368"/>
      <c r="CG301" s="368"/>
      <c r="CH301" s="368"/>
      <c r="CI301" s="368"/>
      <c r="CJ301" s="368"/>
      <c r="CK301" s="368"/>
      <c r="CL301" s="368"/>
      <c r="CM301" s="368"/>
      <c r="CN301" s="368"/>
      <c r="CO301" s="368"/>
      <c r="CP301" s="368"/>
      <c r="CQ301" s="368"/>
      <c r="CR301" s="368"/>
      <c r="CS301" s="368"/>
      <c r="CT301" s="368"/>
      <c r="CU301" s="368"/>
      <c r="CV301" s="368"/>
      <c r="CW301" s="368"/>
      <c r="CX301" s="368"/>
      <c r="CY301" s="368"/>
      <c r="CZ301" s="368"/>
      <c r="DA301" s="368"/>
      <c r="DB301" s="368"/>
      <c r="DC301" s="368"/>
      <c r="DD301" s="368"/>
      <c r="DE301" s="368"/>
      <c r="DF301" s="368"/>
      <c r="DG301" s="368"/>
      <c r="DH301" s="368"/>
      <c r="DI301" s="368"/>
      <c r="DJ301" s="368"/>
      <c r="DK301" s="368"/>
      <c r="DL301" s="368"/>
      <c r="DM301" s="368"/>
      <c r="DN301" s="368"/>
      <c r="DO301" s="368"/>
      <c r="DP301" s="368"/>
      <c r="DQ301" s="368"/>
      <c r="DR301" s="368"/>
      <c r="DS301" s="368"/>
      <c r="DT301" s="368"/>
      <c r="DU301" s="368"/>
      <c r="DV301" s="368"/>
      <c r="DW301" s="368"/>
      <c r="DX301" s="368"/>
      <c r="DY301" s="368"/>
      <c r="DZ301" s="368"/>
      <c r="EA301" s="368"/>
      <c r="EB301" s="368"/>
      <c r="EC301" s="368"/>
      <c r="ED301" s="368"/>
      <c r="EE301" s="368"/>
      <c r="EF301" s="368"/>
      <c r="EG301" s="368"/>
      <c r="EH301" s="368"/>
      <c r="EI301" s="368"/>
      <c r="EJ301" s="368"/>
      <c r="EK301" s="368"/>
      <c r="EL301" s="368"/>
      <c r="EM301" s="368"/>
      <c r="EN301" s="368"/>
      <c r="EO301" s="368"/>
      <c r="EP301" s="368"/>
      <c r="EQ301" s="368"/>
      <c r="ER301" s="368"/>
      <c r="ES301" s="368"/>
      <c r="ET301" s="368"/>
      <c r="EU301" s="368"/>
      <c r="EV301" s="368"/>
      <c r="EW301" s="368"/>
      <c r="EX301" s="368"/>
      <c r="EY301" s="368"/>
      <c r="EZ301" s="368"/>
      <c r="FA301" s="368"/>
      <c r="FB301" s="368"/>
      <c r="FC301" s="368"/>
      <c r="FD301" s="368"/>
      <c r="FE301" s="368"/>
      <c r="FF301" s="368"/>
      <c r="FG301" s="368"/>
      <c r="FH301" s="368"/>
      <c r="FI301" s="368"/>
      <c r="FJ301" s="368"/>
      <c r="FK301" s="368"/>
      <c r="FL301" s="368"/>
      <c r="FM301" s="368"/>
      <c r="FN301" s="368"/>
      <c r="FO301" s="368"/>
      <c r="FP301" s="368"/>
      <c r="FQ301" s="368"/>
      <c r="FR301" s="368"/>
      <c r="FS301" s="368"/>
      <c r="FT301" s="368"/>
      <c r="FU301" s="368"/>
      <c r="FV301" s="368"/>
      <c r="FW301" s="368"/>
      <c r="FX301" s="368"/>
      <c r="FY301" s="368"/>
      <c r="FZ301" s="368"/>
      <c r="GA301" s="368"/>
      <c r="GB301" s="368"/>
      <c r="GC301" s="368"/>
      <c r="GD301" s="368"/>
      <c r="GE301" s="368"/>
      <c r="GF301" s="368"/>
      <c r="GG301" s="368"/>
      <c r="GH301" s="368"/>
      <c r="GI301" s="368"/>
      <c r="GJ301" s="368"/>
      <c r="GK301" s="368"/>
      <c r="GL301" s="368"/>
      <c r="GM301" s="368"/>
      <c r="GN301" s="368"/>
      <c r="GO301" s="368"/>
      <c r="GP301" s="368"/>
      <c r="GQ301" s="368"/>
      <c r="GR301" s="368"/>
      <c r="GS301" s="368"/>
      <c r="GT301" s="368"/>
      <c r="GU301" s="368"/>
      <c r="GV301" s="368"/>
      <c r="GW301" s="368"/>
      <c r="GX301" s="368"/>
      <c r="GY301" s="368"/>
      <c r="GZ301" s="368"/>
      <c r="HA301" s="368"/>
      <c r="HB301" s="368"/>
      <c r="HC301" s="368"/>
      <c r="HD301" s="368"/>
      <c r="HE301" s="368"/>
      <c r="HF301" s="368"/>
      <c r="HG301" s="368"/>
      <c r="HH301" s="368"/>
      <c r="HI301" s="368"/>
      <c r="HJ301" s="368"/>
      <c r="HK301" s="368"/>
      <c r="HL301" s="368"/>
      <c r="HM301" s="368"/>
      <c r="HN301" s="368"/>
      <c r="HO301" s="368"/>
      <c r="HP301" s="368"/>
      <c r="HQ301" s="368"/>
      <c r="HR301" s="368"/>
      <c r="HS301" s="368"/>
      <c r="HT301" s="368"/>
      <c r="HU301" s="368"/>
      <c r="HV301" s="368"/>
      <c r="HW301" s="368"/>
      <c r="HX301" s="368"/>
      <c r="HY301" s="368"/>
      <c r="HZ301" s="368"/>
      <c r="IA301" s="368"/>
      <c r="IB301" s="368"/>
      <c r="IC301" s="368"/>
      <c r="ID301" s="368"/>
      <c r="IE301" s="368"/>
      <c r="IF301" s="368"/>
      <c r="IG301" s="368"/>
      <c r="IH301" s="368"/>
      <c r="II301" s="368"/>
      <c r="IJ301" s="368"/>
      <c r="IK301" s="368"/>
      <c r="IL301" s="368"/>
      <c r="IM301" s="368"/>
      <c r="IN301" s="368"/>
      <c r="IO301" s="368"/>
      <c r="IP301" s="368"/>
      <c r="IQ301" s="368"/>
      <c r="IR301" s="368"/>
      <c r="IS301" s="368"/>
      <c r="IT301" s="368"/>
      <c r="IU301" s="368"/>
      <c r="IV301" s="368"/>
      <c r="IW301" s="368"/>
      <c r="IX301" s="368"/>
      <c r="IY301" s="368"/>
      <c r="IZ301" s="368"/>
      <c r="JA301" s="368"/>
      <c r="JB301" s="368"/>
      <c r="JC301" s="368"/>
      <c r="JD301" s="368"/>
      <c r="JE301" s="368"/>
      <c r="JF301" s="368"/>
      <c r="JG301" s="368"/>
      <c r="JH301" s="368"/>
      <c r="JI301" s="368"/>
      <c r="JJ301" s="368"/>
      <c r="JK301" s="368"/>
      <c r="JL301" s="368"/>
      <c r="JM301" s="368"/>
      <c r="JN301" s="368"/>
      <c r="JO301" s="368"/>
      <c r="JP301" s="368"/>
      <c r="JQ301" s="368"/>
      <c r="JR301" s="368"/>
      <c r="JS301" s="368"/>
      <c r="JT301" s="368"/>
      <c r="JU301" s="368"/>
      <c r="JV301" s="368"/>
      <c r="JW301" s="368"/>
      <c r="JX301" s="368"/>
      <c r="JY301" s="368"/>
    </row>
    <row r="302" spans="1:285" s="355" customFormat="1" ht="126" outlineLevel="1">
      <c r="A302" s="770"/>
      <c r="B302" s="36" t="s">
        <v>2829</v>
      </c>
      <c r="C302" s="23" t="s">
        <v>3120</v>
      </c>
      <c r="D302" s="529" t="s">
        <v>2830</v>
      </c>
      <c r="E302" s="529" t="s">
        <v>2831</v>
      </c>
      <c r="F302" s="529">
        <v>66493030</v>
      </c>
      <c r="G302" s="193">
        <v>8273</v>
      </c>
      <c r="H302" s="23" t="s">
        <v>2787</v>
      </c>
      <c r="I302" s="23" t="s">
        <v>80</v>
      </c>
      <c r="J302" s="531">
        <v>2995.9771300000002</v>
      </c>
      <c r="K302" s="531">
        <v>2995.9771300000002</v>
      </c>
      <c r="L302" s="33">
        <v>0</v>
      </c>
      <c r="M302" s="532">
        <v>2396.7817100000002</v>
      </c>
      <c r="N302" s="4">
        <v>406.41861</v>
      </c>
      <c r="O302" s="4">
        <v>406.41861</v>
      </c>
      <c r="P302" s="530" t="s">
        <v>2788</v>
      </c>
      <c r="Q302" s="601">
        <v>45900</v>
      </c>
      <c r="R302" s="23" t="s">
        <v>1666</v>
      </c>
      <c r="S302" s="16" t="s">
        <v>2984</v>
      </c>
      <c r="T302" s="33">
        <v>0</v>
      </c>
      <c r="U302" s="33">
        <v>0</v>
      </c>
      <c r="V302" s="33">
        <v>0</v>
      </c>
      <c r="W302" s="33">
        <v>0</v>
      </c>
      <c r="X302" s="33">
        <v>0</v>
      </c>
      <c r="Y302" s="33">
        <v>0</v>
      </c>
      <c r="Z302" s="33">
        <v>0</v>
      </c>
      <c r="AA302" s="33">
        <v>0</v>
      </c>
      <c r="AB302" s="531">
        <v>0</v>
      </c>
      <c r="AC302" s="33">
        <v>0</v>
      </c>
      <c r="AD302" s="33">
        <v>0</v>
      </c>
      <c r="AE302" s="33">
        <v>0</v>
      </c>
      <c r="AF302" s="33">
        <v>0</v>
      </c>
      <c r="AG302" s="33">
        <v>406.41861</v>
      </c>
      <c r="AH302" s="33">
        <v>406.41861</v>
      </c>
      <c r="AI302" s="33">
        <v>0</v>
      </c>
      <c r="AJ302" s="33">
        <v>0</v>
      </c>
      <c r="AK302" s="33">
        <v>0</v>
      </c>
      <c r="AL302" s="531">
        <v>0</v>
      </c>
      <c r="AM302" s="33">
        <v>0</v>
      </c>
      <c r="AN302" s="33">
        <v>0</v>
      </c>
      <c r="AO302" s="33">
        <v>0</v>
      </c>
      <c r="AP302" s="33">
        <v>0</v>
      </c>
      <c r="AQ302" s="531">
        <v>0</v>
      </c>
      <c r="AR302" s="33">
        <v>0</v>
      </c>
      <c r="AS302" s="33">
        <v>0</v>
      </c>
      <c r="AT302" s="33">
        <v>0</v>
      </c>
      <c r="AU302" s="33">
        <v>0</v>
      </c>
      <c r="AV302" s="33">
        <v>0</v>
      </c>
      <c r="AW302" s="33">
        <v>0</v>
      </c>
      <c r="AX302" s="33">
        <v>0</v>
      </c>
      <c r="AY302" s="33">
        <v>0</v>
      </c>
      <c r="AZ302" s="33">
        <v>0</v>
      </c>
      <c r="BA302" s="33">
        <v>0</v>
      </c>
      <c r="BB302" s="33">
        <v>0</v>
      </c>
      <c r="BC302" s="33">
        <v>0</v>
      </c>
      <c r="BD302" s="34">
        <v>0</v>
      </c>
      <c r="BE302" s="34">
        <v>0</v>
      </c>
      <c r="BF302" s="34">
        <v>406.41861</v>
      </c>
      <c r="BG302" s="34">
        <v>406.41861</v>
      </c>
      <c r="BH302" s="34">
        <v>0</v>
      </c>
      <c r="BI302" s="34">
        <v>0</v>
      </c>
      <c r="BJ302" s="34">
        <v>0</v>
      </c>
      <c r="BK302" s="34">
        <v>0</v>
      </c>
      <c r="BL302" s="34">
        <v>0</v>
      </c>
      <c r="BM302" s="34">
        <v>0</v>
      </c>
      <c r="BN302" s="34">
        <v>0</v>
      </c>
      <c r="BO302" s="528">
        <v>599.19542000000001</v>
      </c>
      <c r="BP302" s="34">
        <v>0</v>
      </c>
      <c r="BQ302" s="34">
        <v>0</v>
      </c>
      <c r="BR302" s="27" t="s">
        <v>2789</v>
      </c>
      <c r="BS302" s="34">
        <v>0</v>
      </c>
      <c r="BT302" s="34">
        <v>0</v>
      </c>
      <c r="BU302" s="27" t="s">
        <v>1964</v>
      </c>
      <c r="BV302" s="27" t="s">
        <v>80</v>
      </c>
      <c r="BW302" s="27" t="s">
        <v>1998</v>
      </c>
      <c r="BX302" s="27" t="s">
        <v>3035</v>
      </c>
      <c r="BY302" s="27" t="s">
        <v>2571</v>
      </c>
      <c r="BZ302" s="368"/>
      <c r="CA302" s="368"/>
      <c r="CB302" s="368"/>
      <c r="CC302" s="368"/>
      <c r="CD302" s="368"/>
      <c r="CE302" s="368"/>
      <c r="CF302" s="368"/>
      <c r="CG302" s="368"/>
      <c r="CH302" s="368"/>
      <c r="CI302" s="368"/>
      <c r="CJ302" s="368"/>
      <c r="CK302" s="368"/>
      <c r="CL302" s="368"/>
      <c r="CM302" s="368"/>
      <c r="CN302" s="368"/>
      <c r="CO302" s="368"/>
      <c r="CP302" s="368"/>
      <c r="CQ302" s="368"/>
      <c r="CR302" s="368"/>
      <c r="CS302" s="368"/>
      <c r="CT302" s="368"/>
      <c r="CU302" s="368"/>
      <c r="CV302" s="368"/>
      <c r="CW302" s="368"/>
      <c r="CX302" s="368"/>
      <c r="CY302" s="368"/>
      <c r="CZ302" s="368"/>
      <c r="DA302" s="368"/>
      <c r="DB302" s="368"/>
      <c r="DC302" s="368"/>
      <c r="DD302" s="368"/>
      <c r="DE302" s="368"/>
      <c r="DF302" s="368"/>
      <c r="DG302" s="368"/>
      <c r="DH302" s="368"/>
      <c r="DI302" s="368"/>
      <c r="DJ302" s="368"/>
      <c r="DK302" s="368"/>
      <c r="DL302" s="368"/>
      <c r="DM302" s="368"/>
      <c r="DN302" s="368"/>
      <c r="DO302" s="368"/>
      <c r="DP302" s="368"/>
      <c r="DQ302" s="368"/>
      <c r="DR302" s="368"/>
      <c r="DS302" s="368"/>
      <c r="DT302" s="368"/>
      <c r="DU302" s="368"/>
      <c r="DV302" s="368"/>
      <c r="DW302" s="368"/>
      <c r="DX302" s="368"/>
      <c r="DY302" s="368"/>
      <c r="DZ302" s="368"/>
      <c r="EA302" s="368"/>
      <c r="EB302" s="368"/>
      <c r="EC302" s="368"/>
      <c r="ED302" s="368"/>
      <c r="EE302" s="368"/>
      <c r="EF302" s="368"/>
      <c r="EG302" s="368"/>
      <c r="EH302" s="368"/>
      <c r="EI302" s="368"/>
      <c r="EJ302" s="368"/>
      <c r="EK302" s="368"/>
      <c r="EL302" s="368"/>
      <c r="EM302" s="368"/>
      <c r="EN302" s="368"/>
      <c r="EO302" s="368"/>
      <c r="EP302" s="368"/>
      <c r="EQ302" s="368"/>
      <c r="ER302" s="368"/>
      <c r="ES302" s="368"/>
      <c r="ET302" s="368"/>
      <c r="EU302" s="368"/>
      <c r="EV302" s="368"/>
      <c r="EW302" s="368"/>
      <c r="EX302" s="368"/>
      <c r="EY302" s="368"/>
      <c r="EZ302" s="368"/>
      <c r="FA302" s="368"/>
      <c r="FB302" s="368"/>
      <c r="FC302" s="368"/>
      <c r="FD302" s="368"/>
      <c r="FE302" s="368"/>
      <c r="FF302" s="368"/>
      <c r="FG302" s="368"/>
      <c r="FH302" s="368"/>
      <c r="FI302" s="368"/>
      <c r="FJ302" s="368"/>
      <c r="FK302" s="368"/>
      <c r="FL302" s="368"/>
      <c r="FM302" s="368"/>
      <c r="FN302" s="368"/>
      <c r="FO302" s="368"/>
      <c r="FP302" s="368"/>
      <c r="FQ302" s="368"/>
      <c r="FR302" s="368"/>
      <c r="FS302" s="368"/>
      <c r="FT302" s="368"/>
      <c r="FU302" s="368"/>
      <c r="FV302" s="368"/>
      <c r="FW302" s="368"/>
      <c r="FX302" s="368"/>
      <c r="FY302" s="368"/>
      <c r="FZ302" s="368"/>
      <c r="GA302" s="368"/>
      <c r="GB302" s="368"/>
      <c r="GC302" s="368"/>
      <c r="GD302" s="368"/>
      <c r="GE302" s="368"/>
      <c r="GF302" s="368"/>
      <c r="GG302" s="368"/>
      <c r="GH302" s="368"/>
      <c r="GI302" s="368"/>
      <c r="GJ302" s="368"/>
      <c r="GK302" s="368"/>
      <c r="GL302" s="368"/>
      <c r="GM302" s="368"/>
      <c r="GN302" s="368"/>
      <c r="GO302" s="368"/>
      <c r="GP302" s="368"/>
      <c r="GQ302" s="368"/>
      <c r="GR302" s="368"/>
      <c r="GS302" s="368"/>
      <c r="GT302" s="368"/>
      <c r="GU302" s="368"/>
      <c r="GV302" s="368"/>
      <c r="GW302" s="368"/>
      <c r="GX302" s="368"/>
      <c r="GY302" s="368"/>
      <c r="GZ302" s="368"/>
      <c r="HA302" s="368"/>
      <c r="HB302" s="368"/>
      <c r="HC302" s="368"/>
      <c r="HD302" s="368"/>
      <c r="HE302" s="368"/>
      <c r="HF302" s="368"/>
      <c r="HG302" s="368"/>
      <c r="HH302" s="368"/>
      <c r="HI302" s="368"/>
      <c r="HJ302" s="368"/>
      <c r="HK302" s="368"/>
      <c r="HL302" s="368"/>
      <c r="HM302" s="368"/>
      <c r="HN302" s="368"/>
      <c r="HO302" s="368"/>
      <c r="HP302" s="368"/>
      <c r="HQ302" s="368"/>
      <c r="HR302" s="368"/>
      <c r="HS302" s="368"/>
      <c r="HT302" s="368"/>
      <c r="HU302" s="368"/>
      <c r="HV302" s="368"/>
      <c r="HW302" s="368"/>
      <c r="HX302" s="368"/>
      <c r="HY302" s="368"/>
      <c r="HZ302" s="368"/>
      <c r="IA302" s="368"/>
      <c r="IB302" s="368"/>
      <c r="IC302" s="368"/>
      <c r="ID302" s="368"/>
      <c r="IE302" s="368"/>
      <c r="IF302" s="368"/>
      <c r="IG302" s="368"/>
      <c r="IH302" s="368"/>
      <c r="II302" s="368"/>
      <c r="IJ302" s="368"/>
      <c r="IK302" s="368"/>
      <c r="IL302" s="368"/>
      <c r="IM302" s="368"/>
      <c r="IN302" s="368"/>
      <c r="IO302" s="368"/>
      <c r="IP302" s="368"/>
      <c r="IQ302" s="368"/>
      <c r="IR302" s="368"/>
      <c r="IS302" s="368"/>
      <c r="IT302" s="368"/>
      <c r="IU302" s="368"/>
      <c r="IV302" s="368"/>
      <c r="IW302" s="368"/>
      <c r="IX302" s="368"/>
      <c r="IY302" s="368"/>
      <c r="IZ302" s="368"/>
      <c r="JA302" s="368"/>
      <c r="JB302" s="368"/>
      <c r="JC302" s="368"/>
      <c r="JD302" s="368"/>
      <c r="JE302" s="368"/>
      <c r="JF302" s="368"/>
      <c r="JG302" s="368"/>
      <c r="JH302" s="368"/>
      <c r="JI302" s="368"/>
      <c r="JJ302" s="368"/>
      <c r="JK302" s="368"/>
      <c r="JL302" s="368"/>
      <c r="JM302" s="368"/>
      <c r="JN302" s="368"/>
      <c r="JO302" s="368"/>
      <c r="JP302" s="368"/>
      <c r="JQ302" s="368"/>
      <c r="JR302" s="368"/>
      <c r="JS302" s="368"/>
      <c r="JT302" s="368"/>
      <c r="JU302" s="368"/>
      <c r="JV302" s="368"/>
      <c r="JW302" s="368"/>
      <c r="JX302" s="368"/>
      <c r="JY302" s="368"/>
    </row>
    <row r="303" spans="1:285" s="355" customFormat="1" ht="126" outlineLevel="1">
      <c r="A303" s="770"/>
      <c r="B303" s="36" t="s">
        <v>2832</v>
      </c>
      <c r="C303" s="23" t="s">
        <v>80</v>
      </c>
      <c r="D303" s="529" t="s">
        <v>107</v>
      </c>
      <c r="E303" s="529" t="s">
        <v>2833</v>
      </c>
      <c r="F303" s="529">
        <v>69647</v>
      </c>
      <c r="G303" s="193" t="s">
        <v>80</v>
      </c>
      <c r="H303" s="23" t="s">
        <v>2787</v>
      </c>
      <c r="I303" s="23" t="s">
        <v>80</v>
      </c>
      <c r="J303" s="531">
        <v>2616.51217</v>
      </c>
      <c r="K303" s="531">
        <v>2616.51217</v>
      </c>
      <c r="L303" s="33">
        <v>0</v>
      </c>
      <c r="M303" s="532">
        <v>2093.2097399999998</v>
      </c>
      <c r="N303" s="531">
        <v>523.30242999999996</v>
      </c>
      <c r="O303" s="531">
        <v>523.30242999999996</v>
      </c>
      <c r="P303" s="530" t="s">
        <v>2811</v>
      </c>
      <c r="Q303" s="601">
        <v>45991</v>
      </c>
      <c r="R303" s="23" t="s">
        <v>1778</v>
      </c>
      <c r="S303" s="16" t="s">
        <v>80</v>
      </c>
      <c r="T303" s="34">
        <v>0</v>
      </c>
      <c r="U303" s="34">
        <v>0</v>
      </c>
      <c r="V303" s="34">
        <v>0</v>
      </c>
      <c r="W303" s="34">
        <v>0</v>
      </c>
      <c r="X303" s="34">
        <v>0</v>
      </c>
      <c r="Y303" s="34">
        <v>0</v>
      </c>
      <c r="Z303" s="34">
        <v>0</v>
      </c>
      <c r="AA303" s="34">
        <v>0</v>
      </c>
      <c r="AB303" s="528">
        <v>0</v>
      </c>
      <c r="AC303" s="34">
        <v>0</v>
      </c>
      <c r="AD303" s="34">
        <v>0</v>
      </c>
      <c r="AE303" s="34">
        <v>0</v>
      </c>
      <c r="AF303" s="34">
        <v>0</v>
      </c>
      <c r="AG303" s="34">
        <v>523.30242999999996</v>
      </c>
      <c r="AH303" s="34">
        <v>523.30242999999996</v>
      </c>
      <c r="AI303" s="34">
        <v>0</v>
      </c>
      <c r="AJ303" s="34">
        <v>0</v>
      </c>
      <c r="AK303" s="34">
        <v>0</v>
      </c>
      <c r="AL303" s="528">
        <v>0</v>
      </c>
      <c r="AM303" s="34">
        <v>0</v>
      </c>
      <c r="AN303" s="34">
        <v>0</v>
      </c>
      <c r="AO303" s="34">
        <v>0</v>
      </c>
      <c r="AP303" s="34">
        <v>0</v>
      </c>
      <c r="AQ303" s="528">
        <v>0</v>
      </c>
      <c r="AR303" s="34">
        <v>0</v>
      </c>
      <c r="AS303" s="34">
        <v>0</v>
      </c>
      <c r="AT303" s="34">
        <v>0</v>
      </c>
      <c r="AU303" s="34">
        <v>0</v>
      </c>
      <c r="AV303" s="34">
        <v>0</v>
      </c>
      <c r="AW303" s="34">
        <v>0</v>
      </c>
      <c r="AX303" s="34">
        <v>0</v>
      </c>
      <c r="AY303" s="34">
        <v>0</v>
      </c>
      <c r="AZ303" s="34">
        <v>0</v>
      </c>
      <c r="BA303" s="34">
        <v>0</v>
      </c>
      <c r="BB303" s="34">
        <v>0</v>
      </c>
      <c r="BC303" s="34">
        <v>0</v>
      </c>
      <c r="BD303" s="34">
        <v>0</v>
      </c>
      <c r="BE303" s="34">
        <v>0</v>
      </c>
      <c r="BF303" s="34">
        <v>523.30242999999996</v>
      </c>
      <c r="BG303" s="34">
        <v>523.30242999999996</v>
      </c>
      <c r="BH303" s="34">
        <v>0</v>
      </c>
      <c r="BI303" s="34">
        <v>0</v>
      </c>
      <c r="BJ303" s="34">
        <v>0</v>
      </c>
      <c r="BK303" s="34">
        <v>0</v>
      </c>
      <c r="BL303" s="34">
        <v>0</v>
      </c>
      <c r="BM303" s="34">
        <v>0</v>
      </c>
      <c r="BN303" s="34">
        <v>0</v>
      </c>
      <c r="BO303" s="528">
        <v>523.30242999999996</v>
      </c>
      <c r="BP303" s="34">
        <v>0</v>
      </c>
      <c r="BQ303" s="34">
        <v>0</v>
      </c>
      <c r="BR303" s="27" t="s">
        <v>2789</v>
      </c>
      <c r="BS303" s="34">
        <v>0</v>
      </c>
      <c r="BT303" s="34">
        <v>0</v>
      </c>
      <c r="BU303" s="27" t="s">
        <v>1964</v>
      </c>
      <c r="BV303" s="27" t="s">
        <v>80</v>
      </c>
      <c r="BW303" s="27" t="s">
        <v>2010</v>
      </c>
      <c r="BX303" s="27" t="s">
        <v>3035</v>
      </c>
      <c r="BY303" s="27" t="s">
        <v>2571</v>
      </c>
      <c r="BZ303" s="368"/>
      <c r="CA303" s="368"/>
      <c r="CB303" s="368"/>
      <c r="CC303" s="368"/>
      <c r="CD303" s="368"/>
      <c r="CE303" s="368"/>
      <c r="CF303" s="368"/>
      <c r="CG303" s="368"/>
      <c r="CH303" s="368"/>
      <c r="CI303" s="368"/>
      <c r="CJ303" s="368"/>
      <c r="CK303" s="368"/>
      <c r="CL303" s="368"/>
      <c r="CM303" s="368"/>
      <c r="CN303" s="368"/>
      <c r="CO303" s="368"/>
      <c r="CP303" s="368"/>
      <c r="CQ303" s="368"/>
      <c r="CR303" s="368"/>
      <c r="CS303" s="368"/>
      <c r="CT303" s="368"/>
      <c r="CU303" s="368"/>
      <c r="CV303" s="368"/>
      <c r="CW303" s="368"/>
      <c r="CX303" s="368"/>
      <c r="CY303" s="368"/>
      <c r="CZ303" s="368"/>
      <c r="DA303" s="368"/>
      <c r="DB303" s="368"/>
      <c r="DC303" s="368"/>
      <c r="DD303" s="368"/>
      <c r="DE303" s="368"/>
      <c r="DF303" s="368"/>
      <c r="DG303" s="368"/>
      <c r="DH303" s="368"/>
      <c r="DI303" s="368"/>
      <c r="DJ303" s="368"/>
      <c r="DK303" s="368"/>
      <c r="DL303" s="368"/>
      <c r="DM303" s="368"/>
      <c r="DN303" s="368"/>
      <c r="DO303" s="368"/>
      <c r="DP303" s="368"/>
      <c r="DQ303" s="368"/>
      <c r="DR303" s="368"/>
      <c r="DS303" s="368"/>
      <c r="DT303" s="368"/>
      <c r="DU303" s="368"/>
      <c r="DV303" s="368"/>
      <c r="DW303" s="368"/>
      <c r="DX303" s="368"/>
      <c r="DY303" s="368"/>
      <c r="DZ303" s="368"/>
      <c r="EA303" s="368"/>
      <c r="EB303" s="368"/>
      <c r="EC303" s="368"/>
      <c r="ED303" s="368"/>
      <c r="EE303" s="368"/>
      <c r="EF303" s="368"/>
      <c r="EG303" s="368"/>
      <c r="EH303" s="368"/>
      <c r="EI303" s="368"/>
      <c r="EJ303" s="368"/>
      <c r="EK303" s="368"/>
      <c r="EL303" s="368"/>
      <c r="EM303" s="368"/>
      <c r="EN303" s="368"/>
      <c r="EO303" s="368"/>
      <c r="EP303" s="368"/>
      <c r="EQ303" s="368"/>
      <c r="ER303" s="368"/>
      <c r="ES303" s="368"/>
      <c r="ET303" s="368"/>
      <c r="EU303" s="368"/>
      <c r="EV303" s="368"/>
      <c r="EW303" s="368"/>
      <c r="EX303" s="368"/>
      <c r="EY303" s="368"/>
      <c r="EZ303" s="368"/>
      <c r="FA303" s="368"/>
      <c r="FB303" s="368"/>
      <c r="FC303" s="368"/>
      <c r="FD303" s="368"/>
      <c r="FE303" s="368"/>
      <c r="FF303" s="368"/>
      <c r="FG303" s="368"/>
      <c r="FH303" s="368"/>
      <c r="FI303" s="368"/>
      <c r="FJ303" s="368"/>
      <c r="FK303" s="368"/>
      <c r="FL303" s="368"/>
      <c r="FM303" s="368"/>
      <c r="FN303" s="368"/>
      <c r="FO303" s="368"/>
      <c r="FP303" s="368"/>
      <c r="FQ303" s="368"/>
      <c r="FR303" s="368"/>
      <c r="FS303" s="368"/>
      <c r="FT303" s="368"/>
      <c r="FU303" s="368"/>
      <c r="FV303" s="368"/>
      <c r="FW303" s="368"/>
      <c r="FX303" s="368"/>
      <c r="FY303" s="368"/>
      <c r="FZ303" s="368"/>
      <c r="GA303" s="368"/>
      <c r="GB303" s="368"/>
      <c r="GC303" s="368"/>
      <c r="GD303" s="368"/>
      <c r="GE303" s="368"/>
      <c r="GF303" s="368"/>
      <c r="GG303" s="368"/>
      <c r="GH303" s="368"/>
      <c r="GI303" s="368"/>
      <c r="GJ303" s="368"/>
      <c r="GK303" s="368"/>
      <c r="GL303" s="368"/>
      <c r="GM303" s="368"/>
      <c r="GN303" s="368"/>
      <c r="GO303" s="368"/>
      <c r="GP303" s="368"/>
      <c r="GQ303" s="368"/>
      <c r="GR303" s="368"/>
      <c r="GS303" s="368"/>
      <c r="GT303" s="368"/>
      <c r="GU303" s="368"/>
      <c r="GV303" s="368"/>
      <c r="GW303" s="368"/>
      <c r="GX303" s="368"/>
      <c r="GY303" s="368"/>
      <c r="GZ303" s="368"/>
      <c r="HA303" s="368"/>
      <c r="HB303" s="368"/>
      <c r="HC303" s="368"/>
      <c r="HD303" s="368"/>
      <c r="HE303" s="368"/>
      <c r="HF303" s="368"/>
      <c r="HG303" s="368"/>
      <c r="HH303" s="368"/>
      <c r="HI303" s="368"/>
      <c r="HJ303" s="368"/>
      <c r="HK303" s="368"/>
      <c r="HL303" s="368"/>
      <c r="HM303" s="368"/>
      <c r="HN303" s="368"/>
      <c r="HO303" s="368"/>
      <c r="HP303" s="368"/>
      <c r="HQ303" s="368"/>
      <c r="HR303" s="368"/>
      <c r="HS303" s="368"/>
      <c r="HT303" s="368"/>
      <c r="HU303" s="368"/>
      <c r="HV303" s="368"/>
      <c r="HW303" s="368"/>
      <c r="HX303" s="368"/>
      <c r="HY303" s="368"/>
      <c r="HZ303" s="368"/>
      <c r="IA303" s="368"/>
      <c r="IB303" s="368"/>
      <c r="IC303" s="368"/>
      <c r="ID303" s="368"/>
      <c r="IE303" s="368"/>
      <c r="IF303" s="368"/>
      <c r="IG303" s="368"/>
      <c r="IH303" s="368"/>
      <c r="II303" s="368"/>
      <c r="IJ303" s="368"/>
      <c r="IK303" s="368"/>
      <c r="IL303" s="368"/>
      <c r="IM303" s="368"/>
      <c r="IN303" s="368"/>
      <c r="IO303" s="368"/>
      <c r="IP303" s="368"/>
      <c r="IQ303" s="368"/>
      <c r="IR303" s="368"/>
      <c r="IS303" s="368"/>
      <c r="IT303" s="368"/>
      <c r="IU303" s="368"/>
      <c r="IV303" s="368"/>
      <c r="IW303" s="368"/>
      <c r="IX303" s="368"/>
      <c r="IY303" s="368"/>
      <c r="IZ303" s="368"/>
      <c r="JA303" s="368"/>
      <c r="JB303" s="368"/>
      <c r="JC303" s="368"/>
      <c r="JD303" s="368"/>
      <c r="JE303" s="368"/>
      <c r="JF303" s="368"/>
      <c r="JG303" s="368"/>
      <c r="JH303" s="368"/>
      <c r="JI303" s="368"/>
      <c r="JJ303" s="368"/>
      <c r="JK303" s="368"/>
      <c r="JL303" s="368"/>
      <c r="JM303" s="368"/>
      <c r="JN303" s="368"/>
      <c r="JO303" s="368"/>
      <c r="JP303" s="368"/>
      <c r="JQ303" s="368"/>
      <c r="JR303" s="368"/>
      <c r="JS303" s="368"/>
      <c r="JT303" s="368"/>
      <c r="JU303" s="368"/>
      <c r="JV303" s="368"/>
      <c r="JW303" s="368"/>
      <c r="JX303" s="368"/>
      <c r="JY303" s="368"/>
    </row>
    <row r="304" spans="1:285" s="355" customFormat="1" ht="126" outlineLevel="1">
      <c r="A304" s="770"/>
      <c r="B304" s="36" t="s">
        <v>2834</v>
      </c>
      <c r="C304" s="23" t="s">
        <v>3121</v>
      </c>
      <c r="D304" s="529" t="s">
        <v>2835</v>
      </c>
      <c r="E304" s="529" t="s">
        <v>2836</v>
      </c>
      <c r="F304" s="529">
        <v>48665860</v>
      </c>
      <c r="G304" s="193">
        <v>8281</v>
      </c>
      <c r="H304" s="23" t="s">
        <v>2787</v>
      </c>
      <c r="I304" s="23" t="s">
        <v>80</v>
      </c>
      <c r="J304" s="531">
        <v>2142.2186000000002</v>
      </c>
      <c r="K304" s="531">
        <v>2142.2186000000002</v>
      </c>
      <c r="L304" s="33">
        <v>0</v>
      </c>
      <c r="M304" s="532">
        <v>1713.7748759999999</v>
      </c>
      <c r="N304" s="531">
        <v>428.44371999999998</v>
      </c>
      <c r="O304" s="531">
        <v>428.44371999999998</v>
      </c>
      <c r="P304" s="530" t="s">
        <v>2260</v>
      </c>
      <c r="Q304" s="601">
        <v>46203</v>
      </c>
      <c r="R304" s="23" t="s">
        <v>1666</v>
      </c>
      <c r="S304" s="16" t="s">
        <v>3122</v>
      </c>
      <c r="T304" s="33">
        <v>0</v>
      </c>
      <c r="U304" s="33">
        <v>0</v>
      </c>
      <c r="V304" s="33">
        <v>0</v>
      </c>
      <c r="W304" s="33">
        <v>0</v>
      </c>
      <c r="X304" s="33">
        <v>0</v>
      </c>
      <c r="Y304" s="33">
        <v>0</v>
      </c>
      <c r="Z304" s="33">
        <v>0</v>
      </c>
      <c r="AA304" s="33">
        <v>0</v>
      </c>
      <c r="AB304" s="531">
        <v>0</v>
      </c>
      <c r="AC304" s="33">
        <v>0</v>
      </c>
      <c r="AD304" s="33">
        <v>0</v>
      </c>
      <c r="AE304" s="33">
        <v>0</v>
      </c>
      <c r="AF304" s="33">
        <v>0</v>
      </c>
      <c r="AG304" s="33">
        <v>428.44371899999999</v>
      </c>
      <c r="AH304" s="33">
        <v>428.44371899999999</v>
      </c>
      <c r="AI304" s="33">
        <v>0</v>
      </c>
      <c r="AJ304" s="33">
        <v>0</v>
      </c>
      <c r="AK304" s="33">
        <v>0</v>
      </c>
      <c r="AL304" s="531">
        <v>0</v>
      </c>
      <c r="AM304" s="33">
        <v>0</v>
      </c>
      <c r="AN304" s="33">
        <v>0</v>
      </c>
      <c r="AO304" s="33">
        <v>0</v>
      </c>
      <c r="AP304" s="33">
        <v>0</v>
      </c>
      <c r="AQ304" s="531">
        <v>0</v>
      </c>
      <c r="AR304" s="33">
        <v>0</v>
      </c>
      <c r="AS304" s="33">
        <v>0</v>
      </c>
      <c r="AT304" s="33">
        <v>0</v>
      </c>
      <c r="AU304" s="33">
        <v>0</v>
      </c>
      <c r="AV304" s="33">
        <v>0</v>
      </c>
      <c r="AW304" s="33">
        <v>0</v>
      </c>
      <c r="AX304" s="33">
        <v>0</v>
      </c>
      <c r="AY304" s="33">
        <v>0</v>
      </c>
      <c r="AZ304" s="33">
        <v>0</v>
      </c>
      <c r="BA304" s="33">
        <v>0</v>
      </c>
      <c r="BB304" s="33">
        <v>0</v>
      </c>
      <c r="BC304" s="33">
        <v>0</v>
      </c>
      <c r="BD304" s="34">
        <v>0</v>
      </c>
      <c r="BE304" s="34">
        <v>0</v>
      </c>
      <c r="BF304" s="34">
        <v>428.44371899999999</v>
      </c>
      <c r="BG304" s="34">
        <v>428.44371899999999</v>
      </c>
      <c r="BH304" s="34">
        <v>0</v>
      </c>
      <c r="BI304" s="34">
        <v>0</v>
      </c>
      <c r="BJ304" s="34">
        <v>0</v>
      </c>
      <c r="BK304" s="34">
        <v>0</v>
      </c>
      <c r="BL304" s="34">
        <v>0</v>
      </c>
      <c r="BM304" s="34">
        <v>0</v>
      </c>
      <c r="BN304" s="34">
        <v>0</v>
      </c>
      <c r="BO304" s="528">
        <v>428.44371999999998</v>
      </c>
      <c r="BP304" s="34">
        <v>0</v>
      </c>
      <c r="BQ304" s="34">
        <v>0</v>
      </c>
      <c r="BR304" s="27" t="s">
        <v>2789</v>
      </c>
      <c r="BS304" s="34">
        <v>0</v>
      </c>
      <c r="BT304" s="34">
        <v>0</v>
      </c>
      <c r="BU304" s="27" t="s">
        <v>1964</v>
      </c>
      <c r="BV304" s="27" t="s">
        <v>80</v>
      </c>
      <c r="BW304" s="27" t="s">
        <v>1998</v>
      </c>
      <c r="BX304" s="27" t="s">
        <v>3035</v>
      </c>
      <c r="BY304" s="27" t="s">
        <v>2571</v>
      </c>
      <c r="BZ304" s="368"/>
      <c r="CA304" s="368"/>
      <c r="CB304" s="368"/>
      <c r="CC304" s="368"/>
      <c r="CD304" s="368"/>
      <c r="CE304" s="368"/>
      <c r="CF304" s="368"/>
      <c r="CG304" s="368"/>
      <c r="CH304" s="368"/>
      <c r="CI304" s="368"/>
      <c r="CJ304" s="368"/>
      <c r="CK304" s="368"/>
      <c r="CL304" s="368"/>
      <c r="CM304" s="368"/>
      <c r="CN304" s="368"/>
      <c r="CO304" s="368"/>
      <c r="CP304" s="368"/>
      <c r="CQ304" s="368"/>
      <c r="CR304" s="368"/>
      <c r="CS304" s="368"/>
      <c r="CT304" s="368"/>
      <c r="CU304" s="368"/>
      <c r="CV304" s="368"/>
      <c r="CW304" s="368"/>
      <c r="CX304" s="368"/>
      <c r="CY304" s="368"/>
      <c r="CZ304" s="368"/>
      <c r="DA304" s="368"/>
      <c r="DB304" s="368"/>
      <c r="DC304" s="368"/>
      <c r="DD304" s="368"/>
      <c r="DE304" s="368"/>
      <c r="DF304" s="368"/>
      <c r="DG304" s="368"/>
      <c r="DH304" s="368"/>
      <c r="DI304" s="368"/>
      <c r="DJ304" s="368"/>
      <c r="DK304" s="368"/>
      <c r="DL304" s="368"/>
      <c r="DM304" s="368"/>
      <c r="DN304" s="368"/>
      <c r="DO304" s="368"/>
      <c r="DP304" s="368"/>
      <c r="DQ304" s="368"/>
      <c r="DR304" s="368"/>
      <c r="DS304" s="368"/>
      <c r="DT304" s="368"/>
      <c r="DU304" s="368"/>
      <c r="DV304" s="368"/>
      <c r="DW304" s="368"/>
      <c r="DX304" s="368"/>
      <c r="DY304" s="368"/>
      <c r="DZ304" s="368"/>
      <c r="EA304" s="368"/>
      <c r="EB304" s="368"/>
      <c r="EC304" s="368"/>
      <c r="ED304" s="368"/>
      <c r="EE304" s="368"/>
      <c r="EF304" s="368"/>
      <c r="EG304" s="368"/>
      <c r="EH304" s="368"/>
      <c r="EI304" s="368"/>
      <c r="EJ304" s="368"/>
      <c r="EK304" s="368"/>
      <c r="EL304" s="368"/>
      <c r="EM304" s="368"/>
      <c r="EN304" s="368"/>
      <c r="EO304" s="368"/>
      <c r="EP304" s="368"/>
      <c r="EQ304" s="368"/>
      <c r="ER304" s="368"/>
      <c r="ES304" s="368"/>
      <c r="ET304" s="368"/>
      <c r="EU304" s="368"/>
      <c r="EV304" s="368"/>
      <c r="EW304" s="368"/>
      <c r="EX304" s="368"/>
      <c r="EY304" s="368"/>
      <c r="EZ304" s="368"/>
      <c r="FA304" s="368"/>
      <c r="FB304" s="368"/>
      <c r="FC304" s="368"/>
      <c r="FD304" s="368"/>
      <c r="FE304" s="368"/>
      <c r="FF304" s="368"/>
      <c r="FG304" s="368"/>
      <c r="FH304" s="368"/>
      <c r="FI304" s="368"/>
      <c r="FJ304" s="368"/>
      <c r="FK304" s="368"/>
      <c r="FL304" s="368"/>
      <c r="FM304" s="368"/>
      <c r="FN304" s="368"/>
      <c r="FO304" s="368"/>
      <c r="FP304" s="368"/>
      <c r="FQ304" s="368"/>
      <c r="FR304" s="368"/>
      <c r="FS304" s="368"/>
      <c r="FT304" s="368"/>
      <c r="FU304" s="368"/>
      <c r="FV304" s="368"/>
      <c r="FW304" s="368"/>
      <c r="FX304" s="368"/>
      <c r="FY304" s="368"/>
      <c r="FZ304" s="368"/>
      <c r="GA304" s="368"/>
      <c r="GB304" s="368"/>
      <c r="GC304" s="368"/>
      <c r="GD304" s="368"/>
      <c r="GE304" s="368"/>
      <c r="GF304" s="368"/>
      <c r="GG304" s="368"/>
      <c r="GH304" s="368"/>
      <c r="GI304" s="368"/>
      <c r="GJ304" s="368"/>
      <c r="GK304" s="368"/>
      <c r="GL304" s="368"/>
      <c r="GM304" s="368"/>
      <c r="GN304" s="368"/>
      <c r="GO304" s="368"/>
      <c r="GP304" s="368"/>
      <c r="GQ304" s="368"/>
      <c r="GR304" s="368"/>
      <c r="GS304" s="368"/>
      <c r="GT304" s="368"/>
      <c r="GU304" s="368"/>
      <c r="GV304" s="368"/>
      <c r="GW304" s="368"/>
      <c r="GX304" s="368"/>
      <c r="GY304" s="368"/>
      <c r="GZ304" s="368"/>
      <c r="HA304" s="368"/>
      <c r="HB304" s="368"/>
      <c r="HC304" s="368"/>
      <c r="HD304" s="368"/>
      <c r="HE304" s="368"/>
      <c r="HF304" s="368"/>
      <c r="HG304" s="368"/>
      <c r="HH304" s="368"/>
      <c r="HI304" s="368"/>
      <c r="HJ304" s="368"/>
      <c r="HK304" s="368"/>
      <c r="HL304" s="368"/>
      <c r="HM304" s="368"/>
      <c r="HN304" s="368"/>
      <c r="HO304" s="368"/>
      <c r="HP304" s="368"/>
      <c r="HQ304" s="368"/>
      <c r="HR304" s="368"/>
      <c r="HS304" s="368"/>
      <c r="HT304" s="368"/>
      <c r="HU304" s="368"/>
      <c r="HV304" s="368"/>
      <c r="HW304" s="368"/>
      <c r="HX304" s="368"/>
      <c r="HY304" s="368"/>
      <c r="HZ304" s="368"/>
      <c r="IA304" s="368"/>
      <c r="IB304" s="368"/>
      <c r="IC304" s="368"/>
      <c r="ID304" s="368"/>
      <c r="IE304" s="368"/>
      <c r="IF304" s="368"/>
      <c r="IG304" s="368"/>
      <c r="IH304" s="368"/>
      <c r="II304" s="368"/>
      <c r="IJ304" s="368"/>
      <c r="IK304" s="368"/>
      <c r="IL304" s="368"/>
      <c r="IM304" s="368"/>
      <c r="IN304" s="368"/>
      <c r="IO304" s="368"/>
      <c r="IP304" s="368"/>
      <c r="IQ304" s="368"/>
      <c r="IR304" s="368"/>
      <c r="IS304" s="368"/>
      <c r="IT304" s="368"/>
      <c r="IU304" s="368"/>
      <c r="IV304" s="368"/>
      <c r="IW304" s="368"/>
      <c r="IX304" s="368"/>
      <c r="IY304" s="368"/>
      <c r="IZ304" s="368"/>
      <c r="JA304" s="368"/>
      <c r="JB304" s="368"/>
      <c r="JC304" s="368"/>
      <c r="JD304" s="368"/>
      <c r="JE304" s="368"/>
      <c r="JF304" s="368"/>
      <c r="JG304" s="368"/>
      <c r="JH304" s="368"/>
      <c r="JI304" s="368"/>
      <c r="JJ304" s="368"/>
      <c r="JK304" s="368"/>
      <c r="JL304" s="368"/>
      <c r="JM304" s="368"/>
      <c r="JN304" s="368"/>
      <c r="JO304" s="368"/>
      <c r="JP304" s="368"/>
      <c r="JQ304" s="368"/>
      <c r="JR304" s="368"/>
      <c r="JS304" s="368"/>
      <c r="JT304" s="368"/>
      <c r="JU304" s="368"/>
      <c r="JV304" s="368"/>
      <c r="JW304" s="368"/>
      <c r="JX304" s="368"/>
      <c r="JY304" s="368"/>
    </row>
    <row r="305" spans="1:285" s="355" customFormat="1" ht="126" outlineLevel="1">
      <c r="A305" s="770"/>
      <c r="B305" s="32" t="s">
        <v>2837</v>
      </c>
      <c r="C305" s="67" t="s">
        <v>80</v>
      </c>
      <c r="D305" s="144" t="s">
        <v>2587</v>
      </c>
      <c r="E305" s="144" t="s">
        <v>2588</v>
      </c>
      <c r="F305" s="144">
        <v>61664553</v>
      </c>
      <c r="G305" s="487" t="s">
        <v>80</v>
      </c>
      <c r="H305" s="67" t="s">
        <v>2787</v>
      </c>
      <c r="I305" s="67" t="s">
        <v>80</v>
      </c>
      <c r="J305" s="526">
        <v>2234.3420000000001</v>
      </c>
      <c r="K305" s="526">
        <v>2234.3420000000001</v>
      </c>
      <c r="L305" s="19">
        <v>0</v>
      </c>
      <c r="M305" s="202">
        <v>1787.4739999999999</v>
      </c>
      <c r="N305" s="526">
        <v>446.86799999999999</v>
      </c>
      <c r="O305" s="526">
        <v>446.86799999999999</v>
      </c>
      <c r="P305" s="145" t="s">
        <v>2822</v>
      </c>
      <c r="Q305" s="600">
        <v>46081</v>
      </c>
      <c r="R305" s="67" t="s">
        <v>495</v>
      </c>
      <c r="S305" s="18" t="s">
        <v>80</v>
      </c>
      <c r="T305" s="19">
        <v>0</v>
      </c>
      <c r="U305" s="19">
        <v>0</v>
      </c>
      <c r="V305" s="19">
        <v>0</v>
      </c>
      <c r="W305" s="19">
        <v>0</v>
      </c>
      <c r="X305" s="19">
        <v>0</v>
      </c>
      <c r="Y305" s="19">
        <v>0</v>
      </c>
      <c r="Z305" s="19">
        <v>0</v>
      </c>
      <c r="AA305" s="19">
        <v>0</v>
      </c>
      <c r="AB305" s="526">
        <v>0</v>
      </c>
      <c r="AC305" s="19">
        <v>0</v>
      </c>
      <c r="AD305" s="19">
        <v>0</v>
      </c>
      <c r="AE305" s="19">
        <v>0</v>
      </c>
      <c r="AF305" s="19">
        <v>0</v>
      </c>
      <c r="AG305" s="19">
        <v>446.86799999999999</v>
      </c>
      <c r="AH305" s="19">
        <v>446.86799999999999</v>
      </c>
      <c r="AI305" s="19">
        <v>0</v>
      </c>
      <c r="AJ305" s="19">
        <v>0</v>
      </c>
      <c r="AK305" s="19">
        <v>0</v>
      </c>
      <c r="AL305" s="526">
        <v>0</v>
      </c>
      <c r="AM305" s="19">
        <v>0</v>
      </c>
      <c r="AN305" s="19">
        <v>0</v>
      </c>
      <c r="AO305" s="19">
        <v>0</v>
      </c>
      <c r="AP305" s="19">
        <v>0</v>
      </c>
      <c r="AQ305" s="526">
        <v>0</v>
      </c>
      <c r="AR305" s="19">
        <v>0</v>
      </c>
      <c r="AS305" s="19">
        <v>0</v>
      </c>
      <c r="AT305" s="19">
        <v>0</v>
      </c>
      <c r="AU305" s="19">
        <v>0</v>
      </c>
      <c r="AV305" s="19">
        <v>0</v>
      </c>
      <c r="AW305" s="19">
        <v>0</v>
      </c>
      <c r="AX305" s="19">
        <v>0</v>
      </c>
      <c r="AY305" s="19">
        <v>0</v>
      </c>
      <c r="AZ305" s="19">
        <v>0</v>
      </c>
      <c r="BA305" s="19">
        <v>0</v>
      </c>
      <c r="BB305" s="19">
        <v>0</v>
      </c>
      <c r="BC305" s="19">
        <v>0</v>
      </c>
      <c r="BD305" s="19">
        <v>0</v>
      </c>
      <c r="BE305" s="19">
        <v>0</v>
      </c>
      <c r="BF305" s="19">
        <v>446.86799999999999</v>
      </c>
      <c r="BG305" s="19">
        <v>446.86799999999999</v>
      </c>
      <c r="BH305" s="19">
        <v>0</v>
      </c>
      <c r="BI305" s="19">
        <v>0</v>
      </c>
      <c r="BJ305" s="19">
        <v>0</v>
      </c>
      <c r="BK305" s="19">
        <v>0</v>
      </c>
      <c r="BL305" s="19">
        <v>0</v>
      </c>
      <c r="BM305" s="19">
        <v>0</v>
      </c>
      <c r="BN305" s="19">
        <v>0</v>
      </c>
      <c r="BO305" s="526">
        <v>446.86799999999999</v>
      </c>
      <c r="BP305" s="19">
        <v>0</v>
      </c>
      <c r="BQ305" s="19">
        <v>0</v>
      </c>
      <c r="BR305" s="67" t="s">
        <v>2789</v>
      </c>
      <c r="BS305" s="19">
        <v>0</v>
      </c>
      <c r="BT305" s="19">
        <v>0</v>
      </c>
      <c r="BU305" s="67" t="s">
        <v>1964</v>
      </c>
      <c r="BV305" s="67" t="s">
        <v>3223</v>
      </c>
      <c r="BW305" s="27" t="s">
        <v>2007</v>
      </c>
      <c r="BX305" s="27" t="s">
        <v>3035</v>
      </c>
      <c r="BY305" s="27" t="s">
        <v>2571</v>
      </c>
      <c r="BZ305" s="368"/>
      <c r="CA305" s="368"/>
      <c r="CB305" s="368"/>
      <c r="CC305" s="368"/>
      <c r="CD305" s="368"/>
      <c r="CE305" s="368"/>
      <c r="CF305" s="368"/>
      <c r="CG305" s="368"/>
      <c r="CH305" s="368"/>
      <c r="CI305" s="368"/>
      <c r="CJ305" s="368"/>
      <c r="CK305" s="368"/>
      <c r="CL305" s="368"/>
      <c r="CM305" s="368"/>
      <c r="CN305" s="368"/>
      <c r="CO305" s="368"/>
      <c r="CP305" s="368"/>
      <c r="CQ305" s="368"/>
      <c r="CR305" s="368"/>
      <c r="CS305" s="368"/>
      <c r="CT305" s="368"/>
      <c r="CU305" s="368"/>
      <c r="CV305" s="368"/>
      <c r="CW305" s="368"/>
      <c r="CX305" s="368"/>
      <c r="CY305" s="368"/>
      <c r="CZ305" s="368"/>
      <c r="DA305" s="368"/>
      <c r="DB305" s="368"/>
      <c r="DC305" s="368"/>
      <c r="DD305" s="368"/>
      <c r="DE305" s="368"/>
      <c r="DF305" s="368"/>
      <c r="DG305" s="368"/>
      <c r="DH305" s="368"/>
      <c r="DI305" s="368"/>
      <c r="DJ305" s="368"/>
      <c r="DK305" s="368"/>
      <c r="DL305" s="368"/>
      <c r="DM305" s="368"/>
      <c r="DN305" s="368"/>
      <c r="DO305" s="368"/>
      <c r="DP305" s="368"/>
      <c r="DQ305" s="368"/>
      <c r="DR305" s="368"/>
      <c r="DS305" s="368"/>
      <c r="DT305" s="368"/>
      <c r="DU305" s="368"/>
      <c r="DV305" s="368"/>
      <c r="DW305" s="368"/>
      <c r="DX305" s="368"/>
      <c r="DY305" s="368"/>
      <c r="DZ305" s="368"/>
      <c r="EA305" s="368"/>
      <c r="EB305" s="368"/>
      <c r="EC305" s="368"/>
      <c r="ED305" s="368"/>
      <c r="EE305" s="368"/>
      <c r="EF305" s="368"/>
      <c r="EG305" s="368"/>
      <c r="EH305" s="368"/>
      <c r="EI305" s="368"/>
      <c r="EJ305" s="368"/>
      <c r="EK305" s="368"/>
      <c r="EL305" s="368"/>
      <c r="EM305" s="368"/>
      <c r="EN305" s="368"/>
      <c r="EO305" s="368"/>
      <c r="EP305" s="368"/>
      <c r="EQ305" s="368"/>
      <c r="ER305" s="368"/>
      <c r="ES305" s="368"/>
      <c r="ET305" s="368"/>
      <c r="EU305" s="368"/>
      <c r="EV305" s="368"/>
      <c r="EW305" s="368"/>
      <c r="EX305" s="368"/>
      <c r="EY305" s="368"/>
      <c r="EZ305" s="368"/>
      <c r="FA305" s="368"/>
      <c r="FB305" s="368"/>
      <c r="FC305" s="368"/>
      <c r="FD305" s="368"/>
      <c r="FE305" s="368"/>
      <c r="FF305" s="368"/>
      <c r="FG305" s="368"/>
      <c r="FH305" s="368"/>
      <c r="FI305" s="368"/>
      <c r="FJ305" s="368"/>
      <c r="FK305" s="368"/>
      <c r="FL305" s="368"/>
      <c r="FM305" s="368"/>
      <c r="FN305" s="368"/>
      <c r="FO305" s="368"/>
      <c r="FP305" s="368"/>
      <c r="FQ305" s="368"/>
      <c r="FR305" s="368"/>
      <c r="FS305" s="368"/>
      <c r="FT305" s="368"/>
      <c r="FU305" s="368"/>
      <c r="FV305" s="368"/>
      <c r="FW305" s="368"/>
      <c r="FX305" s="368"/>
      <c r="FY305" s="368"/>
      <c r="FZ305" s="368"/>
      <c r="GA305" s="368"/>
      <c r="GB305" s="368"/>
      <c r="GC305" s="368"/>
      <c r="GD305" s="368"/>
      <c r="GE305" s="368"/>
      <c r="GF305" s="368"/>
      <c r="GG305" s="368"/>
      <c r="GH305" s="368"/>
      <c r="GI305" s="368"/>
      <c r="GJ305" s="368"/>
      <c r="GK305" s="368"/>
      <c r="GL305" s="368"/>
      <c r="GM305" s="368"/>
      <c r="GN305" s="368"/>
      <c r="GO305" s="368"/>
      <c r="GP305" s="368"/>
      <c r="GQ305" s="368"/>
      <c r="GR305" s="368"/>
      <c r="GS305" s="368"/>
      <c r="GT305" s="368"/>
      <c r="GU305" s="368"/>
      <c r="GV305" s="368"/>
      <c r="GW305" s="368"/>
      <c r="GX305" s="368"/>
      <c r="GY305" s="368"/>
      <c r="GZ305" s="368"/>
      <c r="HA305" s="368"/>
      <c r="HB305" s="368"/>
      <c r="HC305" s="368"/>
      <c r="HD305" s="368"/>
      <c r="HE305" s="368"/>
      <c r="HF305" s="368"/>
      <c r="HG305" s="368"/>
      <c r="HH305" s="368"/>
      <c r="HI305" s="368"/>
      <c r="HJ305" s="368"/>
      <c r="HK305" s="368"/>
      <c r="HL305" s="368"/>
      <c r="HM305" s="368"/>
      <c r="HN305" s="368"/>
      <c r="HO305" s="368"/>
      <c r="HP305" s="368"/>
      <c r="HQ305" s="368"/>
      <c r="HR305" s="368"/>
      <c r="HS305" s="368"/>
      <c r="HT305" s="368"/>
      <c r="HU305" s="368"/>
      <c r="HV305" s="368"/>
      <c r="HW305" s="368"/>
      <c r="HX305" s="368"/>
      <c r="HY305" s="368"/>
      <c r="HZ305" s="368"/>
      <c r="IA305" s="368"/>
      <c r="IB305" s="368"/>
      <c r="IC305" s="368"/>
      <c r="ID305" s="368"/>
      <c r="IE305" s="368"/>
      <c r="IF305" s="368"/>
      <c r="IG305" s="368"/>
      <c r="IH305" s="368"/>
      <c r="II305" s="368"/>
      <c r="IJ305" s="368"/>
      <c r="IK305" s="368"/>
      <c r="IL305" s="368"/>
      <c r="IM305" s="368"/>
      <c r="IN305" s="368"/>
      <c r="IO305" s="368"/>
      <c r="IP305" s="368"/>
      <c r="IQ305" s="368"/>
      <c r="IR305" s="368"/>
      <c r="IS305" s="368"/>
      <c r="IT305" s="368"/>
      <c r="IU305" s="368"/>
      <c r="IV305" s="368"/>
      <c r="IW305" s="368"/>
      <c r="IX305" s="368"/>
      <c r="IY305" s="368"/>
      <c r="IZ305" s="368"/>
      <c r="JA305" s="368"/>
      <c r="JB305" s="368"/>
      <c r="JC305" s="368"/>
      <c r="JD305" s="368"/>
      <c r="JE305" s="368"/>
      <c r="JF305" s="368"/>
      <c r="JG305" s="368"/>
      <c r="JH305" s="368"/>
      <c r="JI305" s="368"/>
      <c r="JJ305" s="368"/>
      <c r="JK305" s="368"/>
      <c r="JL305" s="368"/>
      <c r="JM305" s="368"/>
      <c r="JN305" s="368"/>
      <c r="JO305" s="368"/>
      <c r="JP305" s="368"/>
      <c r="JQ305" s="368"/>
      <c r="JR305" s="368"/>
      <c r="JS305" s="368"/>
      <c r="JT305" s="368"/>
      <c r="JU305" s="368"/>
      <c r="JV305" s="368"/>
      <c r="JW305" s="368"/>
      <c r="JX305" s="368"/>
      <c r="JY305" s="368"/>
    </row>
    <row r="306" spans="1:285" s="355" customFormat="1" ht="126" outlineLevel="1">
      <c r="A306" s="770"/>
      <c r="B306" s="195" t="s">
        <v>2838</v>
      </c>
      <c r="C306" s="183" t="s">
        <v>80</v>
      </c>
      <c r="D306" s="197" t="s">
        <v>2839</v>
      </c>
      <c r="E306" s="197" t="s">
        <v>2840</v>
      </c>
      <c r="F306" s="197">
        <v>663565</v>
      </c>
      <c r="G306" s="412" t="s">
        <v>80</v>
      </c>
      <c r="H306" s="183" t="s">
        <v>2787</v>
      </c>
      <c r="I306" s="183" t="s">
        <v>80</v>
      </c>
      <c r="J306" s="524">
        <v>789.68276000000003</v>
      </c>
      <c r="K306" s="524">
        <v>789.68276000000003</v>
      </c>
      <c r="L306" s="185">
        <v>0</v>
      </c>
      <c r="M306" s="250">
        <v>621.34621000000004</v>
      </c>
      <c r="N306" s="524">
        <v>155.33654999999999</v>
      </c>
      <c r="O306" s="524">
        <v>155.33654999999999</v>
      </c>
      <c r="P306" s="198" t="s">
        <v>2797</v>
      </c>
      <c r="Q306" s="599">
        <v>46053</v>
      </c>
      <c r="R306" s="183" t="s">
        <v>495</v>
      </c>
      <c r="S306" s="184" t="s">
        <v>80</v>
      </c>
      <c r="T306" s="185">
        <v>0</v>
      </c>
      <c r="U306" s="185">
        <v>0</v>
      </c>
      <c r="V306" s="185">
        <v>0</v>
      </c>
      <c r="W306" s="185">
        <v>0</v>
      </c>
      <c r="X306" s="185">
        <v>0</v>
      </c>
      <c r="Y306" s="185">
        <v>0</v>
      </c>
      <c r="Z306" s="185">
        <v>0</v>
      </c>
      <c r="AA306" s="185">
        <v>0</v>
      </c>
      <c r="AB306" s="524">
        <v>0</v>
      </c>
      <c r="AC306" s="185">
        <v>0</v>
      </c>
      <c r="AD306" s="185">
        <v>0</v>
      </c>
      <c r="AE306" s="185">
        <v>0</v>
      </c>
      <c r="AF306" s="185">
        <v>0</v>
      </c>
      <c r="AG306" s="185">
        <v>155.33654999999999</v>
      </c>
      <c r="AH306" s="185">
        <v>155.33654999999999</v>
      </c>
      <c r="AI306" s="185">
        <v>0</v>
      </c>
      <c r="AJ306" s="185">
        <v>0</v>
      </c>
      <c r="AK306" s="185">
        <v>0</v>
      </c>
      <c r="AL306" s="524">
        <v>0</v>
      </c>
      <c r="AM306" s="185">
        <v>0</v>
      </c>
      <c r="AN306" s="185">
        <v>0</v>
      </c>
      <c r="AO306" s="185">
        <v>0</v>
      </c>
      <c r="AP306" s="185">
        <v>0</v>
      </c>
      <c r="AQ306" s="524">
        <v>0</v>
      </c>
      <c r="AR306" s="185">
        <v>0</v>
      </c>
      <c r="AS306" s="185">
        <v>0</v>
      </c>
      <c r="AT306" s="185">
        <v>0</v>
      </c>
      <c r="AU306" s="185">
        <v>0</v>
      </c>
      <c r="AV306" s="185">
        <v>0</v>
      </c>
      <c r="AW306" s="185">
        <v>0</v>
      </c>
      <c r="AX306" s="185">
        <v>0</v>
      </c>
      <c r="AY306" s="185">
        <v>0</v>
      </c>
      <c r="AZ306" s="185">
        <v>0</v>
      </c>
      <c r="BA306" s="185">
        <v>0</v>
      </c>
      <c r="BB306" s="185">
        <v>0</v>
      </c>
      <c r="BC306" s="185">
        <v>0</v>
      </c>
      <c r="BD306" s="185">
        <v>0</v>
      </c>
      <c r="BE306" s="185">
        <v>0</v>
      </c>
      <c r="BF306" s="185">
        <v>155.33654999999999</v>
      </c>
      <c r="BG306" s="185">
        <v>155.33654999999999</v>
      </c>
      <c r="BH306" s="185">
        <v>0</v>
      </c>
      <c r="BI306" s="185">
        <v>0</v>
      </c>
      <c r="BJ306" s="185">
        <v>0</v>
      </c>
      <c r="BK306" s="185">
        <v>0</v>
      </c>
      <c r="BL306" s="185">
        <v>0</v>
      </c>
      <c r="BM306" s="185">
        <v>0</v>
      </c>
      <c r="BN306" s="185">
        <v>0</v>
      </c>
      <c r="BO306" s="524">
        <v>155.33654999999999</v>
      </c>
      <c r="BP306" s="185">
        <v>0</v>
      </c>
      <c r="BQ306" s="185">
        <v>0</v>
      </c>
      <c r="BR306" s="183" t="s">
        <v>2789</v>
      </c>
      <c r="BS306" s="34">
        <v>0</v>
      </c>
      <c r="BT306" s="34">
        <v>0</v>
      </c>
      <c r="BU306" s="27" t="s">
        <v>1964</v>
      </c>
      <c r="BV306" s="27" t="s">
        <v>80</v>
      </c>
      <c r="BW306" s="27" t="s">
        <v>2002</v>
      </c>
      <c r="BX306" s="27" t="s">
        <v>3035</v>
      </c>
      <c r="BY306" s="27" t="s">
        <v>2571</v>
      </c>
      <c r="BZ306" s="368"/>
      <c r="CA306" s="368"/>
      <c r="CB306" s="368"/>
      <c r="CC306" s="368"/>
      <c r="CD306" s="368"/>
      <c r="CE306" s="368"/>
      <c r="CF306" s="368"/>
      <c r="CG306" s="368"/>
      <c r="CH306" s="368"/>
      <c r="CI306" s="368"/>
      <c r="CJ306" s="368"/>
      <c r="CK306" s="368"/>
      <c r="CL306" s="368"/>
      <c r="CM306" s="368"/>
      <c r="CN306" s="368"/>
      <c r="CO306" s="368"/>
      <c r="CP306" s="368"/>
      <c r="CQ306" s="368"/>
      <c r="CR306" s="368"/>
      <c r="CS306" s="368"/>
      <c r="CT306" s="368"/>
      <c r="CU306" s="368"/>
      <c r="CV306" s="368"/>
      <c r="CW306" s="368"/>
      <c r="CX306" s="368"/>
      <c r="CY306" s="368"/>
      <c r="CZ306" s="368"/>
      <c r="DA306" s="368"/>
      <c r="DB306" s="368"/>
      <c r="DC306" s="368"/>
      <c r="DD306" s="368"/>
      <c r="DE306" s="368"/>
      <c r="DF306" s="368"/>
      <c r="DG306" s="368"/>
      <c r="DH306" s="368"/>
      <c r="DI306" s="368"/>
      <c r="DJ306" s="368"/>
      <c r="DK306" s="368"/>
      <c r="DL306" s="368"/>
      <c r="DM306" s="368"/>
      <c r="DN306" s="368"/>
      <c r="DO306" s="368"/>
      <c r="DP306" s="368"/>
      <c r="DQ306" s="368"/>
      <c r="DR306" s="368"/>
      <c r="DS306" s="368"/>
      <c r="DT306" s="368"/>
      <c r="DU306" s="368"/>
      <c r="DV306" s="368"/>
      <c r="DW306" s="368"/>
      <c r="DX306" s="368"/>
      <c r="DY306" s="368"/>
      <c r="DZ306" s="368"/>
      <c r="EA306" s="368"/>
      <c r="EB306" s="368"/>
      <c r="EC306" s="368"/>
      <c r="ED306" s="368"/>
      <c r="EE306" s="368"/>
      <c r="EF306" s="368"/>
      <c r="EG306" s="368"/>
      <c r="EH306" s="368"/>
      <c r="EI306" s="368"/>
      <c r="EJ306" s="368"/>
      <c r="EK306" s="368"/>
      <c r="EL306" s="368"/>
      <c r="EM306" s="368"/>
      <c r="EN306" s="368"/>
      <c r="EO306" s="368"/>
      <c r="EP306" s="368"/>
      <c r="EQ306" s="368"/>
      <c r="ER306" s="368"/>
      <c r="ES306" s="368"/>
      <c r="ET306" s="368"/>
      <c r="EU306" s="368"/>
      <c r="EV306" s="368"/>
      <c r="EW306" s="368"/>
      <c r="EX306" s="368"/>
      <c r="EY306" s="368"/>
      <c r="EZ306" s="368"/>
      <c r="FA306" s="368"/>
      <c r="FB306" s="368"/>
      <c r="FC306" s="368"/>
      <c r="FD306" s="368"/>
      <c r="FE306" s="368"/>
      <c r="FF306" s="368"/>
      <c r="FG306" s="368"/>
      <c r="FH306" s="368"/>
      <c r="FI306" s="368"/>
      <c r="FJ306" s="368"/>
      <c r="FK306" s="368"/>
      <c r="FL306" s="368"/>
      <c r="FM306" s="368"/>
      <c r="FN306" s="368"/>
      <c r="FO306" s="368"/>
      <c r="FP306" s="368"/>
      <c r="FQ306" s="368"/>
      <c r="FR306" s="368"/>
      <c r="FS306" s="368"/>
      <c r="FT306" s="368"/>
      <c r="FU306" s="368"/>
      <c r="FV306" s="368"/>
      <c r="FW306" s="368"/>
      <c r="FX306" s="368"/>
      <c r="FY306" s="368"/>
      <c r="FZ306" s="368"/>
      <c r="GA306" s="368"/>
      <c r="GB306" s="368"/>
      <c r="GC306" s="368"/>
      <c r="GD306" s="368"/>
      <c r="GE306" s="368"/>
      <c r="GF306" s="368"/>
      <c r="GG306" s="368"/>
      <c r="GH306" s="368"/>
      <c r="GI306" s="368"/>
      <c r="GJ306" s="368"/>
      <c r="GK306" s="368"/>
      <c r="GL306" s="368"/>
      <c r="GM306" s="368"/>
      <c r="GN306" s="368"/>
      <c r="GO306" s="368"/>
      <c r="GP306" s="368"/>
      <c r="GQ306" s="368"/>
      <c r="GR306" s="368"/>
      <c r="GS306" s="368"/>
      <c r="GT306" s="368"/>
      <c r="GU306" s="368"/>
      <c r="GV306" s="368"/>
      <c r="GW306" s="368"/>
      <c r="GX306" s="368"/>
      <c r="GY306" s="368"/>
      <c r="GZ306" s="368"/>
      <c r="HA306" s="368"/>
      <c r="HB306" s="368"/>
      <c r="HC306" s="368"/>
      <c r="HD306" s="368"/>
      <c r="HE306" s="368"/>
      <c r="HF306" s="368"/>
      <c r="HG306" s="368"/>
      <c r="HH306" s="368"/>
      <c r="HI306" s="368"/>
      <c r="HJ306" s="368"/>
      <c r="HK306" s="368"/>
      <c r="HL306" s="368"/>
      <c r="HM306" s="368"/>
      <c r="HN306" s="368"/>
      <c r="HO306" s="368"/>
      <c r="HP306" s="368"/>
      <c r="HQ306" s="368"/>
      <c r="HR306" s="368"/>
      <c r="HS306" s="368"/>
      <c r="HT306" s="368"/>
      <c r="HU306" s="368"/>
      <c r="HV306" s="368"/>
      <c r="HW306" s="368"/>
      <c r="HX306" s="368"/>
      <c r="HY306" s="368"/>
      <c r="HZ306" s="368"/>
      <c r="IA306" s="368"/>
      <c r="IB306" s="368"/>
      <c r="IC306" s="368"/>
      <c r="ID306" s="368"/>
      <c r="IE306" s="368"/>
      <c r="IF306" s="368"/>
      <c r="IG306" s="368"/>
      <c r="IH306" s="368"/>
      <c r="II306" s="368"/>
      <c r="IJ306" s="368"/>
      <c r="IK306" s="368"/>
      <c r="IL306" s="368"/>
      <c r="IM306" s="368"/>
      <c r="IN306" s="368"/>
      <c r="IO306" s="368"/>
      <c r="IP306" s="368"/>
      <c r="IQ306" s="368"/>
      <c r="IR306" s="368"/>
      <c r="IS306" s="368"/>
      <c r="IT306" s="368"/>
      <c r="IU306" s="368"/>
      <c r="IV306" s="368"/>
      <c r="IW306" s="368"/>
      <c r="IX306" s="368"/>
      <c r="IY306" s="368"/>
      <c r="IZ306" s="368"/>
      <c r="JA306" s="368"/>
      <c r="JB306" s="368"/>
      <c r="JC306" s="368"/>
      <c r="JD306" s="368"/>
      <c r="JE306" s="368"/>
      <c r="JF306" s="368"/>
      <c r="JG306" s="368"/>
      <c r="JH306" s="368"/>
      <c r="JI306" s="368"/>
      <c r="JJ306" s="368"/>
      <c r="JK306" s="368"/>
      <c r="JL306" s="368"/>
      <c r="JM306" s="368"/>
      <c r="JN306" s="368"/>
      <c r="JO306" s="368"/>
      <c r="JP306" s="368"/>
      <c r="JQ306" s="368"/>
      <c r="JR306" s="368"/>
      <c r="JS306" s="368"/>
      <c r="JT306" s="368"/>
      <c r="JU306" s="368"/>
      <c r="JV306" s="368"/>
      <c r="JW306" s="368"/>
      <c r="JX306" s="368"/>
      <c r="JY306" s="368"/>
    </row>
    <row r="307" spans="1:285" s="355" customFormat="1" ht="126" outlineLevel="1">
      <c r="A307" s="770"/>
      <c r="B307" s="32" t="s">
        <v>2841</v>
      </c>
      <c r="C307" s="67" t="s">
        <v>80</v>
      </c>
      <c r="D307" s="144" t="s">
        <v>108</v>
      </c>
      <c r="E307" s="144" t="s">
        <v>2842</v>
      </c>
      <c r="F307" s="144">
        <v>49797999</v>
      </c>
      <c r="G307" s="487" t="s">
        <v>80</v>
      </c>
      <c r="H307" s="67" t="s">
        <v>2787</v>
      </c>
      <c r="I307" s="67" t="s">
        <v>80</v>
      </c>
      <c r="J307" s="526">
        <v>1215.9675400000001</v>
      </c>
      <c r="K307" s="526">
        <v>1215.9675400000001</v>
      </c>
      <c r="L307" s="19">
        <v>0</v>
      </c>
      <c r="M307" s="202">
        <v>972.77403200000003</v>
      </c>
      <c r="N307" s="526">
        <v>243.19350800000001</v>
      </c>
      <c r="O307" s="526">
        <v>243.19350800000001</v>
      </c>
      <c r="P307" s="145" t="s">
        <v>2788</v>
      </c>
      <c r="Q307" s="600">
        <v>45900</v>
      </c>
      <c r="R307" s="67" t="s">
        <v>495</v>
      </c>
      <c r="S307" s="18" t="s">
        <v>80</v>
      </c>
      <c r="T307" s="19">
        <v>0</v>
      </c>
      <c r="U307" s="19">
        <v>0</v>
      </c>
      <c r="V307" s="19">
        <v>0</v>
      </c>
      <c r="W307" s="19">
        <v>0</v>
      </c>
      <c r="X307" s="19">
        <v>0</v>
      </c>
      <c r="Y307" s="19">
        <v>0</v>
      </c>
      <c r="Z307" s="19">
        <v>0</v>
      </c>
      <c r="AA307" s="19">
        <v>0</v>
      </c>
      <c r="AB307" s="526">
        <v>243.19350800000001</v>
      </c>
      <c r="AC307" s="19">
        <v>243.19350800000001</v>
      </c>
      <c r="AD307" s="19">
        <v>0</v>
      </c>
      <c r="AE307" s="19">
        <v>0</v>
      </c>
      <c r="AF307" s="19">
        <v>0</v>
      </c>
      <c r="AG307" s="19">
        <v>0</v>
      </c>
      <c r="AH307" s="19">
        <v>0</v>
      </c>
      <c r="AI307" s="19">
        <v>0</v>
      </c>
      <c r="AJ307" s="19">
        <v>0</v>
      </c>
      <c r="AK307" s="19">
        <v>0</v>
      </c>
      <c r="AL307" s="526">
        <v>0</v>
      </c>
      <c r="AM307" s="19">
        <v>0</v>
      </c>
      <c r="AN307" s="19">
        <v>0</v>
      </c>
      <c r="AO307" s="19">
        <v>0</v>
      </c>
      <c r="AP307" s="19">
        <v>0</v>
      </c>
      <c r="AQ307" s="526">
        <v>0</v>
      </c>
      <c r="AR307" s="19">
        <v>0</v>
      </c>
      <c r="AS307" s="19">
        <v>0</v>
      </c>
      <c r="AT307" s="19">
        <v>0</v>
      </c>
      <c r="AU307" s="19">
        <v>0</v>
      </c>
      <c r="AV307" s="19">
        <v>0</v>
      </c>
      <c r="AW307" s="19">
        <v>0</v>
      </c>
      <c r="AX307" s="19">
        <v>0</v>
      </c>
      <c r="AY307" s="19">
        <v>0</v>
      </c>
      <c r="AZ307" s="19">
        <v>0</v>
      </c>
      <c r="BA307" s="19">
        <v>243.19350800000001</v>
      </c>
      <c r="BB307" s="19">
        <v>243.19350800000001</v>
      </c>
      <c r="BC307" s="19">
        <v>0</v>
      </c>
      <c r="BD307" s="19">
        <v>0</v>
      </c>
      <c r="BE307" s="19">
        <v>0</v>
      </c>
      <c r="BF307" s="19">
        <v>0</v>
      </c>
      <c r="BG307" s="19">
        <v>0</v>
      </c>
      <c r="BH307" s="19">
        <v>0</v>
      </c>
      <c r="BI307" s="19">
        <v>0</v>
      </c>
      <c r="BJ307" s="19">
        <v>0</v>
      </c>
      <c r="BK307" s="19">
        <v>0</v>
      </c>
      <c r="BL307" s="19">
        <v>0</v>
      </c>
      <c r="BM307" s="19">
        <v>0</v>
      </c>
      <c r="BN307" s="19">
        <v>0</v>
      </c>
      <c r="BO307" s="526">
        <v>243.19350800000001</v>
      </c>
      <c r="BP307" s="19">
        <v>0</v>
      </c>
      <c r="BQ307" s="19">
        <v>0</v>
      </c>
      <c r="BR307" s="67" t="s">
        <v>2789</v>
      </c>
      <c r="BS307" s="19">
        <v>0</v>
      </c>
      <c r="BT307" s="19">
        <v>0</v>
      </c>
      <c r="BU307" s="67" t="s">
        <v>1964</v>
      </c>
      <c r="BV307" s="67" t="s">
        <v>3223</v>
      </c>
      <c r="BW307" s="27" t="s">
        <v>2017</v>
      </c>
      <c r="BX307" s="27" t="s">
        <v>3035</v>
      </c>
      <c r="BY307" s="27" t="s">
        <v>2571</v>
      </c>
      <c r="BZ307" s="368"/>
      <c r="CA307" s="368"/>
      <c r="CB307" s="368"/>
      <c r="CC307" s="368"/>
      <c r="CD307" s="368"/>
      <c r="CE307" s="368"/>
      <c r="CF307" s="368"/>
      <c r="CG307" s="368"/>
      <c r="CH307" s="368"/>
      <c r="CI307" s="368"/>
      <c r="CJ307" s="368"/>
      <c r="CK307" s="368"/>
      <c r="CL307" s="368"/>
      <c r="CM307" s="368"/>
      <c r="CN307" s="368"/>
      <c r="CO307" s="368"/>
      <c r="CP307" s="368"/>
      <c r="CQ307" s="368"/>
      <c r="CR307" s="368"/>
      <c r="CS307" s="368"/>
      <c r="CT307" s="368"/>
      <c r="CU307" s="368"/>
      <c r="CV307" s="368"/>
      <c r="CW307" s="368"/>
      <c r="CX307" s="368"/>
      <c r="CY307" s="368"/>
      <c r="CZ307" s="368"/>
      <c r="DA307" s="368"/>
      <c r="DB307" s="368"/>
      <c r="DC307" s="368"/>
      <c r="DD307" s="368"/>
      <c r="DE307" s="368"/>
      <c r="DF307" s="368"/>
      <c r="DG307" s="368"/>
      <c r="DH307" s="368"/>
      <c r="DI307" s="368"/>
      <c r="DJ307" s="368"/>
      <c r="DK307" s="368"/>
      <c r="DL307" s="368"/>
      <c r="DM307" s="368"/>
      <c r="DN307" s="368"/>
      <c r="DO307" s="368"/>
      <c r="DP307" s="368"/>
      <c r="DQ307" s="368"/>
      <c r="DR307" s="368"/>
      <c r="DS307" s="368"/>
      <c r="DT307" s="368"/>
      <c r="DU307" s="368"/>
      <c r="DV307" s="368"/>
      <c r="DW307" s="368"/>
      <c r="DX307" s="368"/>
      <c r="DY307" s="368"/>
      <c r="DZ307" s="368"/>
      <c r="EA307" s="368"/>
      <c r="EB307" s="368"/>
      <c r="EC307" s="368"/>
      <c r="ED307" s="368"/>
      <c r="EE307" s="368"/>
      <c r="EF307" s="368"/>
      <c r="EG307" s="368"/>
      <c r="EH307" s="368"/>
      <c r="EI307" s="368"/>
      <c r="EJ307" s="368"/>
      <c r="EK307" s="368"/>
      <c r="EL307" s="368"/>
      <c r="EM307" s="368"/>
      <c r="EN307" s="368"/>
      <c r="EO307" s="368"/>
      <c r="EP307" s="368"/>
      <c r="EQ307" s="368"/>
      <c r="ER307" s="368"/>
      <c r="ES307" s="368"/>
      <c r="ET307" s="368"/>
      <c r="EU307" s="368"/>
      <c r="EV307" s="368"/>
      <c r="EW307" s="368"/>
      <c r="EX307" s="368"/>
      <c r="EY307" s="368"/>
      <c r="EZ307" s="368"/>
      <c r="FA307" s="368"/>
      <c r="FB307" s="368"/>
      <c r="FC307" s="368"/>
      <c r="FD307" s="368"/>
      <c r="FE307" s="368"/>
      <c r="FF307" s="368"/>
      <c r="FG307" s="368"/>
      <c r="FH307" s="368"/>
      <c r="FI307" s="368"/>
      <c r="FJ307" s="368"/>
      <c r="FK307" s="368"/>
      <c r="FL307" s="368"/>
      <c r="FM307" s="368"/>
      <c r="FN307" s="368"/>
      <c r="FO307" s="368"/>
      <c r="FP307" s="368"/>
      <c r="FQ307" s="368"/>
      <c r="FR307" s="368"/>
      <c r="FS307" s="368"/>
      <c r="FT307" s="368"/>
      <c r="FU307" s="368"/>
      <c r="FV307" s="368"/>
      <c r="FW307" s="368"/>
      <c r="FX307" s="368"/>
      <c r="FY307" s="368"/>
      <c r="FZ307" s="368"/>
      <c r="GA307" s="368"/>
      <c r="GB307" s="368"/>
      <c r="GC307" s="368"/>
      <c r="GD307" s="368"/>
      <c r="GE307" s="368"/>
      <c r="GF307" s="368"/>
      <c r="GG307" s="368"/>
      <c r="GH307" s="368"/>
      <c r="GI307" s="368"/>
      <c r="GJ307" s="368"/>
      <c r="GK307" s="368"/>
      <c r="GL307" s="368"/>
      <c r="GM307" s="368"/>
      <c r="GN307" s="368"/>
      <c r="GO307" s="368"/>
      <c r="GP307" s="368"/>
      <c r="GQ307" s="368"/>
      <c r="GR307" s="368"/>
      <c r="GS307" s="368"/>
      <c r="GT307" s="368"/>
      <c r="GU307" s="368"/>
      <c r="GV307" s="368"/>
      <c r="GW307" s="368"/>
      <c r="GX307" s="368"/>
      <c r="GY307" s="368"/>
      <c r="GZ307" s="368"/>
      <c r="HA307" s="368"/>
      <c r="HB307" s="368"/>
      <c r="HC307" s="368"/>
      <c r="HD307" s="368"/>
      <c r="HE307" s="368"/>
      <c r="HF307" s="368"/>
      <c r="HG307" s="368"/>
      <c r="HH307" s="368"/>
      <c r="HI307" s="368"/>
      <c r="HJ307" s="368"/>
      <c r="HK307" s="368"/>
      <c r="HL307" s="368"/>
      <c r="HM307" s="368"/>
      <c r="HN307" s="368"/>
      <c r="HO307" s="368"/>
      <c r="HP307" s="368"/>
      <c r="HQ307" s="368"/>
      <c r="HR307" s="368"/>
      <c r="HS307" s="368"/>
      <c r="HT307" s="368"/>
      <c r="HU307" s="368"/>
      <c r="HV307" s="368"/>
      <c r="HW307" s="368"/>
      <c r="HX307" s="368"/>
      <c r="HY307" s="368"/>
      <c r="HZ307" s="368"/>
      <c r="IA307" s="368"/>
      <c r="IB307" s="368"/>
      <c r="IC307" s="368"/>
      <c r="ID307" s="368"/>
      <c r="IE307" s="368"/>
      <c r="IF307" s="368"/>
      <c r="IG307" s="368"/>
      <c r="IH307" s="368"/>
      <c r="II307" s="368"/>
      <c r="IJ307" s="368"/>
      <c r="IK307" s="368"/>
      <c r="IL307" s="368"/>
      <c r="IM307" s="368"/>
      <c r="IN307" s="368"/>
      <c r="IO307" s="368"/>
      <c r="IP307" s="368"/>
      <c r="IQ307" s="368"/>
      <c r="IR307" s="368"/>
      <c r="IS307" s="368"/>
      <c r="IT307" s="368"/>
      <c r="IU307" s="368"/>
      <c r="IV307" s="368"/>
      <c r="IW307" s="368"/>
      <c r="IX307" s="368"/>
      <c r="IY307" s="368"/>
      <c r="IZ307" s="368"/>
      <c r="JA307" s="368"/>
      <c r="JB307" s="368"/>
      <c r="JC307" s="368"/>
      <c r="JD307" s="368"/>
      <c r="JE307" s="368"/>
      <c r="JF307" s="368"/>
      <c r="JG307" s="368"/>
      <c r="JH307" s="368"/>
      <c r="JI307" s="368"/>
      <c r="JJ307" s="368"/>
      <c r="JK307" s="368"/>
      <c r="JL307" s="368"/>
      <c r="JM307" s="368"/>
      <c r="JN307" s="368"/>
      <c r="JO307" s="368"/>
      <c r="JP307" s="368"/>
      <c r="JQ307" s="368"/>
      <c r="JR307" s="368"/>
      <c r="JS307" s="368"/>
      <c r="JT307" s="368"/>
      <c r="JU307" s="368"/>
      <c r="JV307" s="368"/>
      <c r="JW307" s="368"/>
      <c r="JX307" s="368"/>
      <c r="JY307" s="368"/>
    </row>
    <row r="308" spans="1:285" s="355" customFormat="1" ht="126" outlineLevel="1">
      <c r="A308" s="770"/>
      <c r="B308" s="32" t="s">
        <v>2843</v>
      </c>
      <c r="C308" s="67" t="s">
        <v>80</v>
      </c>
      <c r="D308" s="144" t="s">
        <v>2844</v>
      </c>
      <c r="E308" s="144" t="s">
        <v>2845</v>
      </c>
      <c r="F308" s="144">
        <v>49535013</v>
      </c>
      <c r="G308" s="487" t="s">
        <v>80</v>
      </c>
      <c r="H308" s="67" t="s">
        <v>2787</v>
      </c>
      <c r="I308" s="67" t="s">
        <v>80</v>
      </c>
      <c r="J308" s="526">
        <v>509.2</v>
      </c>
      <c r="K308" s="526">
        <v>509.2</v>
      </c>
      <c r="L308" s="19">
        <v>0</v>
      </c>
      <c r="M308" s="202">
        <v>407.36</v>
      </c>
      <c r="N308" s="526">
        <v>101.84</v>
      </c>
      <c r="O308" s="526">
        <v>101.84</v>
      </c>
      <c r="P308" s="145" t="s">
        <v>2801</v>
      </c>
      <c r="Q308" s="600">
        <v>45808</v>
      </c>
      <c r="R308" s="67" t="s">
        <v>495</v>
      </c>
      <c r="S308" s="18" t="s">
        <v>80</v>
      </c>
      <c r="T308" s="19">
        <v>0</v>
      </c>
      <c r="U308" s="19">
        <v>0</v>
      </c>
      <c r="V308" s="19">
        <v>0</v>
      </c>
      <c r="W308" s="19">
        <v>0</v>
      </c>
      <c r="X308" s="19">
        <v>0</v>
      </c>
      <c r="Y308" s="19">
        <v>0</v>
      </c>
      <c r="Z308" s="19">
        <v>0</v>
      </c>
      <c r="AA308" s="19">
        <v>0</v>
      </c>
      <c r="AB308" s="526">
        <v>101.84</v>
      </c>
      <c r="AC308" s="19">
        <v>101.84</v>
      </c>
      <c r="AD308" s="19">
        <v>0</v>
      </c>
      <c r="AE308" s="19">
        <v>0</v>
      </c>
      <c r="AF308" s="19">
        <v>0</v>
      </c>
      <c r="AG308" s="19">
        <v>0</v>
      </c>
      <c r="AH308" s="19">
        <v>0</v>
      </c>
      <c r="AI308" s="19">
        <v>101.84</v>
      </c>
      <c r="AJ308" s="19">
        <v>0</v>
      </c>
      <c r="AK308" s="19">
        <v>0</v>
      </c>
      <c r="AL308" s="526">
        <v>0</v>
      </c>
      <c r="AM308" s="19">
        <v>0</v>
      </c>
      <c r="AN308" s="19">
        <v>0</v>
      </c>
      <c r="AO308" s="19">
        <v>0</v>
      </c>
      <c r="AP308" s="19">
        <v>0</v>
      </c>
      <c r="AQ308" s="526">
        <v>0</v>
      </c>
      <c r="AR308" s="19">
        <v>0</v>
      </c>
      <c r="AS308" s="19">
        <v>0</v>
      </c>
      <c r="AT308" s="19">
        <v>0</v>
      </c>
      <c r="AU308" s="19">
        <v>0</v>
      </c>
      <c r="AV308" s="19">
        <v>0</v>
      </c>
      <c r="AW308" s="19">
        <v>0</v>
      </c>
      <c r="AX308" s="19">
        <v>0</v>
      </c>
      <c r="AY308" s="19">
        <v>0</v>
      </c>
      <c r="AZ308" s="19">
        <v>0</v>
      </c>
      <c r="BA308" s="30">
        <v>101.84</v>
      </c>
      <c r="BB308" s="19">
        <v>101.84</v>
      </c>
      <c r="BC308" s="19">
        <v>0</v>
      </c>
      <c r="BD308" s="19">
        <v>0</v>
      </c>
      <c r="BE308" s="19">
        <v>0</v>
      </c>
      <c r="BF308" s="19">
        <v>0</v>
      </c>
      <c r="BG308" s="19">
        <v>0</v>
      </c>
      <c r="BH308" s="19">
        <v>0</v>
      </c>
      <c r="BI308" s="19">
        <v>0</v>
      </c>
      <c r="BJ308" s="19">
        <v>0</v>
      </c>
      <c r="BK308" s="19">
        <v>0</v>
      </c>
      <c r="BL308" s="19">
        <v>0</v>
      </c>
      <c r="BM308" s="19">
        <v>101.84</v>
      </c>
      <c r="BN308" s="19">
        <v>0</v>
      </c>
      <c r="BO308" s="526">
        <v>0</v>
      </c>
      <c r="BP308" s="19">
        <v>0</v>
      </c>
      <c r="BQ308" s="19">
        <v>0</v>
      </c>
      <c r="BR308" s="67" t="s">
        <v>2789</v>
      </c>
      <c r="BS308" s="19">
        <v>0</v>
      </c>
      <c r="BT308" s="19">
        <v>0</v>
      </c>
      <c r="BU308" s="67" t="s">
        <v>1964</v>
      </c>
      <c r="BV308" s="67" t="s">
        <v>3223</v>
      </c>
      <c r="BW308" s="27" t="s">
        <v>2012</v>
      </c>
      <c r="BX308" s="27" t="s">
        <v>3035</v>
      </c>
      <c r="BY308" s="27" t="s">
        <v>2571</v>
      </c>
      <c r="BZ308" s="368"/>
      <c r="CA308" s="368"/>
      <c r="CB308" s="368"/>
      <c r="CC308" s="368"/>
      <c r="CD308" s="368"/>
      <c r="CE308" s="368"/>
      <c r="CF308" s="368"/>
      <c r="CG308" s="368"/>
      <c r="CH308" s="368"/>
      <c r="CI308" s="368"/>
      <c r="CJ308" s="368"/>
      <c r="CK308" s="368"/>
      <c r="CL308" s="368"/>
      <c r="CM308" s="368"/>
      <c r="CN308" s="368"/>
      <c r="CO308" s="368"/>
      <c r="CP308" s="368"/>
      <c r="CQ308" s="368"/>
      <c r="CR308" s="368"/>
      <c r="CS308" s="368"/>
      <c r="CT308" s="368"/>
      <c r="CU308" s="368"/>
      <c r="CV308" s="368"/>
      <c r="CW308" s="368"/>
      <c r="CX308" s="368"/>
      <c r="CY308" s="368"/>
      <c r="CZ308" s="368"/>
      <c r="DA308" s="368"/>
      <c r="DB308" s="368"/>
      <c r="DC308" s="368"/>
      <c r="DD308" s="368"/>
      <c r="DE308" s="368"/>
      <c r="DF308" s="368"/>
      <c r="DG308" s="368"/>
      <c r="DH308" s="368"/>
      <c r="DI308" s="368"/>
      <c r="DJ308" s="368"/>
      <c r="DK308" s="368"/>
      <c r="DL308" s="368"/>
      <c r="DM308" s="368"/>
      <c r="DN308" s="368"/>
      <c r="DO308" s="368"/>
      <c r="DP308" s="368"/>
      <c r="DQ308" s="368"/>
      <c r="DR308" s="368"/>
      <c r="DS308" s="368"/>
      <c r="DT308" s="368"/>
      <c r="DU308" s="368"/>
      <c r="DV308" s="368"/>
      <c r="DW308" s="368"/>
      <c r="DX308" s="368"/>
      <c r="DY308" s="368"/>
      <c r="DZ308" s="368"/>
      <c r="EA308" s="368"/>
      <c r="EB308" s="368"/>
      <c r="EC308" s="368"/>
      <c r="ED308" s="368"/>
      <c r="EE308" s="368"/>
      <c r="EF308" s="368"/>
      <c r="EG308" s="368"/>
      <c r="EH308" s="368"/>
      <c r="EI308" s="368"/>
      <c r="EJ308" s="368"/>
      <c r="EK308" s="368"/>
      <c r="EL308" s="368"/>
      <c r="EM308" s="368"/>
      <c r="EN308" s="368"/>
      <c r="EO308" s="368"/>
      <c r="EP308" s="368"/>
      <c r="EQ308" s="368"/>
      <c r="ER308" s="368"/>
      <c r="ES308" s="368"/>
      <c r="ET308" s="368"/>
      <c r="EU308" s="368"/>
      <c r="EV308" s="368"/>
      <c r="EW308" s="368"/>
      <c r="EX308" s="368"/>
      <c r="EY308" s="368"/>
      <c r="EZ308" s="368"/>
      <c r="FA308" s="368"/>
      <c r="FB308" s="368"/>
      <c r="FC308" s="368"/>
      <c r="FD308" s="368"/>
      <c r="FE308" s="368"/>
      <c r="FF308" s="368"/>
      <c r="FG308" s="368"/>
      <c r="FH308" s="368"/>
      <c r="FI308" s="368"/>
      <c r="FJ308" s="368"/>
      <c r="FK308" s="368"/>
      <c r="FL308" s="368"/>
      <c r="FM308" s="368"/>
      <c r="FN308" s="368"/>
      <c r="FO308" s="368"/>
      <c r="FP308" s="368"/>
      <c r="FQ308" s="368"/>
      <c r="FR308" s="368"/>
      <c r="FS308" s="368"/>
      <c r="FT308" s="368"/>
      <c r="FU308" s="368"/>
      <c r="FV308" s="368"/>
      <c r="FW308" s="368"/>
      <c r="FX308" s="368"/>
      <c r="FY308" s="368"/>
      <c r="FZ308" s="368"/>
      <c r="GA308" s="368"/>
      <c r="GB308" s="368"/>
      <c r="GC308" s="368"/>
      <c r="GD308" s="368"/>
      <c r="GE308" s="368"/>
      <c r="GF308" s="368"/>
      <c r="GG308" s="368"/>
      <c r="GH308" s="368"/>
      <c r="GI308" s="368"/>
      <c r="GJ308" s="368"/>
      <c r="GK308" s="368"/>
      <c r="GL308" s="368"/>
      <c r="GM308" s="368"/>
      <c r="GN308" s="368"/>
      <c r="GO308" s="368"/>
      <c r="GP308" s="368"/>
      <c r="GQ308" s="368"/>
      <c r="GR308" s="368"/>
      <c r="GS308" s="368"/>
      <c r="GT308" s="368"/>
      <c r="GU308" s="368"/>
      <c r="GV308" s="368"/>
      <c r="GW308" s="368"/>
      <c r="GX308" s="368"/>
      <c r="GY308" s="368"/>
      <c r="GZ308" s="368"/>
      <c r="HA308" s="368"/>
      <c r="HB308" s="368"/>
      <c r="HC308" s="368"/>
      <c r="HD308" s="368"/>
      <c r="HE308" s="368"/>
      <c r="HF308" s="368"/>
      <c r="HG308" s="368"/>
      <c r="HH308" s="368"/>
      <c r="HI308" s="368"/>
      <c r="HJ308" s="368"/>
      <c r="HK308" s="368"/>
      <c r="HL308" s="368"/>
      <c r="HM308" s="368"/>
      <c r="HN308" s="368"/>
      <c r="HO308" s="368"/>
      <c r="HP308" s="368"/>
      <c r="HQ308" s="368"/>
      <c r="HR308" s="368"/>
      <c r="HS308" s="368"/>
      <c r="HT308" s="368"/>
      <c r="HU308" s="368"/>
      <c r="HV308" s="368"/>
      <c r="HW308" s="368"/>
      <c r="HX308" s="368"/>
      <c r="HY308" s="368"/>
      <c r="HZ308" s="368"/>
      <c r="IA308" s="368"/>
      <c r="IB308" s="368"/>
      <c r="IC308" s="368"/>
      <c r="ID308" s="368"/>
      <c r="IE308" s="368"/>
      <c r="IF308" s="368"/>
      <c r="IG308" s="368"/>
      <c r="IH308" s="368"/>
      <c r="II308" s="368"/>
      <c r="IJ308" s="368"/>
      <c r="IK308" s="368"/>
      <c r="IL308" s="368"/>
      <c r="IM308" s="368"/>
      <c r="IN308" s="368"/>
      <c r="IO308" s="368"/>
      <c r="IP308" s="368"/>
      <c r="IQ308" s="368"/>
      <c r="IR308" s="368"/>
      <c r="IS308" s="368"/>
      <c r="IT308" s="368"/>
      <c r="IU308" s="368"/>
      <c r="IV308" s="368"/>
      <c r="IW308" s="368"/>
      <c r="IX308" s="368"/>
      <c r="IY308" s="368"/>
      <c r="IZ308" s="368"/>
      <c r="JA308" s="368"/>
      <c r="JB308" s="368"/>
      <c r="JC308" s="368"/>
      <c r="JD308" s="368"/>
      <c r="JE308" s="368"/>
      <c r="JF308" s="368"/>
      <c r="JG308" s="368"/>
      <c r="JH308" s="368"/>
      <c r="JI308" s="368"/>
      <c r="JJ308" s="368"/>
      <c r="JK308" s="368"/>
      <c r="JL308" s="368"/>
      <c r="JM308" s="368"/>
      <c r="JN308" s="368"/>
      <c r="JO308" s="368"/>
      <c r="JP308" s="368"/>
      <c r="JQ308" s="368"/>
      <c r="JR308" s="368"/>
      <c r="JS308" s="368"/>
      <c r="JT308" s="368"/>
      <c r="JU308" s="368"/>
      <c r="JV308" s="368"/>
      <c r="JW308" s="368"/>
      <c r="JX308" s="368"/>
      <c r="JY308" s="368"/>
    </row>
    <row r="309" spans="1:285" s="355" customFormat="1" ht="126" outlineLevel="1">
      <c r="A309" s="770"/>
      <c r="B309" s="36" t="s">
        <v>2846</v>
      </c>
      <c r="C309" s="23" t="s">
        <v>80</v>
      </c>
      <c r="D309" s="529" t="s">
        <v>2847</v>
      </c>
      <c r="E309" s="529" t="s">
        <v>2845</v>
      </c>
      <c r="F309" s="529">
        <v>49535013</v>
      </c>
      <c r="G309" s="193" t="s">
        <v>80</v>
      </c>
      <c r="H309" s="23" t="s">
        <v>2787</v>
      </c>
      <c r="I309" s="23" t="s">
        <v>80</v>
      </c>
      <c r="J309" s="531">
        <v>419.60599999999999</v>
      </c>
      <c r="K309" s="531">
        <v>419.60599999999999</v>
      </c>
      <c r="L309" s="33">
        <v>0</v>
      </c>
      <c r="M309" s="532">
        <v>335.685</v>
      </c>
      <c r="N309" s="531">
        <v>83.921000000000006</v>
      </c>
      <c r="O309" s="531">
        <v>83.921000000000006</v>
      </c>
      <c r="P309" s="96" t="s">
        <v>2848</v>
      </c>
      <c r="Q309" s="598">
        <v>46265</v>
      </c>
      <c r="R309" s="23" t="s">
        <v>1666</v>
      </c>
      <c r="S309" s="16" t="s">
        <v>80</v>
      </c>
      <c r="T309" s="34">
        <v>0</v>
      </c>
      <c r="U309" s="34">
        <v>0</v>
      </c>
      <c r="V309" s="34">
        <v>0</v>
      </c>
      <c r="W309" s="34">
        <v>0</v>
      </c>
      <c r="X309" s="34">
        <v>0</v>
      </c>
      <c r="Y309" s="34">
        <v>0</v>
      </c>
      <c r="Z309" s="34">
        <v>0</v>
      </c>
      <c r="AA309" s="34">
        <v>0</v>
      </c>
      <c r="AB309" s="528">
        <v>0</v>
      </c>
      <c r="AC309" s="34">
        <v>0</v>
      </c>
      <c r="AD309" s="34">
        <v>0</v>
      </c>
      <c r="AE309" s="34">
        <v>0</v>
      </c>
      <c r="AF309" s="34">
        <v>0</v>
      </c>
      <c r="AG309" s="34">
        <v>83.921000000000006</v>
      </c>
      <c r="AH309" s="34">
        <v>83.921000000000006</v>
      </c>
      <c r="AI309" s="34">
        <v>0</v>
      </c>
      <c r="AJ309" s="34">
        <v>0</v>
      </c>
      <c r="AK309" s="34">
        <v>0</v>
      </c>
      <c r="AL309" s="528">
        <v>0</v>
      </c>
      <c r="AM309" s="34">
        <v>0</v>
      </c>
      <c r="AN309" s="34">
        <v>0</v>
      </c>
      <c r="AO309" s="34">
        <v>0</v>
      </c>
      <c r="AP309" s="34">
        <v>0</v>
      </c>
      <c r="AQ309" s="528">
        <v>0</v>
      </c>
      <c r="AR309" s="34">
        <v>0</v>
      </c>
      <c r="AS309" s="34">
        <v>0</v>
      </c>
      <c r="AT309" s="34">
        <v>0</v>
      </c>
      <c r="AU309" s="34">
        <v>0</v>
      </c>
      <c r="AV309" s="34">
        <v>0</v>
      </c>
      <c r="AW309" s="34">
        <v>0</v>
      </c>
      <c r="AX309" s="34">
        <v>0</v>
      </c>
      <c r="AY309" s="34">
        <v>0</v>
      </c>
      <c r="AZ309" s="34">
        <v>0</v>
      </c>
      <c r="BA309" s="34">
        <v>0</v>
      </c>
      <c r="BB309" s="34">
        <v>0</v>
      </c>
      <c r="BC309" s="34">
        <v>0</v>
      </c>
      <c r="BD309" s="34">
        <v>0</v>
      </c>
      <c r="BE309" s="34">
        <v>0</v>
      </c>
      <c r="BF309" s="34">
        <v>83.921000000000006</v>
      </c>
      <c r="BG309" s="34">
        <v>83.921000000000006</v>
      </c>
      <c r="BH309" s="34">
        <v>0</v>
      </c>
      <c r="BI309" s="34">
        <v>0</v>
      </c>
      <c r="BJ309" s="34">
        <v>0</v>
      </c>
      <c r="BK309" s="34">
        <v>0</v>
      </c>
      <c r="BL309" s="34">
        <v>0</v>
      </c>
      <c r="BM309" s="34">
        <v>0</v>
      </c>
      <c r="BN309" s="34">
        <v>0</v>
      </c>
      <c r="BO309" s="528">
        <v>83.921000000000006</v>
      </c>
      <c r="BP309" s="34">
        <v>0</v>
      </c>
      <c r="BQ309" s="34">
        <v>0</v>
      </c>
      <c r="BR309" s="27" t="s">
        <v>2789</v>
      </c>
      <c r="BS309" s="34">
        <v>0</v>
      </c>
      <c r="BT309" s="34">
        <v>0</v>
      </c>
      <c r="BU309" s="27" t="s">
        <v>1964</v>
      </c>
      <c r="BV309" s="27" t="s">
        <v>80</v>
      </c>
      <c r="BW309" s="27" t="s">
        <v>2012</v>
      </c>
      <c r="BX309" s="27" t="s">
        <v>3035</v>
      </c>
      <c r="BY309" s="27" t="s">
        <v>2571</v>
      </c>
      <c r="BZ309" s="368"/>
      <c r="CA309" s="368"/>
      <c r="CB309" s="368"/>
      <c r="CC309" s="368"/>
      <c r="CD309" s="368"/>
      <c r="CE309" s="368"/>
      <c r="CF309" s="368"/>
      <c r="CG309" s="368"/>
      <c r="CH309" s="368"/>
      <c r="CI309" s="368"/>
      <c r="CJ309" s="368"/>
      <c r="CK309" s="368"/>
      <c r="CL309" s="368"/>
      <c r="CM309" s="368"/>
      <c r="CN309" s="368"/>
      <c r="CO309" s="368"/>
      <c r="CP309" s="368"/>
      <c r="CQ309" s="368"/>
      <c r="CR309" s="368"/>
      <c r="CS309" s="368"/>
      <c r="CT309" s="368"/>
      <c r="CU309" s="368"/>
      <c r="CV309" s="368"/>
      <c r="CW309" s="368"/>
      <c r="CX309" s="368"/>
      <c r="CY309" s="368"/>
      <c r="CZ309" s="368"/>
      <c r="DA309" s="368"/>
      <c r="DB309" s="368"/>
      <c r="DC309" s="368"/>
      <c r="DD309" s="368"/>
      <c r="DE309" s="368"/>
      <c r="DF309" s="368"/>
      <c r="DG309" s="368"/>
      <c r="DH309" s="368"/>
      <c r="DI309" s="368"/>
      <c r="DJ309" s="368"/>
      <c r="DK309" s="368"/>
      <c r="DL309" s="368"/>
      <c r="DM309" s="368"/>
      <c r="DN309" s="368"/>
      <c r="DO309" s="368"/>
      <c r="DP309" s="368"/>
      <c r="DQ309" s="368"/>
      <c r="DR309" s="368"/>
      <c r="DS309" s="368"/>
      <c r="DT309" s="368"/>
      <c r="DU309" s="368"/>
      <c r="DV309" s="368"/>
      <c r="DW309" s="368"/>
      <c r="DX309" s="368"/>
      <c r="DY309" s="368"/>
      <c r="DZ309" s="368"/>
      <c r="EA309" s="368"/>
      <c r="EB309" s="368"/>
      <c r="EC309" s="368"/>
      <c r="ED309" s="368"/>
      <c r="EE309" s="368"/>
      <c r="EF309" s="368"/>
      <c r="EG309" s="368"/>
      <c r="EH309" s="368"/>
      <c r="EI309" s="368"/>
      <c r="EJ309" s="368"/>
      <c r="EK309" s="368"/>
      <c r="EL309" s="368"/>
      <c r="EM309" s="368"/>
      <c r="EN309" s="368"/>
      <c r="EO309" s="368"/>
      <c r="EP309" s="368"/>
      <c r="EQ309" s="368"/>
      <c r="ER309" s="368"/>
      <c r="ES309" s="368"/>
      <c r="ET309" s="368"/>
      <c r="EU309" s="368"/>
      <c r="EV309" s="368"/>
      <c r="EW309" s="368"/>
      <c r="EX309" s="368"/>
      <c r="EY309" s="368"/>
      <c r="EZ309" s="368"/>
      <c r="FA309" s="368"/>
      <c r="FB309" s="368"/>
      <c r="FC309" s="368"/>
      <c r="FD309" s="368"/>
      <c r="FE309" s="368"/>
      <c r="FF309" s="368"/>
      <c r="FG309" s="368"/>
      <c r="FH309" s="368"/>
      <c r="FI309" s="368"/>
      <c r="FJ309" s="368"/>
      <c r="FK309" s="368"/>
      <c r="FL309" s="368"/>
      <c r="FM309" s="368"/>
      <c r="FN309" s="368"/>
      <c r="FO309" s="368"/>
      <c r="FP309" s="368"/>
      <c r="FQ309" s="368"/>
      <c r="FR309" s="368"/>
      <c r="FS309" s="368"/>
      <c r="FT309" s="368"/>
      <c r="FU309" s="368"/>
      <c r="FV309" s="368"/>
      <c r="FW309" s="368"/>
      <c r="FX309" s="368"/>
      <c r="FY309" s="368"/>
      <c r="FZ309" s="368"/>
      <c r="GA309" s="368"/>
      <c r="GB309" s="368"/>
      <c r="GC309" s="368"/>
      <c r="GD309" s="368"/>
      <c r="GE309" s="368"/>
      <c r="GF309" s="368"/>
      <c r="GG309" s="368"/>
      <c r="GH309" s="368"/>
      <c r="GI309" s="368"/>
      <c r="GJ309" s="368"/>
      <c r="GK309" s="368"/>
      <c r="GL309" s="368"/>
      <c r="GM309" s="368"/>
      <c r="GN309" s="368"/>
      <c r="GO309" s="368"/>
      <c r="GP309" s="368"/>
      <c r="GQ309" s="368"/>
      <c r="GR309" s="368"/>
      <c r="GS309" s="368"/>
      <c r="GT309" s="368"/>
      <c r="GU309" s="368"/>
      <c r="GV309" s="368"/>
      <c r="GW309" s="368"/>
      <c r="GX309" s="368"/>
      <c r="GY309" s="368"/>
      <c r="GZ309" s="368"/>
      <c r="HA309" s="368"/>
      <c r="HB309" s="368"/>
      <c r="HC309" s="368"/>
      <c r="HD309" s="368"/>
      <c r="HE309" s="368"/>
      <c r="HF309" s="368"/>
      <c r="HG309" s="368"/>
      <c r="HH309" s="368"/>
      <c r="HI309" s="368"/>
      <c r="HJ309" s="368"/>
      <c r="HK309" s="368"/>
      <c r="HL309" s="368"/>
      <c r="HM309" s="368"/>
      <c r="HN309" s="368"/>
      <c r="HO309" s="368"/>
      <c r="HP309" s="368"/>
      <c r="HQ309" s="368"/>
      <c r="HR309" s="368"/>
      <c r="HS309" s="368"/>
      <c r="HT309" s="368"/>
      <c r="HU309" s="368"/>
      <c r="HV309" s="368"/>
      <c r="HW309" s="368"/>
      <c r="HX309" s="368"/>
      <c r="HY309" s="368"/>
      <c r="HZ309" s="368"/>
      <c r="IA309" s="368"/>
      <c r="IB309" s="368"/>
      <c r="IC309" s="368"/>
      <c r="ID309" s="368"/>
      <c r="IE309" s="368"/>
      <c r="IF309" s="368"/>
      <c r="IG309" s="368"/>
      <c r="IH309" s="368"/>
      <c r="II309" s="368"/>
      <c r="IJ309" s="368"/>
      <c r="IK309" s="368"/>
      <c r="IL309" s="368"/>
      <c r="IM309" s="368"/>
      <c r="IN309" s="368"/>
      <c r="IO309" s="368"/>
      <c r="IP309" s="368"/>
      <c r="IQ309" s="368"/>
      <c r="IR309" s="368"/>
      <c r="IS309" s="368"/>
      <c r="IT309" s="368"/>
      <c r="IU309" s="368"/>
      <c r="IV309" s="368"/>
      <c r="IW309" s="368"/>
      <c r="IX309" s="368"/>
      <c r="IY309" s="368"/>
      <c r="IZ309" s="368"/>
      <c r="JA309" s="368"/>
      <c r="JB309" s="368"/>
      <c r="JC309" s="368"/>
      <c r="JD309" s="368"/>
      <c r="JE309" s="368"/>
      <c r="JF309" s="368"/>
      <c r="JG309" s="368"/>
      <c r="JH309" s="368"/>
      <c r="JI309" s="368"/>
      <c r="JJ309" s="368"/>
      <c r="JK309" s="368"/>
      <c r="JL309" s="368"/>
      <c r="JM309" s="368"/>
      <c r="JN309" s="368"/>
      <c r="JO309" s="368"/>
      <c r="JP309" s="368"/>
      <c r="JQ309" s="368"/>
      <c r="JR309" s="368"/>
      <c r="JS309" s="368"/>
      <c r="JT309" s="368"/>
      <c r="JU309" s="368"/>
      <c r="JV309" s="368"/>
      <c r="JW309" s="368"/>
      <c r="JX309" s="368"/>
      <c r="JY309" s="368"/>
    </row>
    <row r="310" spans="1:285" s="355" customFormat="1" ht="126" outlineLevel="1">
      <c r="A310" s="770"/>
      <c r="B310" s="36" t="s">
        <v>2981</v>
      </c>
      <c r="C310" s="27" t="s">
        <v>2982</v>
      </c>
      <c r="D310" s="121" t="s">
        <v>133</v>
      </c>
      <c r="E310" s="121" t="s">
        <v>2849</v>
      </c>
      <c r="F310" s="121">
        <v>61924059</v>
      </c>
      <c r="G310" s="193">
        <v>8274</v>
      </c>
      <c r="H310" s="27" t="s">
        <v>2787</v>
      </c>
      <c r="I310" s="27" t="s">
        <v>80</v>
      </c>
      <c r="J310" s="528">
        <v>2666.0674800000002</v>
      </c>
      <c r="K310" s="528">
        <v>2666.0674800000002</v>
      </c>
      <c r="L310" s="34">
        <v>0</v>
      </c>
      <c r="M310" s="11">
        <v>2132.8539839999999</v>
      </c>
      <c r="N310" s="528">
        <v>533.21349599999996</v>
      </c>
      <c r="O310" s="528">
        <v>533.21349599999996</v>
      </c>
      <c r="P310" s="96" t="s">
        <v>2788</v>
      </c>
      <c r="Q310" s="598">
        <v>45900</v>
      </c>
      <c r="R310" s="27" t="s">
        <v>1666</v>
      </c>
      <c r="S310" s="16" t="s">
        <v>2984</v>
      </c>
      <c r="T310" s="34">
        <v>0</v>
      </c>
      <c r="U310" s="34">
        <v>0</v>
      </c>
      <c r="V310" s="34">
        <v>0</v>
      </c>
      <c r="W310" s="34">
        <v>0</v>
      </c>
      <c r="X310" s="34">
        <v>0</v>
      </c>
      <c r="Y310" s="34">
        <v>0</v>
      </c>
      <c r="Z310" s="34">
        <v>0</v>
      </c>
      <c r="AA310" s="34">
        <v>0</v>
      </c>
      <c r="AB310" s="528">
        <v>0</v>
      </c>
      <c r="AC310" s="34">
        <v>0</v>
      </c>
      <c r="AD310" s="34">
        <v>0</v>
      </c>
      <c r="AE310" s="34">
        <v>0</v>
      </c>
      <c r="AF310" s="34">
        <v>0</v>
      </c>
      <c r="AG310" s="34">
        <v>533.21349599999996</v>
      </c>
      <c r="AH310" s="34">
        <v>533.21349599999996</v>
      </c>
      <c r="AI310" s="34">
        <v>0</v>
      </c>
      <c r="AJ310" s="34">
        <v>0</v>
      </c>
      <c r="AK310" s="34">
        <v>0</v>
      </c>
      <c r="AL310" s="528">
        <v>0</v>
      </c>
      <c r="AM310" s="34">
        <v>0</v>
      </c>
      <c r="AN310" s="34">
        <v>0</v>
      </c>
      <c r="AO310" s="34">
        <v>0</v>
      </c>
      <c r="AP310" s="34">
        <v>0</v>
      </c>
      <c r="AQ310" s="528">
        <v>0</v>
      </c>
      <c r="AR310" s="34">
        <v>0</v>
      </c>
      <c r="AS310" s="34">
        <v>0</v>
      </c>
      <c r="AT310" s="34">
        <v>0</v>
      </c>
      <c r="AU310" s="34">
        <v>0</v>
      </c>
      <c r="AV310" s="34">
        <v>0</v>
      </c>
      <c r="AW310" s="34">
        <v>0</v>
      </c>
      <c r="AX310" s="34">
        <v>0</v>
      </c>
      <c r="AY310" s="34">
        <v>0</v>
      </c>
      <c r="AZ310" s="34">
        <v>0</v>
      </c>
      <c r="BA310" s="34">
        <v>0</v>
      </c>
      <c r="BB310" s="34">
        <v>0</v>
      </c>
      <c r="BC310" s="34">
        <v>0</v>
      </c>
      <c r="BD310" s="34">
        <v>0</v>
      </c>
      <c r="BE310" s="34">
        <v>0</v>
      </c>
      <c r="BF310" s="34">
        <v>533.21349599999996</v>
      </c>
      <c r="BG310" s="34">
        <v>533.21349599999996</v>
      </c>
      <c r="BH310" s="34">
        <v>0</v>
      </c>
      <c r="BI310" s="34">
        <v>0</v>
      </c>
      <c r="BJ310" s="34">
        <v>0</v>
      </c>
      <c r="BK310" s="34">
        <v>0</v>
      </c>
      <c r="BL310" s="34">
        <v>0</v>
      </c>
      <c r="BM310" s="34">
        <v>0</v>
      </c>
      <c r="BN310" s="34">
        <v>0</v>
      </c>
      <c r="BO310" s="528">
        <v>533.21349599999996</v>
      </c>
      <c r="BP310" s="34">
        <v>0</v>
      </c>
      <c r="BQ310" s="34">
        <v>0</v>
      </c>
      <c r="BR310" s="27" t="s">
        <v>2789</v>
      </c>
      <c r="BS310" s="34">
        <v>0</v>
      </c>
      <c r="BT310" s="34">
        <v>0</v>
      </c>
      <c r="BU310" s="27" t="s">
        <v>1964</v>
      </c>
      <c r="BV310" s="27" t="s">
        <v>80</v>
      </c>
      <c r="BW310" s="27" t="s">
        <v>2013</v>
      </c>
      <c r="BX310" s="27" t="s">
        <v>3035</v>
      </c>
      <c r="BY310" s="27" t="s">
        <v>2571</v>
      </c>
      <c r="BZ310" s="368"/>
      <c r="CA310" s="368"/>
      <c r="CB310" s="368"/>
      <c r="CC310" s="368"/>
      <c r="CD310" s="368"/>
      <c r="CE310" s="368"/>
      <c r="CF310" s="368"/>
      <c r="CG310" s="368"/>
      <c r="CH310" s="368"/>
      <c r="CI310" s="368"/>
      <c r="CJ310" s="368"/>
      <c r="CK310" s="368"/>
      <c r="CL310" s="368"/>
      <c r="CM310" s="368"/>
      <c r="CN310" s="368"/>
      <c r="CO310" s="368"/>
      <c r="CP310" s="368"/>
      <c r="CQ310" s="368"/>
      <c r="CR310" s="368"/>
      <c r="CS310" s="368"/>
      <c r="CT310" s="368"/>
      <c r="CU310" s="368"/>
      <c r="CV310" s="368"/>
      <c r="CW310" s="368"/>
      <c r="CX310" s="368"/>
      <c r="CY310" s="368"/>
      <c r="CZ310" s="368"/>
      <c r="DA310" s="368"/>
      <c r="DB310" s="368"/>
      <c r="DC310" s="368"/>
      <c r="DD310" s="368"/>
      <c r="DE310" s="368"/>
      <c r="DF310" s="368"/>
      <c r="DG310" s="368"/>
      <c r="DH310" s="368"/>
      <c r="DI310" s="368"/>
      <c r="DJ310" s="368"/>
      <c r="DK310" s="368"/>
      <c r="DL310" s="368"/>
      <c r="DM310" s="368"/>
      <c r="DN310" s="368"/>
      <c r="DO310" s="368"/>
      <c r="DP310" s="368"/>
      <c r="DQ310" s="368"/>
      <c r="DR310" s="368"/>
      <c r="DS310" s="368"/>
      <c r="DT310" s="368"/>
      <c r="DU310" s="368"/>
      <c r="DV310" s="368"/>
      <c r="DW310" s="368"/>
      <c r="DX310" s="368"/>
      <c r="DY310" s="368"/>
      <c r="DZ310" s="368"/>
      <c r="EA310" s="368"/>
      <c r="EB310" s="368"/>
      <c r="EC310" s="368"/>
      <c r="ED310" s="368"/>
      <c r="EE310" s="368"/>
      <c r="EF310" s="368"/>
      <c r="EG310" s="368"/>
      <c r="EH310" s="368"/>
      <c r="EI310" s="368"/>
      <c r="EJ310" s="368"/>
      <c r="EK310" s="368"/>
      <c r="EL310" s="368"/>
      <c r="EM310" s="368"/>
      <c r="EN310" s="368"/>
      <c r="EO310" s="368"/>
      <c r="EP310" s="368"/>
      <c r="EQ310" s="368"/>
      <c r="ER310" s="368"/>
      <c r="ES310" s="368"/>
      <c r="ET310" s="368"/>
      <c r="EU310" s="368"/>
      <c r="EV310" s="368"/>
      <c r="EW310" s="368"/>
      <c r="EX310" s="368"/>
      <c r="EY310" s="368"/>
      <c r="EZ310" s="368"/>
      <c r="FA310" s="368"/>
      <c r="FB310" s="368"/>
      <c r="FC310" s="368"/>
      <c r="FD310" s="368"/>
      <c r="FE310" s="368"/>
      <c r="FF310" s="368"/>
      <c r="FG310" s="368"/>
      <c r="FH310" s="368"/>
      <c r="FI310" s="368"/>
      <c r="FJ310" s="368"/>
      <c r="FK310" s="368"/>
      <c r="FL310" s="368"/>
      <c r="FM310" s="368"/>
      <c r="FN310" s="368"/>
      <c r="FO310" s="368"/>
      <c r="FP310" s="368"/>
      <c r="FQ310" s="368"/>
      <c r="FR310" s="368"/>
      <c r="FS310" s="368"/>
      <c r="FT310" s="368"/>
      <c r="FU310" s="368"/>
      <c r="FV310" s="368"/>
      <c r="FW310" s="368"/>
      <c r="FX310" s="368"/>
      <c r="FY310" s="368"/>
      <c r="FZ310" s="368"/>
      <c r="GA310" s="368"/>
      <c r="GB310" s="368"/>
      <c r="GC310" s="368"/>
      <c r="GD310" s="368"/>
      <c r="GE310" s="368"/>
      <c r="GF310" s="368"/>
      <c r="GG310" s="368"/>
      <c r="GH310" s="368"/>
      <c r="GI310" s="368"/>
      <c r="GJ310" s="368"/>
      <c r="GK310" s="368"/>
      <c r="GL310" s="368"/>
      <c r="GM310" s="368"/>
      <c r="GN310" s="368"/>
      <c r="GO310" s="368"/>
      <c r="GP310" s="368"/>
      <c r="GQ310" s="368"/>
      <c r="GR310" s="368"/>
      <c r="GS310" s="368"/>
      <c r="GT310" s="368"/>
      <c r="GU310" s="368"/>
      <c r="GV310" s="368"/>
      <c r="GW310" s="368"/>
      <c r="GX310" s="368"/>
      <c r="GY310" s="368"/>
      <c r="GZ310" s="368"/>
      <c r="HA310" s="368"/>
      <c r="HB310" s="368"/>
      <c r="HC310" s="368"/>
      <c r="HD310" s="368"/>
      <c r="HE310" s="368"/>
      <c r="HF310" s="368"/>
      <c r="HG310" s="368"/>
      <c r="HH310" s="368"/>
      <c r="HI310" s="368"/>
      <c r="HJ310" s="368"/>
      <c r="HK310" s="368"/>
      <c r="HL310" s="368"/>
      <c r="HM310" s="368"/>
      <c r="HN310" s="368"/>
      <c r="HO310" s="368"/>
      <c r="HP310" s="368"/>
      <c r="HQ310" s="368"/>
      <c r="HR310" s="368"/>
      <c r="HS310" s="368"/>
      <c r="HT310" s="368"/>
      <c r="HU310" s="368"/>
      <c r="HV310" s="368"/>
      <c r="HW310" s="368"/>
      <c r="HX310" s="368"/>
      <c r="HY310" s="368"/>
      <c r="HZ310" s="368"/>
      <c r="IA310" s="368"/>
      <c r="IB310" s="368"/>
      <c r="IC310" s="368"/>
      <c r="ID310" s="368"/>
      <c r="IE310" s="368"/>
      <c r="IF310" s="368"/>
      <c r="IG310" s="368"/>
      <c r="IH310" s="368"/>
      <c r="II310" s="368"/>
      <c r="IJ310" s="368"/>
      <c r="IK310" s="368"/>
      <c r="IL310" s="368"/>
      <c r="IM310" s="368"/>
      <c r="IN310" s="368"/>
      <c r="IO310" s="368"/>
      <c r="IP310" s="368"/>
      <c r="IQ310" s="368"/>
      <c r="IR310" s="368"/>
      <c r="IS310" s="368"/>
      <c r="IT310" s="368"/>
      <c r="IU310" s="368"/>
      <c r="IV310" s="368"/>
      <c r="IW310" s="368"/>
      <c r="IX310" s="368"/>
      <c r="IY310" s="368"/>
      <c r="IZ310" s="368"/>
      <c r="JA310" s="368"/>
      <c r="JB310" s="368"/>
      <c r="JC310" s="368"/>
      <c r="JD310" s="368"/>
      <c r="JE310" s="368"/>
      <c r="JF310" s="368"/>
      <c r="JG310" s="368"/>
      <c r="JH310" s="368"/>
      <c r="JI310" s="368"/>
      <c r="JJ310" s="368"/>
      <c r="JK310" s="368"/>
      <c r="JL310" s="368"/>
      <c r="JM310" s="368"/>
      <c r="JN310" s="368"/>
      <c r="JO310" s="368"/>
      <c r="JP310" s="368"/>
      <c r="JQ310" s="368"/>
      <c r="JR310" s="368"/>
      <c r="JS310" s="368"/>
      <c r="JT310" s="368"/>
      <c r="JU310" s="368"/>
      <c r="JV310" s="368"/>
      <c r="JW310" s="368"/>
      <c r="JX310" s="368"/>
      <c r="JY310" s="368"/>
    </row>
    <row r="311" spans="1:285" s="355" customFormat="1" ht="126" outlineLevel="1">
      <c r="A311" s="770"/>
      <c r="B311" s="36" t="s">
        <v>2850</v>
      </c>
      <c r="C311" s="27" t="s">
        <v>2983</v>
      </c>
      <c r="D311" s="121" t="s">
        <v>134</v>
      </c>
      <c r="E311" s="121" t="s">
        <v>2851</v>
      </c>
      <c r="F311" s="121">
        <v>61924008</v>
      </c>
      <c r="G311" s="253">
        <v>8132</v>
      </c>
      <c r="H311" s="27" t="s">
        <v>2787</v>
      </c>
      <c r="I311" s="27" t="s">
        <v>80</v>
      </c>
      <c r="J311" s="528">
        <v>3678.4117500000002</v>
      </c>
      <c r="K311" s="531">
        <v>3678.4117500000002</v>
      </c>
      <c r="L311" s="34">
        <v>0</v>
      </c>
      <c r="M311" s="532">
        <v>2942.7294000000002</v>
      </c>
      <c r="N311" s="528">
        <v>569.55075999999997</v>
      </c>
      <c r="O311" s="528">
        <v>569.55075999999997</v>
      </c>
      <c r="P311" s="96" t="s">
        <v>2788</v>
      </c>
      <c r="Q311" s="598">
        <v>45900</v>
      </c>
      <c r="R311" s="27" t="s">
        <v>1666</v>
      </c>
      <c r="S311" s="10" t="s">
        <v>2984</v>
      </c>
      <c r="T311" s="34">
        <v>0</v>
      </c>
      <c r="U311" s="34">
        <v>0</v>
      </c>
      <c r="V311" s="34">
        <v>0</v>
      </c>
      <c r="W311" s="34">
        <v>569.55075999999997</v>
      </c>
      <c r="X311" s="34">
        <v>569.55075999999997</v>
      </c>
      <c r="Y311" s="34">
        <v>0</v>
      </c>
      <c r="Z311" s="34">
        <v>0</v>
      </c>
      <c r="AA311" s="34">
        <v>0</v>
      </c>
      <c r="AB311" s="528">
        <v>569.55075999999997</v>
      </c>
      <c r="AC311" s="34">
        <v>569.55075999999997</v>
      </c>
      <c r="AD311" s="34">
        <v>0</v>
      </c>
      <c r="AE311" s="34">
        <v>0</v>
      </c>
      <c r="AF311" s="34">
        <v>0</v>
      </c>
      <c r="AG311" s="34">
        <v>0</v>
      </c>
      <c r="AH311" s="34">
        <v>0</v>
      </c>
      <c r="AI311" s="34">
        <v>0</v>
      </c>
      <c r="AJ311" s="34">
        <v>0</v>
      </c>
      <c r="AK311" s="34">
        <v>0</v>
      </c>
      <c r="AL311" s="528">
        <v>0</v>
      </c>
      <c r="AM311" s="34">
        <v>0</v>
      </c>
      <c r="AN311" s="34">
        <v>0</v>
      </c>
      <c r="AO311" s="34">
        <v>0</v>
      </c>
      <c r="AP311" s="34">
        <v>0</v>
      </c>
      <c r="AQ311" s="528">
        <v>0</v>
      </c>
      <c r="AR311" s="34">
        <v>0</v>
      </c>
      <c r="AS311" s="34">
        <v>0</v>
      </c>
      <c r="AT311" s="34">
        <v>0</v>
      </c>
      <c r="AU311" s="34">
        <v>0</v>
      </c>
      <c r="AV311" s="34">
        <v>0</v>
      </c>
      <c r="AW311" s="34">
        <v>0</v>
      </c>
      <c r="AX311" s="34">
        <v>0</v>
      </c>
      <c r="AY311" s="34">
        <v>0</v>
      </c>
      <c r="AZ311" s="34">
        <v>0</v>
      </c>
      <c r="BA311" s="34">
        <v>569.55075999999997</v>
      </c>
      <c r="BB311" s="34">
        <v>569.55075999999997</v>
      </c>
      <c r="BC311" s="34">
        <v>0</v>
      </c>
      <c r="BD311" s="34">
        <v>0</v>
      </c>
      <c r="BE311" s="34">
        <v>0</v>
      </c>
      <c r="BF311" s="34">
        <v>0</v>
      </c>
      <c r="BG311" s="34">
        <v>0</v>
      </c>
      <c r="BH311" s="34">
        <v>0</v>
      </c>
      <c r="BI311" s="34">
        <v>0</v>
      </c>
      <c r="BJ311" s="34">
        <v>0</v>
      </c>
      <c r="BK311" s="34">
        <v>0</v>
      </c>
      <c r="BL311" s="34">
        <v>0</v>
      </c>
      <c r="BM311" s="34">
        <v>0</v>
      </c>
      <c r="BN311" s="34">
        <v>0</v>
      </c>
      <c r="BO311" s="528">
        <v>569.55075999999997</v>
      </c>
      <c r="BP311" s="34">
        <v>0</v>
      </c>
      <c r="BQ311" s="34">
        <v>0</v>
      </c>
      <c r="BR311" s="27" t="s">
        <v>2789</v>
      </c>
      <c r="BS311" s="34">
        <v>0</v>
      </c>
      <c r="BT311" s="34">
        <v>0</v>
      </c>
      <c r="BU311" s="27" t="s">
        <v>1964</v>
      </c>
      <c r="BV311" s="27" t="s">
        <v>80</v>
      </c>
      <c r="BW311" s="27" t="s">
        <v>2017</v>
      </c>
      <c r="BX311" s="27" t="s">
        <v>3035</v>
      </c>
      <c r="BY311" s="27" t="s">
        <v>2571</v>
      </c>
      <c r="BZ311" s="368"/>
      <c r="CA311" s="368"/>
      <c r="CB311" s="368"/>
      <c r="CC311" s="368"/>
      <c r="CD311" s="368"/>
      <c r="CE311" s="368"/>
      <c r="CF311" s="368"/>
      <c r="CG311" s="368"/>
      <c r="CH311" s="368"/>
      <c r="CI311" s="368"/>
      <c r="CJ311" s="368"/>
      <c r="CK311" s="368"/>
      <c r="CL311" s="368"/>
      <c r="CM311" s="368"/>
      <c r="CN311" s="368"/>
      <c r="CO311" s="368"/>
      <c r="CP311" s="368"/>
      <c r="CQ311" s="368"/>
      <c r="CR311" s="368"/>
      <c r="CS311" s="368"/>
      <c r="CT311" s="368"/>
      <c r="CU311" s="368"/>
      <c r="CV311" s="368"/>
      <c r="CW311" s="368"/>
      <c r="CX311" s="368"/>
      <c r="CY311" s="368"/>
      <c r="CZ311" s="368"/>
      <c r="DA311" s="368"/>
      <c r="DB311" s="368"/>
      <c r="DC311" s="368"/>
      <c r="DD311" s="368"/>
      <c r="DE311" s="368"/>
      <c r="DF311" s="368"/>
      <c r="DG311" s="368"/>
      <c r="DH311" s="368"/>
      <c r="DI311" s="368"/>
      <c r="DJ311" s="368"/>
      <c r="DK311" s="368"/>
      <c r="DL311" s="368"/>
      <c r="DM311" s="368"/>
      <c r="DN311" s="368"/>
      <c r="DO311" s="368"/>
      <c r="DP311" s="368"/>
      <c r="DQ311" s="368"/>
      <c r="DR311" s="368"/>
      <c r="DS311" s="368"/>
      <c r="DT311" s="368"/>
      <c r="DU311" s="368"/>
      <c r="DV311" s="368"/>
      <c r="DW311" s="368"/>
      <c r="DX311" s="368"/>
      <c r="DY311" s="368"/>
      <c r="DZ311" s="368"/>
      <c r="EA311" s="368"/>
      <c r="EB311" s="368"/>
      <c r="EC311" s="368"/>
      <c r="ED311" s="368"/>
      <c r="EE311" s="368"/>
      <c r="EF311" s="368"/>
      <c r="EG311" s="368"/>
      <c r="EH311" s="368"/>
      <c r="EI311" s="368"/>
      <c r="EJ311" s="368"/>
      <c r="EK311" s="368"/>
      <c r="EL311" s="368"/>
      <c r="EM311" s="368"/>
      <c r="EN311" s="368"/>
      <c r="EO311" s="368"/>
      <c r="EP311" s="368"/>
      <c r="EQ311" s="368"/>
      <c r="ER311" s="368"/>
      <c r="ES311" s="368"/>
      <c r="ET311" s="368"/>
      <c r="EU311" s="368"/>
      <c r="EV311" s="368"/>
      <c r="EW311" s="368"/>
      <c r="EX311" s="368"/>
      <c r="EY311" s="368"/>
      <c r="EZ311" s="368"/>
      <c r="FA311" s="368"/>
      <c r="FB311" s="368"/>
      <c r="FC311" s="368"/>
      <c r="FD311" s="368"/>
      <c r="FE311" s="368"/>
      <c r="FF311" s="368"/>
      <c r="FG311" s="368"/>
      <c r="FH311" s="368"/>
      <c r="FI311" s="368"/>
      <c r="FJ311" s="368"/>
      <c r="FK311" s="368"/>
      <c r="FL311" s="368"/>
      <c r="FM311" s="368"/>
      <c r="FN311" s="368"/>
      <c r="FO311" s="368"/>
      <c r="FP311" s="368"/>
      <c r="FQ311" s="368"/>
      <c r="FR311" s="368"/>
      <c r="FS311" s="368"/>
      <c r="FT311" s="368"/>
      <c r="FU311" s="368"/>
      <c r="FV311" s="368"/>
      <c r="FW311" s="368"/>
      <c r="FX311" s="368"/>
      <c r="FY311" s="368"/>
      <c r="FZ311" s="368"/>
      <c r="GA311" s="368"/>
      <c r="GB311" s="368"/>
      <c r="GC311" s="368"/>
      <c r="GD311" s="368"/>
      <c r="GE311" s="368"/>
      <c r="GF311" s="368"/>
      <c r="GG311" s="368"/>
      <c r="GH311" s="368"/>
      <c r="GI311" s="368"/>
      <c r="GJ311" s="368"/>
      <c r="GK311" s="368"/>
      <c r="GL311" s="368"/>
      <c r="GM311" s="368"/>
      <c r="GN311" s="368"/>
      <c r="GO311" s="368"/>
      <c r="GP311" s="368"/>
      <c r="GQ311" s="368"/>
      <c r="GR311" s="368"/>
      <c r="GS311" s="368"/>
      <c r="GT311" s="368"/>
      <c r="GU311" s="368"/>
      <c r="GV311" s="368"/>
      <c r="GW311" s="368"/>
      <c r="GX311" s="368"/>
      <c r="GY311" s="368"/>
      <c r="GZ311" s="368"/>
      <c r="HA311" s="368"/>
      <c r="HB311" s="368"/>
      <c r="HC311" s="368"/>
      <c r="HD311" s="368"/>
      <c r="HE311" s="368"/>
      <c r="HF311" s="368"/>
      <c r="HG311" s="368"/>
      <c r="HH311" s="368"/>
      <c r="HI311" s="368"/>
      <c r="HJ311" s="368"/>
      <c r="HK311" s="368"/>
      <c r="HL311" s="368"/>
      <c r="HM311" s="368"/>
      <c r="HN311" s="368"/>
      <c r="HO311" s="368"/>
      <c r="HP311" s="368"/>
      <c r="HQ311" s="368"/>
      <c r="HR311" s="368"/>
      <c r="HS311" s="368"/>
      <c r="HT311" s="368"/>
      <c r="HU311" s="368"/>
      <c r="HV311" s="368"/>
      <c r="HW311" s="368"/>
      <c r="HX311" s="368"/>
      <c r="HY311" s="368"/>
      <c r="HZ311" s="368"/>
      <c r="IA311" s="368"/>
      <c r="IB311" s="368"/>
      <c r="IC311" s="368"/>
      <c r="ID311" s="368"/>
      <c r="IE311" s="368"/>
      <c r="IF311" s="368"/>
      <c r="IG311" s="368"/>
      <c r="IH311" s="368"/>
      <c r="II311" s="368"/>
      <c r="IJ311" s="368"/>
      <c r="IK311" s="368"/>
      <c r="IL311" s="368"/>
      <c r="IM311" s="368"/>
      <c r="IN311" s="368"/>
      <c r="IO311" s="368"/>
      <c r="IP311" s="368"/>
      <c r="IQ311" s="368"/>
      <c r="IR311" s="368"/>
      <c r="IS311" s="368"/>
      <c r="IT311" s="368"/>
      <c r="IU311" s="368"/>
      <c r="IV311" s="368"/>
      <c r="IW311" s="368"/>
      <c r="IX311" s="368"/>
      <c r="IY311" s="368"/>
      <c r="IZ311" s="368"/>
      <c r="JA311" s="368"/>
      <c r="JB311" s="368"/>
      <c r="JC311" s="368"/>
      <c r="JD311" s="368"/>
      <c r="JE311" s="368"/>
      <c r="JF311" s="368"/>
      <c r="JG311" s="368"/>
      <c r="JH311" s="368"/>
      <c r="JI311" s="368"/>
      <c r="JJ311" s="368"/>
      <c r="JK311" s="368"/>
      <c r="JL311" s="368"/>
      <c r="JM311" s="368"/>
      <c r="JN311" s="368"/>
      <c r="JO311" s="368"/>
      <c r="JP311" s="368"/>
      <c r="JQ311" s="368"/>
      <c r="JR311" s="368"/>
      <c r="JS311" s="368"/>
      <c r="JT311" s="368"/>
      <c r="JU311" s="368"/>
      <c r="JV311" s="368"/>
      <c r="JW311" s="368"/>
      <c r="JX311" s="368"/>
      <c r="JY311" s="368"/>
    </row>
    <row r="312" spans="1:285" s="355" customFormat="1" ht="126" outlineLevel="1">
      <c r="A312" s="770"/>
      <c r="B312" s="36" t="s">
        <v>2852</v>
      </c>
      <c r="C312" s="27" t="s">
        <v>2906</v>
      </c>
      <c r="D312" s="121" t="s">
        <v>122</v>
      </c>
      <c r="E312" s="121" t="s">
        <v>2853</v>
      </c>
      <c r="F312" s="121">
        <v>16980123</v>
      </c>
      <c r="G312" s="253">
        <v>8027</v>
      </c>
      <c r="H312" s="27" t="s">
        <v>2787</v>
      </c>
      <c r="I312" s="27" t="s">
        <v>80</v>
      </c>
      <c r="J312" s="528">
        <v>2582.7182499999999</v>
      </c>
      <c r="K312" s="528">
        <v>2582.7182499999999</v>
      </c>
      <c r="L312" s="34">
        <v>0</v>
      </c>
      <c r="M312" s="11">
        <v>2066.1745999999998</v>
      </c>
      <c r="N312" s="528">
        <v>516.54364999999996</v>
      </c>
      <c r="O312" s="528">
        <v>516.54364999999996</v>
      </c>
      <c r="P312" s="96" t="s">
        <v>2788</v>
      </c>
      <c r="Q312" s="598">
        <v>45900</v>
      </c>
      <c r="R312" s="27" t="s">
        <v>1666</v>
      </c>
      <c r="S312" s="10" t="s">
        <v>2907</v>
      </c>
      <c r="T312" s="34">
        <v>0</v>
      </c>
      <c r="U312" s="34">
        <v>0</v>
      </c>
      <c r="V312" s="34">
        <v>0</v>
      </c>
      <c r="W312" s="34">
        <v>516.54364999999996</v>
      </c>
      <c r="X312" s="34">
        <v>516.54364999999996</v>
      </c>
      <c r="Y312" s="34">
        <v>0</v>
      </c>
      <c r="Z312" s="34">
        <v>0</v>
      </c>
      <c r="AA312" s="34">
        <v>0</v>
      </c>
      <c r="AB312" s="528">
        <v>516.54364999999996</v>
      </c>
      <c r="AC312" s="34">
        <v>516.54364999999996</v>
      </c>
      <c r="AD312" s="34">
        <v>0</v>
      </c>
      <c r="AE312" s="34">
        <v>0</v>
      </c>
      <c r="AF312" s="34">
        <v>0</v>
      </c>
      <c r="AG312" s="34">
        <v>0</v>
      </c>
      <c r="AH312" s="34">
        <v>0</v>
      </c>
      <c r="AI312" s="34">
        <v>0</v>
      </c>
      <c r="AJ312" s="34">
        <v>0</v>
      </c>
      <c r="AK312" s="34">
        <v>0</v>
      </c>
      <c r="AL312" s="528">
        <v>0</v>
      </c>
      <c r="AM312" s="34">
        <v>0</v>
      </c>
      <c r="AN312" s="34">
        <v>0</v>
      </c>
      <c r="AO312" s="34">
        <v>0</v>
      </c>
      <c r="AP312" s="34">
        <v>0</v>
      </c>
      <c r="AQ312" s="528">
        <v>0</v>
      </c>
      <c r="AR312" s="34">
        <v>0</v>
      </c>
      <c r="AS312" s="34">
        <v>0</v>
      </c>
      <c r="AT312" s="34">
        <v>0</v>
      </c>
      <c r="AU312" s="34">
        <v>0</v>
      </c>
      <c r="AV312" s="528">
        <v>516.54364999999996</v>
      </c>
      <c r="AW312" s="34">
        <v>516.54364999999996</v>
      </c>
      <c r="AX312" s="34">
        <v>0</v>
      </c>
      <c r="AY312" s="34">
        <v>0</v>
      </c>
      <c r="AZ312" s="34">
        <v>0</v>
      </c>
      <c r="BA312" s="34">
        <v>0</v>
      </c>
      <c r="BB312" s="34">
        <v>0</v>
      </c>
      <c r="BC312" s="34">
        <v>0</v>
      </c>
      <c r="BD312" s="34">
        <v>0</v>
      </c>
      <c r="BE312" s="34">
        <v>0</v>
      </c>
      <c r="BF312" s="34">
        <v>0</v>
      </c>
      <c r="BG312" s="34">
        <v>0</v>
      </c>
      <c r="BH312" s="34">
        <v>0</v>
      </c>
      <c r="BI312" s="34">
        <v>0</v>
      </c>
      <c r="BJ312" s="34">
        <v>0</v>
      </c>
      <c r="BK312" s="34">
        <v>0</v>
      </c>
      <c r="BL312" s="34">
        <v>0</v>
      </c>
      <c r="BM312" s="34">
        <v>0</v>
      </c>
      <c r="BN312" s="34">
        <v>0</v>
      </c>
      <c r="BO312" s="528">
        <v>516.54364999999996</v>
      </c>
      <c r="BP312" s="34">
        <v>0</v>
      </c>
      <c r="BQ312" s="34">
        <v>0</v>
      </c>
      <c r="BR312" s="27" t="s">
        <v>2789</v>
      </c>
      <c r="BS312" s="34">
        <v>0</v>
      </c>
      <c r="BT312" s="34">
        <v>0</v>
      </c>
      <c r="BU312" s="27" t="s">
        <v>1964</v>
      </c>
      <c r="BV312" s="27" t="s">
        <v>80</v>
      </c>
      <c r="BW312" s="27" t="s">
        <v>2017</v>
      </c>
      <c r="BX312" s="27" t="s">
        <v>3035</v>
      </c>
      <c r="BY312" s="27" t="s">
        <v>2571</v>
      </c>
      <c r="BZ312" s="368"/>
      <c r="CA312" s="368"/>
      <c r="CB312" s="368"/>
      <c r="CC312" s="368"/>
      <c r="CD312" s="368"/>
      <c r="CE312" s="368"/>
      <c r="CF312" s="368"/>
      <c r="CG312" s="368"/>
      <c r="CH312" s="368"/>
      <c r="CI312" s="368"/>
      <c r="CJ312" s="368"/>
      <c r="CK312" s="368"/>
      <c r="CL312" s="368"/>
      <c r="CM312" s="368"/>
      <c r="CN312" s="368"/>
      <c r="CO312" s="368"/>
      <c r="CP312" s="368"/>
      <c r="CQ312" s="368"/>
      <c r="CR312" s="368"/>
      <c r="CS312" s="368"/>
      <c r="CT312" s="368"/>
      <c r="CU312" s="368"/>
      <c r="CV312" s="368"/>
      <c r="CW312" s="368"/>
      <c r="CX312" s="368"/>
      <c r="CY312" s="368"/>
      <c r="CZ312" s="368"/>
      <c r="DA312" s="368"/>
      <c r="DB312" s="368"/>
      <c r="DC312" s="368"/>
      <c r="DD312" s="368"/>
      <c r="DE312" s="368"/>
      <c r="DF312" s="368"/>
      <c r="DG312" s="368"/>
      <c r="DH312" s="368"/>
      <c r="DI312" s="368"/>
      <c r="DJ312" s="368"/>
      <c r="DK312" s="368"/>
      <c r="DL312" s="368"/>
      <c r="DM312" s="368"/>
      <c r="DN312" s="368"/>
      <c r="DO312" s="368"/>
      <c r="DP312" s="368"/>
      <c r="DQ312" s="368"/>
      <c r="DR312" s="368"/>
      <c r="DS312" s="368"/>
      <c r="DT312" s="368"/>
      <c r="DU312" s="368"/>
      <c r="DV312" s="368"/>
      <c r="DW312" s="368"/>
      <c r="DX312" s="368"/>
      <c r="DY312" s="368"/>
      <c r="DZ312" s="368"/>
      <c r="EA312" s="368"/>
      <c r="EB312" s="368"/>
      <c r="EC312" s="368"/>
      <c r="ED312" s="368"/>
      <c r="EE312" s="368"/>
      <c r="EF312" s="368"/>
      <c r="EG312" s="368"/>
      <c r="EH312" s="368"/>
      <c r="EI312" s="368"/>
      <c r="EJ312" s="368"/>
      <c r="EK312" s="368"/>
      <c r="EL312" s="368"/>
      <c r="EM312" s="368"/>
      <c r="EN312" s="368"/>
      <c r="EO312" s="368"/>
      <c r="EP312" s="368"/>
      <c r="EQ312" s="368"/>
      <c r="ER312" s="368"/>
      <c r="ES312" s="368"/>
      <c r="ET312" s="368"/>
      <c r="EU312" s="368"/>
      <c r="EV312" s="368"/>
      <c r="EW312" s="368"/>
      <c r="EX312" s="368"/>
      <c r="EY312" s="368"/>
      <c r="EZ312" s="368"/>
      <c r="FA312" s="368"/>
      <c r="FB312" s="368"/>
      <c r="FC312" s="368"/>
      <c r="FD312" s="368"/>
      <c r="FE312" s="368"/>
      <c r="FF312" s="368"/>
      <c r="FG312" s="368"/>
      <c r="FH312" s="368"/>
      <c r="FI312" s="368"/>
      <c r="FJ312" s="368"/>
      <c r="FK312" s="368"/>
      <c r="FL312" s="368"/>
      <c r="FM312" s="368"/>
      <c r="FN312" s="368"/>
      <c r="FO312" s="368"/>
      <c r="FP312" s="368"/>
      <c r="FQ312" s="368"/>
      <c r="FR312" s="368"/>
      <c r="FS312" s="368"/>
      <c r="FT312" s="368"/>
      <c r="FU312" s="368"/>
      <c r="FV312" s="368"/>
      <c r="FW312" s="368"/>
      <c r="FX312" s="368"/>
      <c r="FY312" s="368"/>
      <c r="FZ312" s="368"/>
      <c r="GA312" s="368"/>
      <c r="GB312" s="368"/>
      <c r="GC312" s="368"/>
      <c r="GD312" s="368"/>
      <c r="GE312" s="368"/>
      <c r="GF312" s="368"/>
      <c r="GG312" s="368"/>
      <c r="GH312" s="368"/>
      <c r="GI312" s="368"/>
      <c r="GJ312" s="368"/>
      <c r="GK312" s="368"/>
      <c r="GL312" s="368"/>
      <c r="GM312" s="368"/>
      <c r="GN312" s="368"/>
      <c r="GO312" s="368"/>
      <c r="GP312" s="368"/>
      <c r="GQ312" s="368"/>
      <c r="GR312" s="368"/>
      <c r="GS312" s="368"/>
      <c r="GT312" s="368"/>
      <c r="GU312" s="368"/>
      <c r="GV312" s="368"/>
      <c r="GW312" s="368"/>
      <c r="GX312" s="368"/>
      <c r="GY312" s="368"/>
      <c r="GZ312" s="368"/>
      <c r="HA312" s="368"/>
      <c r="HB312" s="368"/>
      <c r="HC312" s="368"/>
      <c r="HD312" s="368"/>
      <c r="HE312" s="368"/>
      <c r="HF312" s="368"/>
      <c r="HG312" s="368"/>
      <c r="HH312" s="368"/>
      <c r="HI312" s="368"/>
      <c r="HJ312" s="368"/>
      <c r="HK312" s="368"/>
      <c r="HL312" s="368"/>
      <c r="HM312" s="368"/>
      <c r="HN312" s="368"/>
      <c r="HO312" s="368"/>
      <c r="HP312" s="368"/>
      <c r="HQ312" s="368"/>
      <c r="HR312" s="368"/>
      <c r="HS312" s="368"/>
      <c r="HT312" s="368"/>
      <c r="HU312" s="368"/>
      <c r="HV312" s="368"/>
      <c r="HW312" s="368"/>
      <c r="HX312" s="368"/>
      <c r="HY312" s="368"/>
      <c r="HZ312" s="368"/>
      <c r="IA312" s="368"/>
      <c r="IB312" s="368"/>
      <c r="IC312" s="368"/>
      <c r="ID312" s="368"/>
      <c r="IE312" s="368"/>
      <c r="IF312" s="368"/>
      <c r="IG312" s="368"/>
      <c r="IH312" s="368"/>
      <c r="II312" s="368"/>
      <c r="IJ312" s="368"/>
      <c r="IK312" s="368"/>
      <c r="IL312" s="368"/>
      <c r="IM312" s="368"/>
      <c r="IN312" s="368"/>
      <c r="IO312" s="368"/>
      <c r="IP312" s="368"/>
      <c r="IQ312" s="368"/>
      <c r="IR312" s="368"/>
      <c r="IS312" s="368"/>
      <c r="IT312" s="368"/>
      <c r="IU312" s="368"/>
      <c r="IV312" s="368"/>
      <c r="IW312" s="368"/>
      <c r="IX312" s="368"/>
      <c r="IY312" s="368"/>
      <c r="IZ312" s="368"/>
      <c r="JA312" s="368"/>
      <c r="JB312" s="368"/>
      <c r="JC312" s="368"/>
      <c r="JD312" s="368"/>
      <c r="JE312" s="368"/>
      <c r="JF312" s="368"/>
      <c r="JG312" s="368"/>
      <c r="JH312" s="368"/>
      <c r="JI312" s="368"/>
      <c r="JJ312" s="368"/>
      <c r="JK312" s="368"/>
      <c r="JL312" s="368"/>
      <c r="JM312" s="368"/>
      <c r="JN312" s="368"/>
      <c r="JO312" s="368"/>
      <c r="JP312" s="368"/>
      <c r="JQ312" s="368"/>
      <c r="JR312" s="368"/>
      <c r="JS312" s="368"/>
      <c r="JT312" s="368"/>
      <c r="JU312" s="368"/>
      <c r="JV312" s="368"/>
      <c r="JW312" s="368"/>
      <c r="JX312" s="368"/>
      <c r="JY312" s="368"/>
    </row>
    <row r="313" spans="1:285" s="355" customFormat="1" ht="126" outlineLevel="1">
      <c r="A313" s="770"/>
      <c r="B313" s="38" t="s">
        <v>3123</v>
      </c>
      <c r="C313" s="25" t="s">
        <v>3123</v>
      </c>
      <c r="D313" s="539" t="s">
        <v>146</v>
      </c>
      <c r="E313" s="204" t="s">
        <v>3124</v>
      </c>
      <c r="F313" s="540">
        <v>474029</v>
      </c>
      <c r="G313" s="501">
        <v>8268</v>
      </c>
      <c r="H313" s="25" t="s">
        <v>2787</v>
      </c>
      <c r="I313" s="25" t="s">
        <v>80</v>
      </c>
      <c r="J313" s="541">
        <v>869.15009999999995</v>
      </c>
      <c r="K313" s="541">
        <v>869.15009999999995</v>
      </c>
      <c r="L313" s="22">
        <v>0</v>
      </c>
      <c r="M313" s="205">
        <v>695.32007999999996</v>
      </c>
      <c r="N313" s="541">
        <v>173.83001999999999</v>
      </c>
      <c r="O313" s="541">
        <v>173.83001999999999</v>
      </c>
      <c r="P313" s="206" t="s">
        <v>2788</v>
      </c>
      <c r="Q313" s="604">
        <v>45900</v>
      </c>
      <c r="R313" s="25" t="s">
        <v>1666</v>
      </c>
      <c r="S313" s="24" t="s">
        <v>3116</v>
      </c>
      <c r="T313" s="22">
        <v>0</v>
      </c>
      <c r="U313" s="22">
        <v>0</v>
      </c>
      <c r="V313" s="22">
        <v>0</v>
      </c>
      <c r="W313" s="22">
        <v>0</v>
      </c>
      <c r="X313" s="22">
        <v>0</v>
      </c>
      <c r="Y313" s="22">
        <v>0</v>
      </c>
      <c r="Z313" s="22">
        <v>0</v>
      </c>
      <c r="AA313" s="22">
        <v>0</v>
      </c>
      <c r="AB313" s="541">
        <v>0</v>
      </c>
      <c r="AC313" s="22">
        <v>0</v>
      </c>
      <c r="AD313" s="22">
        <v>0</v>
      </c>
      <c r="AE313" s="22">
        <v>0</v>
      </c>
      <c r="AF313" s="22">
        <v>0</v>
      </c>
      <c r="AG313" s="22">
        <v>173.83001999999999</v>
      </c>
      <c r="AH313" s="22">
        <v>173.83001999999999</v>
      </c>
      <c r="AI313" s="22">
        <v>0</v>
      </c>
      <c r="AJ313" s="22">
        <v>0</v>
      </c>
      <c r="AK313" s="22">
        <v>0</v>
      </c>
      <c r="AL313" s="541">
        <v>0</v>
      </c>
      <c r="AM313" s="22">
        <v>0</v>
      </c>
      <c r="AN313" s="22">
        <v>0</v>
      </c>
      <c r="AO313" s="22">
        <v>0</v>
      </c>
      <c r="AP313" s="22">
        <v>0</v>
      </c>
      <c r="AQ313" s="541">
        <v>0</v>
      </c>
      <c r="AR313" s="22">
        <v>0</v>
      </c>
      <c r="AS313" s="22">
        <v>0</v>
      </c>
      <c r="AT313" s="22">
        <v>0</v>
      </c>
      <c r="AU313" s="22">
        <v>0</v>
      </c>
      <c r="AV313" s="541">
        <v>0</v>
      </c>
      <c r="AW313" s="22">
        <v>0</v>
      </c>
      <c r="AX313" s="22">
        <v>0</v>
      </c>
      <c r="AY313" s="22">
        <v>0</v>
      </c>
      <c r="AZ313" s="22">
        <v>0</v>
      </c>
      <c r="BA313" s="22">
        <v>0</v>
      </c>
      <c r="BB313" s="22">
        <v>0</v>
      </c>
      <c r="BC313" s="22">
        <v>0</v>
      </c>
      <c r="BD313" s="22">
        <v>0</v>
      </c>
      <c r="BE313" s="22">
        <v>0</v>
      </c>
      <c r="BF313" s="22">
        <v>173.83001999999999</v>
      </c>
      <c r="BG313" s="22">
        <v>173.83001999999999</v>
      </c>
      <c r="BH313" s="22">
        <v>0</v>
      </c>
      <c r="BI313" s="22">
        <v>0</v>
      </c>
      <c r="BJ313" s="22">
        <v>0</v>
      </c>
      <c r="BK313" s="22">
        <v>0</v>
      </c>
      <c r="BL313" s="22">
        <v>0</v>
      </c>
      <c r="BM313" s="22">
        <v>0</v>
      </c>
      <c r="BN313" s="22">
        <v>0</v>
      </c>
      <c r="BO313" s="541">
        <v>173.83001999999999</v>
      </c>
      <c r="BP313" s="22">
        <v>0</v>
      </c>
      <c r="BQ313" s="22">
        <v>0</v>
      </c>
      <c r="BR313" s="25" t="s">
        <v>3224</v>
      </c>
      <c r="BS313" s="22">
        <v>0</v>
      </c>
      <c r="BT313" s="22">
        <v>0</v>
      </c>
      <c r="BU313" s="25" t="s">
        <v>1964</v>
      </c>
      <c r="BV313" s="25" t="s">
        <v>279</v>
      </c>
      <c r="BW313" s="25" t="s">
        <v>2014</v>
      </c>
      <c r="BX313" s="25" t="s">
        <v>3035</v>
      </c>
      <c r="BY313" s="25" t="s">
        <v>2571</v>
      </c>
      <c r="BZ313" s="368"/>
      <c r="CA313" s="368"/>
      <c r="CB313" s="368"/>
      <c r="CC313" s="368"/>
      <c r="CD313" s="368"/>
      <c r="CE313" s="368"/>
      <c r="CF313" s="368"/>
      <c r="CG313" s="368"/>
      <c r="CH313" s="368"/>
      <c r="CI313" s="368"/>
      <c r="CJ313" s="368"/>
      <c r="CK313" s="368"/>
      <c r="CL313" s="368"/>
      <c r="CM313" s="368"/>
      <c r="CN313" s="368"/>
      <c r="CO313" s="368"/>
      <c r="CP313" s="368"/>
      <c r="CQ313" s="368"/>
      <c r="CR313" s="368"/>
      <c r="CS313" s="368"/>
      <c r="CT313" s="368"/>
      <c r="CU313" s="368"/>
      <c r="CV313" s="368"/>
      <c r="CW313" s="368"/>
      <c r="CX313" s="368"/>
      <c r="CY313" s="368"/>
      <c r="CZ313" s="368"/>
      <c r="DA313" s="368"/>
      <c r="DB313" s="368"/>
      <c r="DC313" s="368"/>
      <c r="DD313" s="368"/>
      <c r="DE313" s="368"/>
      <c r="DF313" s="368"/>
      <c r="DG313" s="368"/>
      <c r="DH313" s="368"/>
      <c r="DI313" s="368"/>
      <c r="DJ313" s="368"/>
      <c r="DK313" s="368"/>
      <c r="DL313" s="368"/>
      <c r="DM313" s="368"/>
      <c r="DN313" s="368"/>
      <c r="DO313" s="368"/>
      <c r="DP313" s="368"/>
      <c r="DQ313" s="368"/>
      <c r="DR313" s="368"/>
      <c r="DS313" s="368"/>
      <c r="DT313" s="368"/>
      <c r="DU313" s="368"/>
      <c r="DV313" s="368"/>
      <c r="DW313" s="368"/>
      <c r="DX313" s="368"/>
      <c r="DY313" s="368"/>
      <c r="DZ313" s="368"/>
      <c r="EA313" s="368"/>
      <c r="EB313" s="368"/>
      <c r="EC313" s="368"/>
      <c r="ED313" s="368"/>
      <c r="EE313" s="368"/>
      <c r="EF313" s="368"/>
      <c r="EG313" s="368"/>
      <c r="EH313" s="368"/>
      <c r="EI313" s="368"/>
      <c r="EJ313" s="368"/>
      <c r="EK313" s="368"/>
      <c r="EL313" s="368"/>
      <c r="EM313" s="368"/>
      <c r="EN313" s="368"/>
      <c r="EO313" s="368"/>
      <c r="EP313" s="368"/>
      <c r="EQ313" s="368"/>
      <c r="ER313" s="368"/>
      <c r="ES313" s="368"/>
      <c r="ET313" s="368"/>
      <c r="EU313" s="368"/>
      <c r="EV313" s="368"/>
      <c r="EW313" s="368"/>
      <c r="EX313" s="368"/>
      <c r="EY313" s="368"/>
      <c r="EZ313" s="368"/>
      <c r="FA313" s="368"/>
      <c r="FB313" s="368"/>
      <c r="FC313" s="368"/>
      <c r="FD313" s="368"/>
      <c r="FE313" s="368"/>
      <c r="FF313" s="368"/>
      <c r="FG313" s="368"/>
      <c r="FH313" s="368"/>
      <c r="FI313" s="368"/>
      <c r="FJ313" s="368"/>
      <c r="FK313" s="368"/>
      <c r="FL313" s="368"/>
      <c r="FM313" s="368"/>
      <c r="FN313" s="368"/>
      <c r="FO313" s="368"/>
      <c r="FP313" s="368"/>
      <c r="FQ313" s="368"/>
      <c r="FR313" s="368"/>
      <c r="FS313" s="368"/>
      <c r="FT313" s="368"/>
      <c r="FU313" s="368"/>
      <c r="FV313" s="368"/>
      <c r="FW313" s="368"/>
      <c r="FX313" s="368"/>
      <c r="FY313" s="368"/>
      <c r="FZ313" s="368"/>
      <c r="GA313" s="368"/>
      <c r="GB313" s="368"/>
      <c r="GC313" s="368"/>
      <c r="GD313" s="368"/>
      <c r="GE313" s="368"/>
      <c r="GF313" s="368"/>
      <c r="GG313" s="368"/>
      <c r="GH313" s="368"/>
      <c r="GI313" s="368"/>
      <c r="GJ313" s="368"/>
      <c r="GK313" s="368"/>
      <c r="GL313" s="368"/>
      <c r="GM313" s="368"/>
      <c r="GN313" s="368"/>
      <c r="GO313" s="368"/>
      <c r="GP313" s="368"/>
      <c r="GQ313" s="368"/>
      <c r="GR313" s="368"/>
      <c r="GS313" s="368"/>
      <c r="GT313" s="368"/>
      <c r="GU313" s="368"/>
      <c r="GV313" s="368"/>
      <c r="GW313" s="368"/>
      <c r="GX313" s="368"/>
      <c r="GY313" s="368"/>
      <c r="GZ313" s="368"/>
      <c r="HA313" s="368"/>
      <c r="HB313" s="368"/>
      <c r="HC313" s="368"/>
      <c r="HD313" s="368"/>
      <c r="HE313" s="368"/>
      <c r="HF313" s="368"/>
      <c r="HG313" s="368"/>
      <c r="HH313" s="368"/>
      <c r="HI313" s="368"/>
      <c r="HJ313" s="368"/>
      <c r="HK313" s="368"/>
      <c r="HL313" s="368"/>
      <c r="HM313" s="368"/>
      <c r="HN313" s="368"/>
      <c r="HO313" s="368"/>
      <c r="HP313" s="368"/>
      <c r="HQ313" s="368"/>
      <c r="HR313" s="368"/>
      <c r="HS313" s="368"/>
      <c r="HT313" s="368"/>
      <c r="HU313" s="368"/>
      <c r="HV313" s="368"/>
      <c r="HW313" s="368"/>
      <c r="HX313" s="368"/>
      <c r="HY313" s="368"/>
      <c r="HZ313" s="368"/>
      <c r="IA313" s="368"/>
      <c r="IB313" s="368"/>
      <c r="IC313" s="368"/>
      <c r="ID313" s="368"/>
      <c r="IE313" s="368"/>
      <c r="IF313" s="368"/>
      <c r="IG313" s="368"/>
      <c r="IH313" s="368"/>
      <c r="II313" s="368"/>
      <c r="IJ313" s="368"/>
      <c r="IK313" s="368"/>
      <c r="IL313" s="368"/>
      <c r="IM313" s="368"/>
      <c r="IN313" s="368"/>
      <c r="IO313" s="368"/>
      <c r="IP313" s="368"/>
      <c r="IQ313" s="368"/>
      <c r="IR313" s="368"/>
      <c r="IS313" s="368"/>
      <c r="IT313" s="368"/>
      <c r="IU313" s="368"/>
      <c r="IV313" s="368"/>
      <c r="IW313" s="368"/>
      <c r="IX313" s="368"/>
      <c r="IY313" s="368"/>
      <c r="IZ313" s="368"/>
      <c r="JA313" s="368"/>
      <c r="JB313" s="368"/>
      <c r="JC313" s="368"/>
      <c r="JD313" s="368"/>
      <c r="JE313" s="368"/>
      <c r="JF313" s="368"/>
      <c r="JG313" s="368"/>
      <c r="JH313" s="368"/>
      <c r="JI313" s="368"/>
      <c r="JJ313" s="368"/>
      <c r="JK313" s="368"/>
      <c r="JL313" s="368"/>
      <c r="JM313" s="368"/>
      <c r="JN313" s="368"/>
      <c r="JO313" s="368"/>
      <c r="JP313" s="368"/>
      <c r="JQ313" s="368"/>
      <c r="JR313" s="368"/>
      <c r="JS313" s="368"/>
      <c r="JT313" s="368"/>
      <c r="JU313" s="368"/>
      <c r="JV313" s="368"/>
      <c r="JW313" s="368"/>
      <c r="JX313" s="368"/>
      <c r="JY313" s="368"/>
    </row>
    <row r="314" spans="1:285" s="355" customFormat="1" ht="126" outlineLevel="1">
      <c r="A314" s="770"/>
      <c r="B314" s="613" t="s">
        <v>3125</v>
      </c>
      <c r="C314" s="25" t="s">
        <v>80</v>
      </c>
      <c r="D314" s="605" t="s">
        <v>100</v>
      </c>
      <c r="E314" s="204" t="s">
        <v>2845</v>
      </c>
      <c r="F314" s="606">
        <v>49535013</v>
      </c>
      <c r="G314" s="501" t="s">
        <v>80</v>
      </c>
      <c r="H314" s="25" t="s">
        <v>2787</v>
      </c>
      <c r="I314" s="25" t="s">
        <v>80</v>
      </c>
      <c r="J314" s="541">
        <v>1515</v>
      </c>
      <c r="K314" s="541">
        <v>1515</v>
      </c>
      <c r="L314" s="22">
        <v>0</v>
      </c>
      <c r="M314" s="205">
        <v>1212</v>
      </c>
      <c r="N314" s="541">
        <v>303</v>
      </c>
      <c r="O314" s="541">
        <v>303</v>
      </c>
      <c r="P314" s="206" t="s">
        <v>3126</v>
      </c>
      <c r="Q314" s="604">
        <v>46326</v>
      </c>
      <c r="R314" s="25" t="s">
        <v>86</v>
      </c>
      <c r="S314" s="24" t="s">
        <v>80</v>
      </c>
      <c r="T314" s="22">
        <v>0</v>
      </c>
      <c r="U314" s="22">
        <v>0</v>
      </c>
      <c r="V314" s="22">
        <v>0</v>
      </c>
      <c r="W314" s="22">
        <v>0</v>
      </c>
      <c r="X314" s="22">
        <v>0</v>
      </c>
      <c r="Y314" s="22">
        <v>0</v>
      </c>
      <c r="Z314" s="22">
        <v>0</v>
      </c>
      <c r="AA314" s="22">
        <v>0</v>
      </c>
      <c r="AB314" s="541">
        <v>0</v>
      </c>
      <c r="AC314" s="22">
        <v>0</v>
      </c>
      <c r="AD314" s="22">
        <v>0</v>
      </c>
      <c r="AE314" s="22">
        <v>0</v>
      </c>
      <c r="AF314" s="22">
        <v>0</v>
      </c>
      <c r="AG314" s="22">
        <v>303</v>
      </c>
      <c r="AH314" s="22">
        <v>303</v>
      </c>
      <c r="AI314" s="22">
        <v>0</v>
      </c>
      <c r="AJ314" s="22">
        <v>0</v>
      </c>
      <c r="AK314" s="22">
        <v>0</v>
      </c>
      <c r="AL314" s="541">
        <v>0</v>
      </c>
      <c r="AM314" s="22">
        <v>0</v>
      </c>
      <c r="AN314" s="22">
        <v>0</v>
      </c>
      <c r="AO314" s="22">
        <v>0</v>
      </c>
      <c r="AP314" s="22">
        <v>0</v>
      </c>
      <c r="AQ314" s="541">
        <v>0</v>
      </c>
      <c r="AR314" s="22">
        <v>0</v>
      </c>
      <c r="AS314" s="22">
        <v>0</v>
      </c>
      <c r="AT314" s="22">
        <v>0</v>
      </c>
      <c r="AU314" s="22">
        <v>0</v>
      </c>
      <c r="AV314" s="541">
        <v>0</v>
      </c>
      <c r="AW314" s="22">
        <v>0</v>
      </c>
      <c r="AX314" s="22">
        <v>0</v>
      </c>
      <c r="AY314" s="22">
        <v>0</v>
      </c>
      <c r="AZ314" s="22">
        <v>0</v>
      </c>
      <c r="BA314" s="22">
        <v>0</v>
      </c>
      <c r="BB314" s="22">
        <v>0</v>
      </c>
      <c r="BC314" s="22">
        <v>0</v>
      </c>
      <c r="BD314" s="22">
        <v>0</v>
      </c>
      <c r="BE314" s="22">
        <v>0</v>
      </c>
      <c r="BF314" s="22">
        <v>0</v>
      </c>
      <c r="BG314" s="22">
        <v>0</v>
      </c>
      <c r="BH314" s="22">
        <v>0</v>
      </c>
      <c r="BI314" s="22">
        <v>0</v>
      </c>
      <c r="BJ314" s="22">
        <v>0</v>
      </c>
      <c r="BK314" s="22">
        <v>303</v>
      </c>
      <c r="BL314" s="22">
        <v>303</v>
      </c>
      <c r="BM314" s="22">
        <v>0</v>
      </c>
      <c r="BN314" s="22">
        <v>0</v>
      </c>
      <c r="BO314" s="541">
        <v>303</v>
      </c>
      <c r="BP314" s="22">
        <v>0</v>
      </c>
      <c r="BQ314" s="22">
        <v>0</v>
      </c>
      <c r="BR314" s="25" t="s">
        <v>3224</v>
      </c>
      <c r="BS314" s="22">
        <v>0</v>
      </c>
      <c r="BT314" s="22">
        <v>0</v>
      </c>
      <c r="BU314" s="25" t="s">
        <v>1964</v>
      </c>
      <c r="BV314" s="25" t="s">
        <v>279</v>
      </c>
      <c r="BW314" s="25" t="s">
        <v>2012</v>
      </c>
      <c r="BX314" s="25" t="s">
        <v>3035</v>
      </c>
      <c r="BY314" s="25" t="s">
        <v>2571</v>
      </c>
      <c r="BZ314" s="368"/>
      <c r="CA314" s="368"/>
      <c r="CB314" s="368"/>
      <c r="CC314" s="368"/>
      <c r="CD314" s="368"/>
      <c r="CE314" s="368"/>
      <c r="CF314" s="368"/>
      <c r="CG314" s="368"/>
      <c r="CH314" s="368"/>
      <c r="CI314" s="368"/>
      <c r="CJ314" s="368"/>
      <c r="CK314" s="368"/>
      <c r="CL314" s="368"/>
      <c r="CM314" s="368"/>
      <c r="CN314" s="368"/>
      <c r="CO314" s="368"/>
      <c r="CP314" s="368"/>
      <c r="CQ314" s="368"/>
      <c r="CR314" s="368"/>
      <c r="CS314" s="368"/>
      <c r="CT314" s="368"/>
      <c r="CU314" s="368"/>
      <c r="CV314" s="368"/>
      <c r="CW314" s="368"/>
      <c r="CX314" s="368"/>
      <c r="CY314" s="368"/>
      <c r="CZ314" s="368"/>
      <c r="DA314" s="368"/>
      <c r="DB314" s="368"/>
      <c r="DC314" s="368"/>
      <c r="DD314" s="368"/>
      <c r="DE314" s="368"/>
      <c r="DF314" s="368"/>
      <c r="DG314" s="368"/>
      <c r="DH314" s="368"/>
      <c r="DI314" s="368"/>
      <c r="DJ314" s="368"/>
      <c r="DK314" s="368"/>
      <c r="DL314" s="368"/>
      <c r="DM314" s="368"/>
      <c r="DN314" s="368"/>
      <c r="DO314" s="368"/>
      <c r="DP314" s="368"/>
      <c r="DQ314" s="368"/>
      <c r="DR314" s="368"/>
      <c r="DS314" s="368"/>
      <c r="DT314" s="368"/>
      <c r="DU314" s="368"/>
      <c r="DV314" s="368"/>
      <c r="DW314" s="368"/>
      <c r="DX314" s="368"/>
      <c r="DY314" s="368"/>
      <c r="DZ314" s="368"/>
      <c r="EA314" s="368"/>
      <c r="EB314" s="368"/>
      <c r="EC314" s="368"/>
      <c r="ED314" s="368"/>
      <c r="EE314" s="368"/>
      <c r="EF314" s="368"/>
      <c r="EG314" s="368"/>
      <c r="EH314" s="368"/>
      <c r="EI314" s="368"/>
      <c r="EJ314" s="368"/>
      <c r="EK314" s="368"/>
      <c r="EL314" s="368"/>
      <c r="EM314" s="368"/>
      <c r="EN314" s="368"/>
      <c r="EO314" s="368"/>
      <c r="EP314" s="368"/>
      <c r="EQ314" s="368"/>
      <c r="ER314" s="368"/>
      <c r="ES314" s="368"/>
      <c r="ET314" s="368"/>
      <c r="EU314" s="368"/>
      <c r="EV314" s="368"/>
      <c r="EW314" s="368"/>
      <c r="EX314" s="368"/>
      <c r="EY314" s="368"/>
      <c r="EZ314" s="368"/>
      <c r="FA314" s="368"/>
      <c r="FB314" s="368"/>
      <c r="FC314" s="368"/>
      <c r="FD314" s="368"/>
      <c r="FE314" s="368"/>
      <c r="FF314" s="368"/>
      <c r="FG314" s="368"/>
      <c r="FH314" s="368"/>
      <c r="FI314" s="368"/>
      <c r="FJ314" s="368"/>
      <c r="FK314" s="368"/>
      <c r="FL314" s="368"/>
      <c r="FM314" s="368"/>
      <c r="FN314" s="368"/>
      <c r="FO314" s="368"/>
      <c r="FP314" s="368"/>
      <c r="FQ314" s="368"/>
      <c r="FR314" s="368"/>
      <c r="FS314" s="368"/>
      <c r="FT314" s="368"/>
      <c r="FU314" s="368"/>
      <c r="FV314" s="368"/>
      <c r="FW314" s="368"/>
      <c r="FX314" s="368"/>
      <c r="FY314" s="368"/>
      <c r="FZ314" s="368"/>
      <c r="GA314" s="368"/>
      <c r="GB314" s="368"/>
      <c r="GC314" s="368"/>
      <c r="GD314" s="368"/>
      <c r="GE314" s="368"/>
      <c r="GF314" s="368"/>
      <c r="GG314" s="368"/>
      <c r="GH314" s="368"/>
      <c r="GI314" s="368"/>
      <c r="GJ314" s="368"/>
      <c r="GK314" s="368"/>
      <c r="GL314" s="368"/>
      <c r="GM314" s="368"/>
      <c r="GN314" s="368"/>
      <c r="GO314" s="368"/>
      <c r="GP314" s="368"/>
      <c r="GQ314" s="368"/>
      <c r="GR314" s="368"/>
      <c r="GS314" s="368"/>
      <c r="GT314" s="368"/>
      <c r="GU314" s="368"/>
      <c r="GV314" s="368"/>
      <c r="GW314" s="368"/>
      <c r="GX314" s="368"/>
      <c r="GY314" s="368"/>
      <c r="GZ314" s="368"/>
      <c r="HA314" s="368"/>
      <c r="HB314" s="368"/>
      <c r="HC314" s="368"/>
      <c r="HD314" s="368"/>
      <c r="HE314" s="368"/>
      <c r="HF314" s="368"/>
      <c r="HG314" s="368"/>
      <c r="HH314" s="368"/>
      <c r="HI314" s="368"/>
      <c r="HJ314" s="368"/>
      <c r="HK314" s="368"/>
      <c r="HL314" s="368"/>
      <c r="HM314" s="368"/>
      <c r="HN314" s="368"/>
      <c r="HO314" s="368"/>
      <c r="HP314" s="368"/>
      <c r="HQ314" s="368"/>
      <c r="HR314" s="368"/>
      <c r="HS314" s="368"/>
      <c r="HT314" s="368"/>
      <c r="HU314" s="368"/>
      <c r="HV314" s="368"/>
      <c r="HW314" s="368"/>
      <c r="HX314" s="368"/>
      <c r="HY314" s="368"/>
      <c r="HZ314" s="368"/>
      <c r="IA314" s="368"/>
      <c r="IB314" s="368"/>
      <c r="IC314" s="368"/>
      <c r="ID314" s="368"/>
      <c r="IE314" s="368"/>
      <c r="IF314" s="368"/>
      <c r="IG314" s="368"/>
      <c r="IH314" s="368"/>
      <c r="II314" s="368"/>
      <c r="IJ314" s="368"/>
      <c r="IK314" s="368"/>
      <c r="IL314" s="368"/>
      <c r="IM314" s="368"/>
      <c r="IN314" s="368"/>
      <c r="IO314" s="368"/>
      <c r="IP314" s="368"/>
      <c r="IQ314" s="368"/>
      <c r="IR314" s="368"/>
      <c r="IS314" s="368"/>
      <c r="IT314" s="368"/>
      <c r="IU314" s="368"/>
      <c r="IV314" s="368"/>
      <c r="IW314" s="368"/>
      <c r="IX314" s="368"/>
      <c r="IY314" s="368"/>
      <c r="IZ314" s="368"/>
      <c r="JA314" s="368"/>
      <c r="JB314" s="368"/>
      <c r="JC314" s="368"/>
      <c r="JD314" s="368"/>
      <c r="JE314" s="368"/>
      <c r="JF314" s="368"/>
      <c r="JG314" s="368"/>
      <c r="JH314" s="368"/>
      <c r="JI314" s="368"/>
      <c r="JJ314" s="368"/>
      <c r="JK314" s="368"/>
      <c r="JL314" s="368"/>
      <c r="JM314" s="368"/>
      <c r="JN314" s="368"/>
      <c r="JO314" s="368"/>
      <c r="JP314" s="368"/>
      <c r="JQ314" s="368"/>
      <c r="JR314" s="368"/>
      <c r="JS314" s="368"/>
      <c r="JT314" s="368"/>
      <c r="JU314" s="368"/>
      <c r="JV314" s="368"/>
      <c r="JW314" s="368"/>
      <c r="JX314" s="368"/>
      <c r="JY314" s="368"/>
    </row>
    <row r="315" spans="1:285" s="355" customFormat="1" ht="126" outlineLevel="1">
      <c r="A315" s="770"/>
      <c r="B315" s="489" t="s">
        <v>2854</v>
      </c>
      <c r="C315" s="184">
        <v>12330108</v>
      </c>
      <c r="D315" s="183" t="s">
        <v>150</v>
      </c>
      <c r="E315" s="184" t="s">
        <v>2589</v>
      </c>
      <c r="F315" s="184" t="s">
        <v>2348</v>
      </c>
      <c r="G315" s="249">
        <v>7896</v>
      </c>
      <c r="H315" s="183" t="s">
        <v>2590</v>
      </c>
      <c r="I315" s="183" t="s">
        <v>80</v>
      </c>
      <c r="J315" s="524">
        <v>121.77500000000001</v>
      </c>
      <c r="K315" s="250">
        <v>121.77500000000001</v>
      </c>
      <c r="L315" s="185">
        <v>0</v>
      </c>
      <c r="M315" s="250">
        <v>97.42</v>
      </c>
      <c r="N315" s="250">
        <v>24.355</v>
      </c>
      <c r="O315" s="250">
        <v>24.355</v>
      </c>
      <c r="P315" s="198" t="s">
        <v>2293</v>
      </c>
      <c r="Q315" s="198" t="s">
        <v>3457</v>
      </c>
      <c r="R315" s="183" t="s">
        <v>496</v>
      </c>
      <c r="S315" s="184" t="s">
        <v>2855</v>
      </c>
      <c r="T315" s="185">
        <v>0</v>
      </c>
      <c r="U315" s="185">
        <v>0</v>
      </c>
      <c r="V315" s="185">
        <v>0</v>
      </c>
      <c r="W315" s="185">
        <v>24.355</v>
      </c>
      <c r="X315" s="185">
        <v>24.355</v>
      </c>
      <c r="Y315" s="185">
        <v>24.355</v>
      </c>
      <c r="Z315" s="185">
        <v>0</v>
      </c>
      <c r="AA315" s="185">
        <v>0</v>
      </c>
      <c r="AB315" s="185">
        <v>24.355</v>
      </c>
      <c r="AC315" s="185">
        <v>24.355</v>
      </c>
      <c r="AD315" s="185">
        <v>24.355</v>
      </c>
      <c r="AE315" s="185">
        <v>0</v>
      </c>
      <c r="AF315" s="185">
        <v>0</v>
      </c>
      <c r="AG315" s="185">
        <v>0</v>
      </c>
      <c r="AH315" s="185">
        <v>0</v>
      </c>
      <c r="AI315" s="185">
        <v>0</v>
      </c>
      <c r="AJ315" s="185">
        <v>0</v>
      </c>
      <c r="AK315" s="185">
        <v>0</v>
      </c>
      <c r="AL315" s="185">
        <v>0</v>
      </c>
      <c r="AM315" s="185">
        <v>0</v>
      </c>
      <c r="AN315" s="185">
        <v>0</v>
      </c>
      <c r="AO315" s="185">
        <v>0</v>
      </c>
      <c r="AP315" s="185">
        <v>0</v>
      </c>
      <c r="AQ315" s="185">
        <v>24.355</v>
      </c>
      <c r="AR315" s="185">
        <v>24.355</v>
      </c>
      <c r="AS315" s="185">
        <v>0</v>
      </c>
      <c r="AT315" s="185">
        <v>0</v>
      </c>
      <c r="AU315" s="185">
        <v>0</v>
      </c>
      <c r="AV315" s="185">
        <v>0</v>
      </c>
      <c r="AW315" s="185">
        <v>0</v>
      </c>
      <c r="AX315" s="185">
        <v>24.355</v>
      </c>
      <c r="AY315" s="185">
        <v>0</v>
      </c>
      <c r="AZ315" s="185">
        <v>0</v>
      </c>
      <c r="BA315" s="185">
        <v>0</v>
      </c>
      <c r="BB315" s="185">
        <v>0</v>
      </c>
      <c r="BC315" s="185">
        <v>0</v>
      </c>
      <c r="BD315" s="185">
        <v>0</v>
      </c>
      <c r="BE315" s="185">
        <v>0</v>
      </c>
      <c r="BF315" s="185">
        <v>0</v>
      </c>
      <c r="BG315" s="185">
        <v>0</v>
      </c>
      <c r="BH315" s="185">
        <v>0</v>
      </c>
      <c r="BI315" s="185">
        <v>0</v>
      </c>
      <c r="BJ315" s="185">
        <v>0</v>
      </c>
      <c r="BK315" s="185">
        <v>0</v>
      </c>
      <c r="BL315" s="185">
        <v>0</v>
      </c>
      <c r="BM315" s="185">
        <v>0</v>
      </c>
      <c r="BN315" s="185">
        <v>0</v>
      </c>
      <c r="BO315" s="250">
        <v>0</v>
      </c>
      <c r="BP315" s="185">
        <v>0</v>
      </c>
      <c r="BQ315" s="185">
        <v>0</v>
      </c>
      <c r="BR315" s="183" t="s">
        <v>2591</v>
      </c>
      <c r="BS315" s="34">
        <v>0</v>
      </c>
      <c r="BT315" s="34">
        <v>0</v>
      </c>
      <c r="BU315" s="27" t="s">
        <v>1964</v>
      </c>
      <c r="BV315" s="27" t="s">
        <v>80</v>
      </c>
      <c r="BW315" s="27" t="s">
        <v>2010</v>
      </c>
      <c r="BX315" s="27" t="s">
        <v>3035</v>
      </c>
      <c r="BY315" s="27" t="s">
        <v>2571</v>
      </c>
      <c r="BZ315" s="368"/>
      <c r="CA315" s="368"/>
      <c r="CB315" s="368"/>
      <c r="CC315" s="368"/>
      <c r="CD315" s="368"/>
      <c r="CE315" s="368"/>
      <c r="CF315" s="368"/>
      <c r="CG315" s="368"/>
      <c r="CH315" s="368"/>
      <c r="CI315" s="368"/>
      <c r="CJ315" s="368"/>
      <c r="CK315" s="368"/>
      <c r="CL315" s="368"/>
      <c r="CM315" s="368"/>
      <c r="CN315" s="368"/>
      <c r="CO315" s="368"/>
      <c r="CP315" s="368"/>
      <c r="CQ315" s="368"/>
      <c r="CR315" s="368"/>
      <c r="CS315" s="368"/>
      <c r="CT315" s="368"/>
      <c r="CU315" s="368"/>
      <c r="CV315" s="368"/>
      <c r="CW315" s="368"/>
      <c r="CX315" s="368"/>
      <c r="CY315" s="368"/>
      <c r="CZ315" s="368"/>
      <c r="DA315" s="368"/>
      <c r="DB315" s="368"/>
      <c r="DC315" s="368"/>
      <c r="DD315" s="368"/>
      <c r="DE315" s="368"/>
      <c r="DF315" s="368"/>
      <c r="DG315" s="368"/>
      <c r="DH315" s="368"/>
      <c r="DI315" s="368"/>
      <c r="DJ315" s="368"/>
      <c r="DK315" s="368"/>
      <c r="DL315" s="368"/>
      <c r="DM315" s="368"/>
      <c r="DN315" s="368"/>
      <c r="DO315" s="368"/>
      <c r="DP315" s="368"/>
      <c r="DQ315" s="368"/>
      <c r="DR315" s="368"/>
      <c r="DS315" s="368"/>
      <c r="DT315" s="368"/>
      <c r="DU315" s="368"/>
      <c r="DV315" s="368"/>
      <c r="DW315" s="368"/>
      <c r="DX315" s="368"/>
      <c r="DY315" s="368"/>
      <c r="DZ315" s="368"/>
      <c r="EA315" s="368"/>
      <c r="EB315" s="368"/>
      <c r="EC315" s="368"/>
      <c r="ED315" s="368"/>
      <c r="EE315" s="368"/>
      <c r="EF315" s="368"/>
      <c r="EG315" s="368"/>
      <c r="EH315" s="368"/>
      <c r="EI315" s="368"/>
      <c r="EJ315" s="368"/>
      <c r="EK315" s="368"/>
      <c r="EL315" s="368"/>
      <c r="EM315" s="368"/>
      <c r="EN315" s="368"/>
      <c r="EO315" s="368"/>
      <c r="EP315" s="368"/>
      <c r="EQ315" s="368"/>
      <c r="ER315" s="368"/>
      <c r="ES315" s="368"/>
      <c r="ET315" s="368"/>
      <c r="EU315" s="368"/>
      <c r="EV315" s="368"/>
      <c r="EW315" s="368"/>
      <c r="EX315" s="368"/>
      <c r="EY315" s="368"/>
      <c r="EZ315" s="368"/>
      <c r="FA315" s="368"/>
      <c r="FB315" s="368"/>
      <c r="FC315" s="368"/>
      <c r="FD315" s="368"/>
      <c r="FE315" s="368"/>
      <c r="FF315" s="368"/>
      <c r="FG315" s="368"/>
      <c r="FH315" s="368"/>
      <c r="FI315" s="368"/>
      <c r="FJ315" s="368"/>
      <c r="FK315" s="368"/>
      <c r="FL315" s="368"/>
      <c r="FM315" s="368"/>
      <c r="FN315" s="368"/>
      <c r="FO315" s="368"/>
      <c r="FP315" s="368"/>
      <c r="FQ315" s="368"/>
      <c r="FR315" s="368"/>
      <c r="FS315" s="368"/>
      <c r="FT315" s="368"/>
      <c r="FU315" s="368"/>
      <c r="FV315" s="368"/>
      <c r="FW315" s="368"/>
      <c r="FX315" s="368"/>
      <c r="FY315" s="368"/>
      <c r="FZ315" s="368"/>
      <c r="GA315" s="368"/>
      <c r="GB315" s="368"/>
      <c r="GC315" s="368"/>
      <c r="GD315" s="368"/>
      <c r="GE315" s="368"/>
      <c r="GF315" s="368"/>
      <c r="GG315" s="368"/>
      <c r="GH315" s="368"/>
      <c r="GI315" s="368"/>
      <c r="GJ315" s="368"/>
      <c r="GK315" s="368"/>
      <c r="GL315" s="368"/>
      <c r="GM315" s="368"/>
      <c r="GN315" s="368"/>
      <c r="GO315" s="368"/>
      <c r="GP315" s="368"/>
      <c r="GQ315" s="368"/>
      <c r="GR315" s="368"/>
      <c r="GS315" s="368"/>
      <c r="GT315" s="368"/>
      <c r="GU315" s="368"/>
      <c r="GV315" s="368"/>
      <c r="GW315" s="368"/>
      <c r="GX315" s="368"/>
      <c r="GY315" s="368"/>
      <c r="GZ315" s="368"/>
      <c r="HA315" s="368"/>
      <c r="HB315" s="368"/>
      <c r="HC315" s="368"/>
      <c r="HD315" s="368"/>
      <c r="HE315" s="368"/>
      <c r="HF315" s="368"/>
      <c r="HG315" s="368"/>
      <c r="HH315" s="368"/>
      <c r="HI315" s="368"/>
      <c r="HJ315" s="368"/>
      <c r="HK315" s="368"/>
      <c r="HL315" s="368"/>
      <c r="HM315" s="368"/>
      <c r="HN315" s="368"/>
      <c r="HO315" s="368"/>
      <c r="HP315" s="368"/>
      <c r="HQ315" s="368"/>
      <c r="HR315" s="368"/>
      <c r="HS315" s="368"/>
      <c r="HT315" s="368"/>
      <c r="HU315" s="368"/>
      <c r="HV315" s="368"/>
      <c r="HW315" s="368"/>
      <c r="HX315" s="368"/>
      <c r="HY315" s="368"/>
      <c r="HZ315" s="368"/>
      <c r="IA315" s="368"/>
      <c r="IB315" s="368"/>
      <c r="IC315" s="368"/>
      <c r="ID315" s="368"/>
      <c r="IE315" s="368"/>
      <c r="IF315" s="368"/>
      <c r="IG315" s="368"/>
      <c r="IH315" s="368"/>
      <c r="II315" s="368"/>
      <c r="IJ315" s="368"/>
      <c r="IK315" s="368"/>
      <c r="IL315" s="368"/>
      <c r="IM315" s="368"/>
      <c r="IN315" s="368"/>
      <c r="IO315" s="368"/>
      <c r="IP315" s="368"/>
      <c r="IQ315" s="368"/>
      <c r="IR315" s="368"/>
      <c r="IS315" s="368"/>
      <c r="IT315" s="368"/>
      <c r="IU315" s="368"/>
      <c r="IV315" s="368"/>
      <c r="IW315" s="368"/>
      <c r="IX315" s="368"/>
      <c r="IY315" s="368"/>
      <c r="IZ315" s="368"/>
      <c r="JA315" s="368"/>
      <c r="JB315" s="368"/>
      <c r="JC315" s="368"/>
      <c r="JD315" s="368"/>
      <c r="JE315" s="368"/>
      <c r="JF315" s="368"/>
      <c r="JG315" s="368"/>
      <c r="JH315" s="368"/>
      <c r="JI315" s="368"/>
      <c r="JJ315" s="368"/>
      <c r="JK315" s="368"/>
      <c r="JL315" s="368"/>
      <c r="JM315" s="368"/>
      <c r="JN315" s="368"/>
      <c r="JO315" s="368"/>
      <c r="JP315" s="368"/>
      <c r="JQ315" s="368"/>
      <c r="JR315" s="368"/>
      <c r="JS315" s="368"/>
      <c r="JT315" s="368"/>
      <c r="JU315" s="368"/>
      <c r="JV315" s="368"/>
      <c r="JW315" s="368"/>
      <c r="JX315" s="368"/>
      <c r="JY315" s="368"/>
    </row>
    <row r="316" spans="1:285" s="355" customFormat="1" ht="126" outlineLevel="1">
      <c r="A316" s="770"/>
      <c r="B316" s="489" t="s">
        <v>2592</v>
      </c>
      <c r="C316" s="184">
        <v>12330175</v>
      </c>
      <c r="D316" s="183" t="s">
        <v>150</v>
      </c>
      <c r="E316" s="184" t="s">
        <v>2589</v>
      </c>
      <c r="F316" s="184" t="s">
        <v>2348</v>
      </c>
      <c r="G316" s="249">
        <v>7895</v>
      </c>
      <c r="H316" s="183" t="s">
        <v>2590</v>
      </c>
      <c r="I316" s="183" t="s">
        <v>80</v>
      </c>
      <c r="J316" s="524">
        <v>121.77500000000001</v>
      </c>
      <c r="K316" s="250">
        <v>121.77500000000001</v>
      </c>
      <c r="L316" s="185">
        <v>0</v>
      </c>
      <c r="M316" s="250">
        <v>97.42</v>
      </c>
      <c r="N316" s="250">
        <v>24.355</v>
      </c>
      <c r="O316" s="250">
        <v>24.355</v>
      </c>
      <c r="P316" s="198" t="s">
        <v>2293</v>
      </c>
      <c r="Q316" s="198" t="s">
        <v>3458</v>
      </c>
      <c r="R316" s="183" t="s">
        <v>496</v>
      </c>
      <c r="S316" s="184" t="s">
        <v>2856</v>
      </c>
      <c r="T316" s="185">
        <v>0</v>
      </c>
      <c r="U316" s="185">
        <v>0</v>
      </c>
      <c r="V316" s="185">
        <v>0</v>
      </c>
      <c r="W316" s="185">
        <v>24.355</v>
      </c>
      <c r="X316" s="185">
        <v>24.355</v>
      </c>
      <c r="Y316" s="185">
        <v>24.355</v>
      </c>
      <c r="Z316" s="185">
        <v>0</v>
      </c>
      <c r="AA316" s="185">
        <v>0</v>
      </c>
      <c r="AB316" s="185">
        <v>24.355</v>
      </c>
      <c r="AC316" s="185">
        <v>24.355</v>
      </c>
      <c r="AD316" s="185">
        <v>24.355</v>
      </c>
      <c r="AE316" s="185">
        <v>0</v>
      </c>
      <c r="AF316" s="185">
        <v>0</v>
      </c>
      <c r="AG316" s="185">
        <v>0</v>
      </c>
      <c r="AH316" s="185">
        <v>0</v>
      </c>
      <c r="AI316" s="185">
        <v>0</v>
      </c>
      <c r="AJ316" s="185">
        <v>0</v>
      </c>
      <c r="AK316" s="185">
        <v>0</v>
      </c>
      <c r="AL316" s="185">
        <v>0</v>
      </c>
      <c r="AM316" s="185">
        <v>0</v>
      </c>
      <c r="AN316" s="185">
        <v>0</v>
      </c>
      <c r="AO316" s="185">
        <v>0</v>
      </c>
      <c r="AP316" s="185">
        <v>0</v>
      </c>
      <c r="AQ316" s="185">
        <v>24.355</v>
      </c>
      <c r="AR316" s="185">
        <v>24.355</v>
      </c>
      <c r="AS316" s="185">
        <v>0</v>
      </c>
      <c r="AT316" s="185">
        <v>0</v>
      </c>
      <c r="AU316" s="185">
        <v>0</v>
      </c>
      <c r="AV316" s="185">
        <v>0</v>
      </c>
      <c r="AW316" s="185">
        <v>0</v>
      </c>
      <c r="AX316" s="185">
        <v>24.355</v>
      </c>
      <c r="AY316" s="185">
        <v>0</v>
      </c>
      <c r="AZ316" s="185">
        <v>0</v>
      </c>
      <c r="BA316" s="185">
        <v>0</v>
      </c>
      <c r="BB316" s="185">
        <v>0</v>
      </c>
      <c r="BC316" s="185">
        <v>0</v>
      </c>
      <c r="BD316" s="185">
        <v>0</v>
      </c>
      <c r="BE316" s="185">
        <v>0</v>
      </c>
      <c r="BF316" s="185">
        <v>0</v>
      </c>
      <c r="BG316" s="185">
        <v>0</v>
      </c>
      <c r="BH316" s="185">
        <v>0</v>
      </c>
      <c r="BI316" s="185">
        <v>0</v>
      </c>
      <c r="BJ316" s="185">
        <v>0</v>
      </c>
      <c r="BK316" s="185">
        <v>0</v>
      </c>
      <c r="BL316" s="185">
        <v>0</v>
      </c>
      <c r="BM316" s="185">
        <v>0</v>
      </c>
      <c r="BN316" s="185">
        <v>0</v>
      </c>
      <c r="BO316" s="250">
        <v>0</v>
      </c>
      <c r="BP316" s="185">
        <v>0</v>
      </c>
      <c r="BQ316" s="185">
        <v>0</v>
      </c>
      <c r="BR316" s="183" t="s">
        <v>2591</v>
      </c>
      <c r="BS316" s="34">
        <v>0</v>
      </c>
      <c r="BT316" s="34">
        <v>0</v>
      </c>
      <c r="BU316" s="27" t="s">
        <v>1964</v>
      </c>
      <c r="BV316" s="27" t="s">
        <v>80</v>
      </c>
      <c r="BW316" s="27" t="s">
        <v>2010</v>
      </c>
      <c r="BX316" s="27" t="s">
        <v>3035</v>
      </c>
      <c r="BY316" s="27" t="s">
        <v>2571</v>
      </c>
      <c r="BZ316" s="368"/>
      <c r="CA316" s="368"/>
      <c r="CB316" s="368"/>
      <c r="CC316" s="368"/>
      <c r="CD316" s="368"/>
      <c r="CE316" s="368"/>
      <c r="CF316" s="368"/>
      <c r="CG316" s="368"/>
      <c r="CH316" s="368"/>
      <c r="CI316" s="368"/>
      <c r="CJ316" s="368"/>
      <c r="CK316" s="368"/>
      <c r="CL316" s="368"/>
      <c r="CM316" s="368"/>
      <c r="CN316" s="368"/>
      <c r="CO316" s="368"/>
      <c r="CP316" s="368"/>
      <c r="CQ316" s="368"/>
      <c r="CR316" s="368"/>
      <c r="CS316" s="368"/>
      <c r="CT316" s="368"/>
      <c r="CU316" s="368"/>
      <c r="CV316" s="368"/>
      <c r="CW316" s="368"/>
      <c r="CX316" s="368"/>
      <c r="CY316" s="368"/>
      <c r="CZ316" s="368"/>
      <c r="DA316" s="368"/>
      <c r="DB316" s="368"/>
      <c r="DC316" s="368"/>
      <c r="DD316" s="368"/>
      <c r="DE316" s="368"/>
      <c r="DF316" s="368"/>
      <c r="DG316" s="368"/>
      <c r="DH316" s="368"/>
      <c r="DI316" s="368"/>
      <c r="DJ316" s="368"/>
      <c r="DK316" s="368"/>
      <c r="DL316" s="368"/>
      <c r="DM316" s="368"/>
      <c r="DN316" s="368"/>
      <c r="DO316" s="368"/>
      <c r="DP316" s="368"/>
      <c r="DQ316" s="368"/>
      <c r="DR316" s="368"/>
      <c r="DS316" s="368"/>
      <c r="DT316" s="368"/>
      <c r="DU316" s="368"/>
      <c r="DV316" s="368"/>
      <c r="DW316" s="368"/>
      <c r="DX316" s="368"/>
      <c r="DY316" s="368"/>
      <c r="DZ316" s="368"/>
      <c r="EA316" s="368"/>
      <c r="EB316" s="368"/>
      <c r="EC316" s="368"/>
      <c r="ED316" s="368"/>
      <c r="EE316" s="368"/>
      <c r="EF316" s="368"/>
      <c r="EG316" s="368"/>
      <c r="EH316" s="368"/>
      <c r="EI316" s="368"/>
      <c r="EJ316" s="368"/>
      <c r="EK316" s="368"/>
      <c r="EL316" s="368"/>
      <c r="EM316" s="368"/>
      <c r="EN316" s="368"/>
      <c r="EO316" s="368"/>
      <c r="EP316" s="368"/>
      <c r="EQ316" s="368"/>
      <c r="ER316" s="368"/>
      <c r="ES316" s="368"/>
      <c r="ET316" s="368"/>
      <c r="EU316" s="368"/>
      <c r="EV316" s="368"/>
      <c r="EW316" s="368"/>
      <c r="EX316" s="368"/>
      <c r="EY316" s="368"/>
      <c r="EZ316" s="368"/>
      <c r="FA316" s="368"/>
      <c r="FB316" s="368"/>
      <c r="FC316" s="368"/>
      <c r="FD316" s="368"/>
      <c r="FE316" s="368"/>
      <c r="FF316" s="368"/>
      <c r="FG316" s="368"/>
      <c r="FH316" s="368"/>
      <c r="FI316" s="368"/>
      <c r="FJ316" s="368"/>
      <c r="FK316" s="368"/>
      <c r="FL316" s="368"/>
      <c r="FM316" s="368"/>
      <c r="FN316" s="368"/>
      <c r="FO316" s="368"/>
      <c r="FP316" s="368"/>
      <c r="FQ316" s="368"/>
      <c r="FR316" s="368"/>
      <c r="FS316" s="368"/>
      <c r="FT316" s="368"/>
      <c r="FU316" s="368"/>
      <c r="FV316" s="368"/>
      <c r="FW316" s="368"/>
      <c r="FX316" s="368"/>
      <c r="FY316" s="368"/>
      <c r="FZ316" s="368"/>
      <c r="GA316" s="368"/>
      <c r="GB316" s="368"/>
      <c r="GC316" s="368"/>
      <c r="GD316" s="368"/>
      <c r="GE316" s="368"/>
      <c r="GF316" s="368"/>
      <c r="GG316" s="368"/>
      <c r="GH316" s="368"/>
      <c r="GI316" s="368"/>
      <c r="GJ316" s="368"/>
      <c r="GK316" s="368"/>
      <c r="GL316" s="368"/>
      <c r="GM316" s="368"/>
      <c r="GN316" s="368"/>
      <c r="GO316" s="368"/>
      <c r="GP316" s="368"/>
      <c r="GQ316" s="368"/>
      <c r="GR316" s="368"/>
      <c r="GS316" s="368"/>
      <c r="GT316" s="368"/>
      <c r="GU316" s="368"/>
      <c r="GV316" s="368"/>
      <c r="GW316" s="368"/>
      <c r="GX316" s="368"/>
      <c r="GY316" s="368"/>
      <c r="GZ316" s="368"/>
      <c r="HA316" s="368"/>
      <c r="HB316" s="368"/>
      <c r="HC316" s="368"/>
      <c r="HD316" s="368"/>
      <c r="HE316" s="368"/>
      <c r="HF316" s="368"/>
      <c r="HG316" s="368"/>
      <c r="HH316" s="368"/>
      <c r="HI316" s="368"/>
      <c r="HJ316" s="368"/>
      <c r="HK316" s="368"/>
      <c r="HL316" s="368"/>
      <c r="HM316" s="368"/>
      <c r="HN316" s="368"/>
      <c r="HO316" s="368"/>
      <c r="HP316" s="368"/>
      <c r="HQ316" s="368"/>
      <c r="HR316" s="368"/>
      <c r="HS316" s="368"/>
      <c r="HT316" s="368"/>
      <c r="HU316" s="368"/>
      <c r="HV316" s="368"/>
      <c r="HW316" s="368"/>
      <c r="HX316" s="368"/>
      <c r="HY316" s="368"/>
      <c r="HZ316" s="368"/>
      <c r="IA316" s="368"/>
      <c r="IB316" s="368"/>
      <c r="IC316" s="368"/>
      <c r="ID316" s="368"/>
      <c r="IE316" s="368"/>
      <c r="IF316" s="368"/>
      <c r="IG316" s="368"/>
      <c r="IH316" s="368"/>
      <c r="II316" s="368"/>
      <c r="IJ316" s="368"/>
      <c r="IK316" s="368"/>
      <c r="IL316" s="368"/>
      <c r="IM316" s="368"/>
      <c r="IN316" s="368"/>
      <c r="IO316" s="368"/>
      <c r="IP316" s="368"/>
      <c r="IQ316" s="368"/>
      <c r="IR316" s="368"/>
      <c r="IS316" s="368"/>
      <c r="IT316" s="368"/>
      <c r="IU316" s="368"/>
      <c r="IV316" s="368"/>
      <c r="IW316" s="368"/>
      <c r="IX316" s="368"/>
      <c r="IY316" s="368"/>
      <c r="IZ316" s="368"/>
      <c r="JA316" s="368"/>
      <c r="JB316" s="368"/>
      <c r="JC316" s="368"/>
      <c r="JD316" s="368"/>
      <c r="JE316" s="368"/>
      <c r="JF316" s="368"/>
      <c r="JG316" s="368"/>
      <c r="JH316" s="368"/>
      <c r="JI316" s="368"/>
      <c r="JJ316" s="368"/>
      <c r="JK316" s="368"/>
      <c r="JL316" s="368"/>
      <c r="JM316" s="368"/>
      <c r="JN316" s="368"/>
      <c r="JO316" s="368"/>
      <c r="JP316" s="368"/>
      <c r="JQ316" s="368"/>
      <c r="JR316" s="368"/>
      <c r="JS316" s="368"/>
      <c r="JT316" s="368"/>
      <c r="JU316" s="368"/>
      <c r="JV316" s="368"/>
      <c r="JW316" s="368"/>
      <c r="JX316" s="368"/>
      <c r="JY316" s="368"/>
    </row>
    <row r="317" spans="1:285" s="355" customFormat="1" ht="72" outlineLevel="1">
      <c r="A317" s="770"/>
      <c r="B317" s="110" t="s">
        <v>2857</v>
      </c>
      <c r="C317" s="10" t="s">
        <v>2985</v>
      </c>
      <c r="D317" s="27" t="s">
        <v>2858</v>
      </c>
      <c r="E317" s="10" t="s">
        <v>1122</v>
      </c>
      <c r="F317" s="10" t="s">
        <v>1123</v>
      </c>
      <c r="G317" s="139">
        <v>8067</v>
      </c>
      <c r="H317" s="27" t="s">
        <v>2859</v>
      </c>
      <c r="I317" s="27" t="s">
        <v>80</v>
      </c>
      <c r="J317" s="528">
        <v>2960.5680000000002</v>
      </c>
      <c r="K317" s="11">
        <v>2624.741</v>
      </c>
      <c r="L317" s="34">
        <v>335.827</v>
      </c>
      <c r="M317" s="11">
        <v>2624.741</v>
      </c>
      <c r="N317" s="11">
        <v>0</v>
      </c>
      <c r="O317" s="11" t="s">
        <v>80</v>
      </c>
      <c r="P317" s="96" t="s">
        <v>80</v>
      </c>
      <c r="Q317" s="96" t="s">
        <v>3459</v>
      </c>
      <c r="R317" s="27" t="s">
        <v>1666</v>
      </c>
      <c r="S317" s="10" t="s">
        <v>2986</v>
      </c>
      <c r="T317" s="34">
        <v>0</v>
      </c>
      <c r="U317" s="34">
        <v>0</v>
      </c>
      <c r="V317" s="34">
        <v>335.827</v>
      </c>
      <c r="W317" s="34">
        <v>0</v>
      </c>
      <c r="X317" s="34">
        <v>335.827</v>
      </c>
      <c r="Y317" s="34">
        <v>0</v>
      </c>
      <c r="Z317" s="34">
        <v>0</v>
      </c>
      <c r="AA317" s="34">
        <v>335.827</v>
      </c>
      <c r="AB317" s="34">
        <v>0</v>
      </c>
      <c r="AC317" s="34">
        <v>335.827</v>
      </c>
      <c r="AD317" s="34">
        <v>0</v>
      </c>
      <c r="AE317" s="34">
        <v>0</v>
      </c>
      <c r="AF317" s="34">
        <v>0</v>
      </c>
      <c r="AG317" s="34">
        <v>0</v>
      </c>
      <c r="AH317" s="34">
        <v>0</v>
      </c>
      <c r="AI317" s="34">
        <v>0</v>
      </c>
      <c r="AJ317" s="34">
        <v>0</v>
      </c>
      <c r="AK317" s="34">
        <v>0</v>
      </c>
      <c r="AL317" s="34">
        <v>0</v>
      </c>
      <c r="AM317" s="34">
        <v>0</v>
      </c>
      <c r="AN317" s="34">
        <v>0</v>
      </c>
      <c r="AO317" s="34">
        <v>0</v>
      </c>
      <c r="AP317" s="34">
        <v>0</v>
      </c>
      <c r="AQ317" s="34">
        <v>0</v>
      </c>
      <c r="AR317" s="34">
        <v>0</v>
      </c>
      <c r="AS317" s="34">
        <v>0</v>
      </c>
      <c r="AT317" s="34">
        <v>0</v>
      </c>
      <c r="AU317" s="34">
        <v>0</v>
      </c>
      <c r="AV317" s="34">
        <v>0</v>
      </c>
      <c r="AW317" s="34">
        <v>0</v>
      </c>
      <c r="AX317" s="34">
        <v>0</v>
      </c>
      <c r="AY317" s="34">
        <v>0</v>
      </c>
      <c r="AZ317" s="34">
        <v>335.827</v>
      </c>
      <c r="BA317" s="34">
        <v>0</v>
      </c>
      <c r="BB317" s="34">
        <v>335.827</v>
      </c>
      <c r="BC317" s="34">
        <v>0</v>
      </c>
      <c r="BD317" s="34">
        <v>0</v>
      </c>
      <c r="BE317" s="34">
        <v>0</v>
      </c>
      <c r="BF317" s="34">
        <v>0</v>
      </c>
      <c r="BG317" s="34">
        <v>0</v>
      </c>
      <c r="BH317" s="34">
        <v>0</v>
      </c>
      <c r="BI317" s="34">
        <v>0</v>
      </c>
      <c r="BJ317" s="34">
        <v>0</v>
      </c>
      <c r="BK317" s="34">
        <v>0</v>
      </c>
      <c r="BL317" s="34">
        <v>0</v>
      </c>
      <c r="BM317" s="34">
        <v>0</v>
      </c>
      <c r="BN317" s="34">
        <v>0</v>
      </c>
      <c r="BO317" s="11">
        <v>0</v>
      </c>
      <c r="BP317" s="34">
        <v>0</v>
      </c>
      <c r="BQ317" s="34">
        <v>0</v>
      </c>
      <c r="BR317" s="27" t="s">
        <v>2860</v>
      </c>
      <c r="BS317" s="34">
        <v>0</v>
      </c>
      <c r="BT317" s="34">
        <v>0</v>
      </c>
      <c r="BU317" s="27" t="s">
        <v>1964</v>
      </c>
      <c r="BV317" s="27" t="s">
        <v>80</v>
      </c>
      <c r="BW317" s="27" t="s">
        <v>2016</v>
      </c>
      <c r="BX317" s="27" t="s">
        <v>3035</v>
      </c>
      <c r="BY317" s="27" t="s">
        <v>2571</v>
      </c>
      <c r="BZ317" s="368"/>
      <c r="CA317" s="368"/>
      <c r="CB317" s="368"/>
      <c r="CC317" s="368"/>
      <c r="CD317" s="368"/>
      <c r="CE317" s="368"/>
      <c r="CF317" s="368"/>
      <c r="CG317" s="368"/>
      <c r="CH317" s="368"/>
      <c r="CI317" s="368"/>
      <c r="CJ317" s="368"/>
      <c r="CK317" s="368"/>
      <c r="CL317" s="368"/>
      <c r="CM317" s="368"/>
      <c r="CN317" s="368"/>
      <c r="CO317" s="368"/>
      <c r="CP317" s="368"/>
      <c r="CQ317" s="368"/>
      <c r="CR317" s="368"/>
      <c r="CS317" s="368"/>
      <c r="CT317" s="368"/>
      <c r="CU317" s="368"/>
      <c r="CV317" s="368"/>
      <c r="CW317" s="368"/>
      <c r="CX317" s="368"/>
      <c r="CY317" s="368"/>
      <c r="CZ317" s="368"/>
      <c r="DA317" s="368"/>
      <c r="DB317" s="368"/>
      <c r="DC317" s="368"/>
      <c r="DD317" s="368"/>
      <c r="DE317" s="368"/>
      <c r="DF317" s="368"/>
      <c r="DG317" s="368"/>
      <c r="DH317" s="368"/>
      <c r="DI317" s="368"/>
      <c r="DJ317" s="368"/>
      <c r="DK317" s="368"/>
      <c r="DL317" s="368"/>
      <c r="DM317" s="368"/>
      <c r="DN317" s="368"/>
      <c r="DO317" s="368"/>
      <c r="DP317" s="368"/>
      <c r="DQ317" s="368"/>
      <c r="DR317" s="368"/>
      <c r="DS317" s="368"/>
      <c r="DT317" s="368"/>
      <c r="DU317" s="368"/>
      <c r="DV317" s="368"/>
      <c r="DW317" s="368"/>
      <c r="DX317" s="368"/>
      <c r="DY317" s="368"/>
      <c r="DZ317" s="368"/>
      <c r="EA317" s="368"/>
      <c r="EB317" s="368"/>
      <c r="EC317" s="368"/>
      <c r="ED317" s="368"/>
      <c r="EE317" s="368"/>
      <c r="EF317" s="368"/>
      <c r="EG317" s="368"/>
      <c r="EH317" s="368"/>
      <c r="EI317" s="368"/>
      <c r="EJ317" s="368"/>
      <c r="EK317" s="368"/>
      <c r="EL317" s="368"/>
      <c r="EM317" s="368"/>
      <c r="EN317" s="368"/>
      <c r="EO317" s="368"/>
      <c r="EP317" s="368"/>
      <c r="EQ317" s="368"/>
      <c r="ER317" s="368"/>
      <c r="ES317" s="368"/>
      <c r="ET317" s="368"/>
      <c r="EU317" s="368"/>
      <c r="EV317" s="368"/>
      <c r="EW317" s="368"/>
      <c r="EX317" s="368"/>
      <c r="EY317" s="368"/>
      <c r="EZ317" s="368"/>
      <c r="FA317" s="368"/>
      <c r="FB317" s="368"/>
      <c r="FC317" s="368"/>
      <c r="FD317" s="368"/>
      <c r="FE317" s="368"/>
      <c r="FF317" s="368"/>
      <c r="FG317" s="368"/>
      <c r="FH317" s="368"/>
      <c r="FI317" s="368"/>
      <c r="FJ317" s="368"/>
      <c r="FK317" s="368"/>
      <c r="FL317" s="368"/>
      <c r="FM317" s="368"/>
      <c r="FN317" s="368"/>
      <c r="FO317" s="368"/>
      <c r="FP317" s="368"/>
      <c r="FQ317" s="368"/>
      <c r="FR317" s="368"/>
      <c r="FS317" s="368"/>
      <c r="FT317" s="368"/>
      <c r="FU317" s="368"/>
      <c r="FV317" s="368"/>
      <c r="FW317" s="368"/>
      <c r="FX317" s="368"/>
      <c r="FY317" s="368"/>
      <c r="FZ317" s="368"/>
      <c r="GA317" s="368"/>
      <c r="GB317" s="368"/>
      <c r="GC317" s="368"/>
      <c r="GD317" s="368"/>
      <c r="GE317" s="368"/>
      <c r="GF317" s="368"/>
      <c r="GG317" s="368"/>
      <c r="GH317" s="368"/>
      <c r="GI317" s="368"/>
      <c r="GJ317" s="368"/>
      <c r="GK317" s="368"/>
      <c r="GL317" s="368"/>
      <c r="GM317" s="368"/>
      <c r="GN317" s="368"/>
      <c r="GO317" s="368"/>
      <c r="GP317" s="368"/>
      <c r="GQ317" s="368"/>
      <c r="GR317" s="368"/>
      <c r="GS317" s="368"/>
      <c r="GT317" s="368"/>
      <c r="GU317" s="368"/>
      <c r="GV317" s="368"/>
      <c r="GW317" s="368"/>
      <c r="GX317" s="368"/>
      <c r="GY317" s="368"/>
      <c r="GZ317" s="368"/>
      <c r="HA317" s="368"/>
      <c r="HB317" s="368"/>
      <c r="HC317" s="368"/>
      <c r="HD317" s="368"/>
      <c r="HE317" s="368"/>
      <c r="HF317" s="368"/>
      <c r="HG317" s="368"/>
      <c r="HH317" s="368"/>
      <c r="HI317" s="368"/>
      <c r="HJ317" s="368"/>
      <c r="HK317" s="368"/>
      <c r="HL317" s="368"/>
      <c r="HM317" s="368"/>
      <c r="HN317" s="368"/>
      <c r="HO317" s="368"/>
      <c r="HP317" s="368"/>
      <c r="HQ317" s="368"/>
      <c r="HR317" s="368"/>
      <c r="HS317" s="368"/>
      <c r="HT317" s="368"/>
      <c r="HU317" s="368"/>
      <c r="HV317" s="368"/>
      <c r="HW317" s="368"/>
      <c r="HX317" s="368"/>
      <c r="HY317" s="368"/>
      <c r="HZ317" s="368"/>
      <c r="IA317" s="368"/>
      <c r="IB317" s="368"/>
      <c r="IC317" s="368"/>
      <c r="ID317" s="368"/>
      <c r="IE317" s="368"/>
      <c r="IF317" s="368"/>
      <c r="IG317" s="368"/>
      <c r="IH317" s="368"/>
      <c r="II317" s="368"/>
      <c r="IJ317" s="368"/>
      <c r="IK317" s="368"/>
      <c r="IL317" s="368"/>
      <c r="IM317" s="368"/>
      <c r="IN317" s="368"/>
      <c r="IO317" s="368"/>
      <c r="IP317" s="368"/>
      <c r="IQ317" s="368"/>
      <c r="IR317" s="368"/>
      <c r="IS317" s="368"/>
      <c r="IT317" s="368"/>
      <c r="IU317" s="368"/>
      <c r="IV317" s="368"/>
      <c r="IW317" s="368"/>
      <c r="IX317" s="368"/>
      <c r="IY317" s="368"/>
      <c r="IZ317" s="368"/>
      <c r="JA317" s="368"/>
      <c r="JB317" s="368"/>
      <c r="JC317" s="368"/>
      <c r="JD317" s="368"/>
      <c r="JE317" s="368"/>
      <c r="JF317" s="368"/>
      <c r="JG317" s="368"/>
      <c r="JH317" s="368"/>
      <c r="JI317" s="368"/>
      <c r="JJ317" s="368"/>
      <c r="JK317" s="368"/>
      <c r="JL317" s="368"/>
      <c r="JM317" s="368"/>
      <c r="JN317" s="368"/>
      <c r="JO317" s="368"/>
      <c r="JP317" s="368"/>
      <c r="JQ317" s="368"/>
      <c r="JR317" s="368"/>
      <c r="JS317" s="368"/>
      <c r="JT317" s="368"/>
      <c r="JU317" s="368"/>
      <c r="JV317" s="368"/>
      <c r="JW317" s="368"/>
      <c r="JX317" s="368"/>
      <c r="JY317" s="368"/>
    </row>
    <row r="318" spans="1:285" s="355" customFormat="1" ht="72" outlineLevel="1">
      <c r="A318" s="770"/>
      <c r="B318" s="110" t="s">
        <v>2861</v>
      </c>
      <c r="C318" s="10" t="s">
        <v>2987</v>
      </c>
      <c r="D318" s="27" t="s">
        <v>665</v>
      </c>
      <c r="E318" s="10" t="s">
        <v>2862</v>
      </c>
      <c r="F318" s="10" t="s">
        <v>1165</v>
      </c>
      <c r="G318" s="139">
        <v>8068</v>
      </c>
      <c r="H318" s="27" t="s">
        <v>2859</v>
      </c>
      <c r="I318" s="27" t="s">
        <v>80</v>
      </c>
      <c r="J318" s="528">
        <v>1904.836</v>
      </c>
      <c r="K318" s="11">
        <v>1807</v>
      </c>
      <c r="L318" s="34">
        <v>97.835999999999999</v>
      </c>
      <c r="M318" s="11">
        <v>1807</v>
      </c>
      <c r="N318" s="11">
        <v>0</v>
      </c>
      <c r="O318" s="11" t="s">
        <v>80</v>
      </c>
      <c r="P318" s="96" t="s">
        <v>80</v>
      </c>
      <c r="Q318" s="96" t="s">
        <v>3459</v>
      </c>
      <c r="R318" s="27" t="s">
        <v>1666</v>
      </c>
      <c r="S318" s="10" t="s">
        <v>2986</v>
      </c>
      <c r="T318" s="34">
        <v>0</v>
      </c>
      <c r="U318" s="34">
        <v>0</v>
      </c>
      <c r="V318" s="34">
        <v>0</v>
      </c>
      <c r="W318" s="34">
        <v>0</v>
      </c>
      <c r="X318" s="34">
        <v>0</v>
      </c>
      <c r="Y318" s="34">
        <v>0</v>
      </c>
      <c r="Z318" s="34">
        <v>0</v>
      </c>
      <c r="AA318" s="34">
        <v>0</v>
      </c>
      <c r="AB318" s="34">
        <v>0</v>
      </c>
      <c r="AC318" s="34">
        <v>0</v>
      </c>
      <c r="AD318" s="34">
        <v>0</v>
      </c>
      <c r="AE318" s="34">
        <v>0</v>
      </c>
      <c r="AF318" s="34">
        <v>97.835999999999999</v>
      </c>
      <c r="AG318" s="34">
        <v>0</v>
      </c>
      <c r="AH318" s="34">
        <v>97.835999999999999</v>
      </c>
      <c r="AI318" s="34">
        <v>0</v>
      </c>
      <c r="AJ318" s="34">
        <v>0</v>
      </c>
      <c r="AK318" s="34">
        <v>0</v>
      </c>
      <c r="AL318" s="34">
        <v>0</v>
      </c>
      <c r="AM318" s="34">
        <v>0</v>
      </c>
      <c r="AN318" s="34">
        <v>0</v>
      </c>
      <c r="AO318" s="34">
        <v>0</v>
      </c>
      <c r="AP318" s="34">
        <v>0</v>
      </c>
      <c r="AQ318" s="34">
        <v>0</v>
      </c>
      <c r="AR318" s="34">
        <v>0</v>
      </c>
      <c r="AS318" s="34">
        <v>0</v>
      </c>
      <c r="AT318" s="34">
        <v>0</v>
      </c>
      <c r="AU318" s="34">
        <v>0</v>
      </c>
      <c r="AV318" s="34">
        <v>0</v>
      </c>
      <c r="AW318" s="34">
        <v>0</v>
      </c>
      <c r="AX318" s="34">
        <v>0</v>
      </c>
      <c r="AY318" s="34">
        <v>0</v>
      </c>
      <c r="AZ318" s="34">
        <v>0</v>
      </c>
      <c r="BA318" s="34">
        <v>0</v>
      </c>
      <c r="BB318" s="34">
        <v>0</v>
      </c>
      <c r="BC318" s="34">
        <v>0</v>
      </c>
      <c r="BD318" s="34">
        <v>0</v>
      </c>
      <c r="BE318" s="34">
        <v>97.835999999999999</v>
      </c>
      <c r="BF318" s="34">
        <v>0</v>
      </c>
      <c r="BG318" s="34">
        <v>97.835999999999999</v>
      </c>
      <c r="BH318" s="34">
        <v>0</v>
      </c>
      <c r="BI318" s="34">
        <v>0</v>
      </c>
      <c r="BJ318" s="34">
        <v>0</v>
      </c>
      <c r="BK318" s="34">
        <v>0</v>
      </c>
      <c r="BL318" s="34">
        <v>0</v>
      </c>
      <c r="BM318" s="34">
        <v>0</v>
      </c>
      <c r="BN318" s="34">
        <v>0</v>
      </c>
      <c r="BO318" s="11">
        <v>0</v>
      </c>
      <c r="BP318" s="34">
        <v>0</v>
      </c>
      <c r="BQ318" s="34">
        <v>0</v>
      </c>
      <c r="BR318" s="27" t="s">
        <v>2860</v>
      </c>
      <c r="BS318" s="34">
        <v>0</v>
      </c>
      <c r="BT318" s="34">
        <v>0</v>
      </c>
      <c r="BU318" s="27" t="s">
        <v>1964</v>
      </c>
      <c r="BV318" s="27" t="s">
        <v>80</v>
      </c>
      <c r="BW318" s="27" t="s">
        <v>1996</v>
      </c>
      <c r="BX318" s="27" t="s">
        <v>3035</v>
      </c>
      <c r="BY318" s="27" t="s">
        <v>2571</v>
      </c>
      <c r="BZ318" s="368"/>
      <c r="CA318" s="368"/>
      <c r="CB318" s="368"/>
      <c r="CC318" s="368"/>
      <c r="CD318" s="368"/>
      <c r="CE318" s="368"/>
      <c r="CF318" s="368"/>
      <c r="CG318" s="368"/>
      <c r="CH318" s="368"/>
      <c r="CI318" s="368"/>
      <c r="CJ318" s="368"/>
      <c r="CK318" s="368"/>
      <c r="CL318" s="368"/>
      <c r="CM318" s="368"/>
      <c r="CN318" s="368"/>
      <c r="CO318" s="368"/>
      <c r="CP318" s="368"/>
      <c r="CQ318" s="368"/>
      <c r="CR318" s="368"/>
      <c r="CS318" s="368"/>
      <c r="CT318" s="368"/>
      <c r="CU318" s="368"/>
      <c r="CV318" s="368"/>
      <c r="CW318" s="368"/>
      <c r="CX318" s="368"/>
      <c r="CY318" s="368"/>
      <c r="CZ318" s="368"/>
      <c r="DA318" s="368"/>
      <c r="DB318" s="368"/>
      <c r="DC318" s="368"/>
      <c r="DD318" s="368"/>
      <c r="DE318" s="368"/>
      <c r="DF318" s="368"/>
      <c r="DG318" s="368"/>
      <c r="DH318" s="368"/>
      <c r="DI318" s="368"/>
      <c r="DJ318" s="368"/>
      <c r="DK318" s="368"/>
      <c r="DL318" s="368"/>
      <c r="DM318" s="368"/>
      <c r="DN318" s="368"/>
      <c r="DO318" s="368"/>
      <c r="DP318" s="368"/>
      <c r="DQ318" s="368"/>
      <c r="DR318" s="368"/>
      <c r="DS318" s="368"/>
      <c r="DT318" s="368"/>
      <c r="DU318" s="368"/>
      <c r="DV318" s="368"/>
      <c r="DW318" s="368"/>
      <c r="DX318" s="368"/>
      <c r="DY318" s="368"/>
      <c r="DZ318" s="368"/>
      <c r="EA318" s="368"/>
      <c r="EB318" s="368"/>
      <c r="EC318" s="368"/>
      <c r="ED318" s="368"/>
      <c r="EE318" s="368"/>
      <c r="EF318" s="368"/>
      <c r="EG318" s="368"/>
      <c r="EH318" s="368"/>
      <c r="EI318" s="368"/>
      <c r="EJ318" s="368"/>
      <c r="EK318" s="368"/>
      <c r="EL318" s="368"/>
      <c r="EM318" s="368"/>
      <c r="EN318" s="368"/>
      <c r="EO318" s="368"/>
      <c r="EP318" s="368"/>
      <c r="EQ318" s="368"/>
      <c r="ER318" s="368"/>
      <c r="ES318" s="368"/>
      <c r="ET318" s="368"/>
      <c r="EU318" s="368"/>
      <c r="EV318" s="368"/>
      <c r="EW318" s="368"/>
      <c r="EX318" s="368"/>
      <c r="EY318" s="368"/>
      <c r="EZ318" s="368"/>
      <c r="FA318" s="368"/>
      <c r="FB318" s="368"/>
      <c r="FC318" s="368"/>
      <c r="FD318" s="368"/>
      <c r="FE318" s="368"/>
      <c r="FF318" s="368"/>
      <c r="FG318" s="368"/>
      <c r="FH318" s="368"/>
      <c r="FI318" s="368"/>
      <c r="FJ318" s="368"/>
      <c r="FK318" s="368"/>
      <c r="FL318" s="368"/>
      <c r="FM318" s="368"/>
      <c r="FN318" s="368"/>
      <c r="FO318" s="368"/>
      <c r="FP318" s="368"/>
      <c r="FQ318" s="368"/>
      <c r="FR318" s="368"/>
      <c r="FS318" s="368"/>
      <c r="FT318" s="368"/>
      <c r="FU318" s="368"/>
      <c r="FV318" s="368"/>
      <c r="FW318" s="368"/>
      <c r="FX318" s="368"/>
      <c r="FY318" s="368"/>
      <c r="FZ318" s="368"/>
      <c r="GA318" s="368"/>
      <c r="GB318" s="368"/>
      <c r="GC318" s="368"/>
      <c r="GD318" s="368"/>
      <c r="GE318" s="368"/>
      <c r="GF318" s="368"/>
      <c r="GG318" s="368"/>
      <c r="GH318" s="368"/>
      <c r="GI318" s="368"/>
      <c r="GJ318" s="368"/>
      <c r="GK318" s="368"/>
      <c r="GL318" s="368"/>
      <c r="GM318" s="368"/>
      <c r="GN318" s="368"/>
      <c r="GO318" s="368"/>
      <c r="GP318" s="368"/>
      <c r="GQ318" s="368"/>
      <c r="GR318" s="368"/>
      <c r="GS318" s="368"/>
      <c r="GT318" s="368"/>
      <c r="GU318" s="368"/>
      <c r="GV318" s="368"/>
      <c r="GW318" s="368"/>
      <c r="GX318" s="368"/>
      <c r="GY318" s="368"/>
      <c r="GZ318" s="368"/>
      <c r="HA318" s="368"/>
      <c r="HB318" s="368"/>
      <c r="HC318" s="368"/>
      <c r="HD318" s="368"/>
      <c r="HE318" s="368"/>
      <c r="HF318" s="368"/>
      <c r="HG318" s="368"/>
      <c r="HH318" s="368"/>
      <c r="HI318" s="368"/>
      <c r="HJ318" s="368"/>
      <c r="HK318" s="368"/>
      <c r="HL318" s="368"/>
      <c r="HM318" s="368"/>
      <c r="HN318" s="368"/>
      <c r="HO318" s="368"/>
      <c r="HP318" s="368"/>
      <c r="HQ318" s="368"/>
      <c r="HR318" s="368"/>
      <c r="HS318" s="368"/>
      <c r="HT318" s="368"/>
      <c r="HU318" s="368"/>
      <c r="HV318" s="368"/>
      <c r="HW318" s="368"/>
      <c r="HX318" s="368"/>
      <c r="HY318" s="368"/>
      <c r="HZ318" s="368"/>
      <c r="IA318" s="368"/>
      <c r="IB318" s="368"/>
      <c r="IC318" s="368"/>
      <c r="ID318" s="368"/>
      <c r="IE318" s="368"/>
      <c r="IF318" s="368"/>
      <c r="IG318" s="368"/>
      <c r="IH318" s="368"/>
      <c r="II318" s="368"/>
      <c r="IJ318" s="368"/>
      <c r="IK318" s="368"/>
      <c r="IL318" s="368"/>
      <c r="IM318" s="368"/>
      <c r="IN318" s="368"/>
      <c r="IO318" s="368"/>
      <c r="IP318" s="368"/>
      <c r="IQ318" s="368"/>
      <c r="IR318" s="368"/>
      <c r="IS318" s="368"/>
      <c r="IT318" s="368"/>
      <c r="IU318" s="368"/>
      <c r="IV318" s="368"/>
      <c r="IW318" s="368"/>
      <c r="IX318" s="368"/>
      <c r="IY318" s="368"/>
      <c r="IZ318" s="368"/>
      <c r="JA318" s="368"/>
      <c r="JB318" s="368"/>
      <c r="JC318" s="368"/>
      <c r="JD318" s="368"/>
      <c r="JE318" s="368"/>
      <c r="JF318" s="368"/>
      <c r="JG318" s="368"/>
      <c r="JH318" s="368"/>
      <c r="JI318" s="368"/>
      <c r="JJ318" s="368"/>
      <c r="JK318" s="368"/>
      <c r="JL318" s="368"/>
      <c r="JM318" s="368"/>
      <c r="JN318" s="368"/>
      <c r="JO318" s="368"/>
      <c r="JP318" s="368"/>
      <c r="JQ318" s="368"/>
      <c r="JR318" s="368"/>
      <c r="JS318" s="368"/>
      <c r="JT318" s="368"/>
      <c r="JU318" s="368"/>
      <c r="JV318" s="368"/>
      <c r="JW318" s="368"/>
      <c r="JX318" s="368"/>
      <c r="JY318" s="368"/>
    </row>
    <row r="319" spans="1:285" s="355" customFormat="1" ht="72" outlineLevel="1">
      <c r="A319" s="770"/>
      <c r="B319" s="110" t="s">
        <v>2863</v>
      </c>
      <c r="C319" s="10" t="s">
        <v>2988</v>
      </c>
      <c r="D319" s="27" t="s">
        <v>120</v>
      </c>
      <c r="E319" s="10" t="s">
        <v>1106</v>
      </c>
      <c r="F319" s="10" t="s">
        <v>1107</v>
      </c>
      <c r="G319" s="139">
        <v>8069</v>
      </c>
      <c r="H319" s="27" t="s">
        <v>2859</v>
      </c>
      <c r="I319" s="27" t="s">
        <v>80</v>
      </c>
      <c r="J319" s="528">
        <v>1822.4690000000001</v>
      </c>
      <c r="K319" s="11">
        <v>1583.0530000000001</v>
      </c>
      <c r="L319" s="34">
        <v>239.416</v>
      </c>
      <c r="M319" s="11">
        <v>1583.0530000000001</v>
      </c>
      <c r="N319" s="11">
        <v>0</v>
      </c>
      <c r="O319" s="11" t="s">
        <v>80</v>
      </c>
      <c r="P319" s="96" t="s">
        <v>80</v>
      </c>
      <c r="Q319" s="96" t="s">
        <v>3459</v>
      </c>
      <c r="R319" s="27" t="s">
        <v>1666</v>
      </c>
      <c r="S319" s="10" t="s">
        <v>2986</v>
      </c>
      <c r="T319" s="34">
        <v>0</v>
      </c>
      <c r="U319" s="34">
        <v>0</v>
      </c>
      <c r="V319" s="34">
        <v>239.416</v>
      </c>
      <c r="W319" s="34">
        <v>0</v>
      </c>
      <c r="X319" s="34">
        <v>239.416</v>
      </c>
      <c r="Y319" s="34">
        <v>0</v>
      </c>
      <c r="Z319" s="34">
        <v>0</v>
      </c>
      <c r="AA319" s="34">
        <v>239.416</v>
      </c>
      <c r="AB319" s="34">
        <v>0</v>
      </c>
      <c r="AC319" s="34">
        <v>239.416</v>
      </c>
      <c r="AD319" s="34">
        <v>0</v>
      </c>
      <c r="AE319" s="34">
        <v>0</v>
      </c>
      <c r="AF319" s="34">
        <v>0</v>
      </c>
      <c r="AG319" s="34">
        <v>0</v>
      </c>
      <c r="AH319" s="34">
        <v>0</v>
      </c>
      <c r="AI319" s="34">
        <v>0</v>
      </c>
      <c r="AJ319" s="34">
        <v>0</v>
      </c>
      <c r="AK319" s="34">
        <v>0</v>
      </c>
      <c r="AL319" s="34">
        <v>0</v>
      </c>
      <c r="AM319" s="34">
        <v>0</v>
      </c>
      <c r="AN319" s="34">
        <v>0</v>
      </c>
      <c r="AO319" s="34">
        <v>0</v>
      </c>
      <c r="AP319" s="34">
        <v>0</v>
      </c>
      <c r="AQ319" s="34">
        <v>0</v>
      </c>
      <c r="AR319" s="34">
        <v>0</v>
      </c>
      <c r="AS319" s="34">
        <v>0</v>
      </c>
      <c r="AT319" s="34">
        <v>0</v>
      </c>
      <c r="AU319" s="34">
        <v>0</v>
      </c>
      <c r="AV319" s="34">
        <v>0</v>
      </c>
      <c r="AW319" s="34">
        <v>0</v>
      </c>
      <c r="AX319" s="34">
        <v>0</v>
      </c>
      <c r="AY319" s="34">
        <v>0</v>
      </c>
      <c r="AZ319" s="34">
        <v>239.416</v>
      </c>
      <c r="BA319" s="34">
        <v>0</v>
      </c>
      <c r="BB319" s="34">
        <v>239.416</v>
      </c>
      <c r="BC319" s="34">
        <v>0</v>
      </c>
      <c r="BD319" s="34">
        <v>0</v>
      </c>
      <c r="BE319" s="34">
        <v>0</v>
      </c>
      <c r="BF319" s="34">
        <v>0</v>
      </c>
      <c r="BG319" s="34">
        <v>0</v>
      </c>
      <c r="BH319" s="34">
        <v>0</v>
      </c>
      <c r="BI319" s="34">
        <v>0</v>
      </c>
      <c r="BJ319" s="34">
        <v>0</v>
      </c>
      <c r="BK319" s="34">
        <v>0</v>
      </c>
      <c r="BL319" s="34">
        <v>0</v>
      </c>
      <c r="BM319" s="34">
        <v>0</v>
      </c>
      <c r="BN319" s="34">
        <v>0</v>
      </c>
      <c r="BO319" s="11">
        <v>0</v>
      </c>
      <c r="BP319" s="34">
        <v>0</v>
      </c>
      <c r="BQ319" s="34">
        <v>0</v>
      </c>
      <c r="BR319" s="27" t="s">
        <v>2860</v>
      </c>
      <c r="BS319" s="34">
        <v>0</v>
      </c>
      <c r="BT319" s="34">
        <v>0</v>
      </c>
      <c r="BU319" s="27" t="s">
        <v>1964</v>
      </c>
      <c r="BV319" s="27" t="s">
        <v>80</v>
      </c>
      <c r="BW319" s="27" t="s">
        <v>1996</v>
      </c>
      <c r="BX319" s="27" t="s">
        <v>3035</v>
      </c>
      <c r="BY319" s="27" t="s">
        <v>2571</v>
      </c>
      <c r="BZ319" s="368"/>
      <c r="CA319" s="368"/>
      <c r="CB319" s="368"/>
      <c r="CC319" s="368"/>
      <c r="CD319" s="368"/>
      <c r="CE319" s="368"/>
      <c r="CF319" s="368"/>
      <c r="CG319" s="368"/>
      <c r="CH319" s="368"/>
      <c r="CI319" s="368"/>
      <c r="CJ319" s="368"/>
      <c r="CK319" s="368"/>
      <c r="CL319" s="368"/>
      <c r="CM319" s="368"/>
      <c r="CN319" s="368"/>
      <c r="CO319" s="368"/>
      <c r="CP319" s="368"/>
      <c r="CQ319" s="368"/>
      <c r="CR319" s="368"/>
      <c r="CS319" s="368"/>
      <c r="CT319" s="368"/>
      <c r="CU319" s="368"/>
      <c r="CV319" s="368"/>
      <c r="CW319" s="368"/>
      <c r="CX319" s="368"/>
      <c r="CY319" s="368"/>
      <c r="CZ319" s="368"/>
      <c r="DA319" s="368"/>
      <c r="DB319" s="368"/>
      <c r="DC319" s="368"/>
      <c r="DD319" s="368"/>
      <c r="DE319" s="368"/>
      <c r="DF319" s="368"/>
      <c r="DG319" s="368"/>
      <c r="DH319" s="368"/>
      <c r="DI319" s="368"/>
      <c r="DJ319" s="368"/>
      <c r="DK319" s="368"/>
      <c r="DL319" s="368"/>
      <c r="DM319" s="368"/>
      <c r="DN319" s="368"/>
      <c r="DO319" s="368"/>
      <c r="DP319" s="368"/>
      <c r="DQ319" s="368"/>
      <c r="DR319" s="368"/>
      <c r="DS319" s="368"/>
      <c r="DT319" s="368"/>
      <c r="DU319" s="368"/>
      <c r="DV319" s="368"/>
      <c r="DW319" s="368"/>
      <c r="DX319" s="368"/>
      <c r="DY319" s="368"/>
      <c r="DZ319" s="368"/>
      <c r="EA319" s="368"/>
      <c r="EB319" s="368"/>
      <c r="EC319" s="368"/>
      <c r="ED319" s="368"/>
      <c r="EE319" s="368"/>
      <c r="EF319" s="368"/>
      <c r="EG319" s="368"/>
      <c r="EH319" s="368"/>
      <c r="EI319" s="368"/>
      <c r="EJ319" s="368"/>
      <c r="EK319" s="368"/>
      <c r="EL319" s="368"/>
      <c r="EM319" s="368"/>
      <c r="EN319" s="368"/>
      <c r="EO319" s="368"/>
      <c r="EP319" s="368"/>
      <c r="EQ319" s="368"/>
      <c r="ER319" s="368"/>
      <c r="ES319" s="368"/>
      <c r="ET319" s="368"/>
      <c r="EU319" s="368"/>
      <c r="EV319" s="368"/>
      <c r="EW319" s="368"/>
      <c r="EX319" s="368"/>
      <c r="EY319" s="368"/>
      <c r="EZ319" s="368"/>
      <c r="FA319" s="368"/>
      <c r="FB319" s="368"/>
      <c r="FC319" s="368"/>
      <c r="FD319" s="368"/>
      <c r="FE319" s="368"/>
      <c r="FF319" s="368"/>
      <c r="FG319" s="368"/>
      <c r="FH319" s="368"/>
      <c r="FI319" s="368"/>
      <c r="FJ319" s="368"/>
      <c r="FK319" s="368"/>
      <c r="FL319" s="368"/>
      <c r="FM319" s="368"/>
      <c r="FN319" s="368"/>
      <c r="FO319" s="368"/>
      <c r="FP319" s="368"/>
      <c r="FQ319" s="368"/>
      <c r="FR319" s="368"/>
      <c r="FS319" s="368"/>
      <c r="FT319" s="368"/>
      <c r="FU319" s="368"/>
      <c r="FV319" s="368"/>
      <c r="FW319" s="368"/>
      <c r="FX319" s="368"/>
      <c r="FY319" s="368"/>
      <c r="FZ319" s="368"/>
      <c r="GA319" s="368"/>
      <c r="GB319" s="368"/>
      <c r="GC319" s="368"/>
      <c r="GD319" s="368"/>
      <c r="GE319" s="368"/>
      <c r="GF319" s="368"/>
      <c r="GG319" s="368"/>
      <c r="GH319" s="368"/>
      <c r="GI319" s="368"/>
      <c r="GJ319" s="368"/>
      <c r="GK319" s="368"/>
      <c r="GL319" s="368"/>
      <c r="GM319" s="368"/>
      <c r="GN319" s="368"/>
      <c r="GO319" s="368"/>
      <c r="GP319" s="368"/>
      <c r="GQ319" s="368"/>
      <c r="GR319" s="368"/>
      <c r="GS319" s="368"/>
      <c r="GT319" s="368"/>
      <c r="GU319" s="368"/>
      <c r="GV319" s="368"/>
      <c r="GW319" s="368"/>
      <c r="GX319" s="368"/>
      <c r="GY319" s="368"/>
      <c r="GZ319" s="368"/>
      <c r="HA319" s="368"/>
      <c r="HB319" s="368"/>
      <c r="HC319" s="368"/>
      <c r="HD319" s="368"/>
      <c r="HE319" s="368"/>
      <c r="HF319" s="368"/>
      <c r="HG319" s="368"/>
      <c r="HH319" s="368"/>
      <c r="HI319" s="368"/>
      <c r="HJ319" s="368"/>
      <c r="HK319" s="368"/>
      <c r="HL319" s="368"/>
      <c r="HM319" s="368"/>
      <c r="HN319" s="368"/>
      <c r="HO319" s="368"/>
      <c r="HP319" s="368"/>
      <c r="HQ319" s="368"/>
      <c r="HR319" s="368"/>
      <c r="HS319" s="368"/>
      <c r="HT319" s="368"/>
      <c r="HU319" s="368"/>
      <c r="HV319" s="368"/>
      <c r="HW319" s="368"/>
      <c r="HX319" s="368"/>
      <c r="HY319" s="368"/>
      <c r="HZ319" s="368"/>
      <c r="IA319" s="368"/>
      <c r="IB319" s="368"/>
      <c r="IC319" s="368"/>
      <c r="ID319" s="368"/>
      <c r="IE319" s="368"/>
      <c r="IF319" s="368"/>
      <c r="IG319" s="368"/>
      <c r="IH319" s="368"/>
      <c r="II319" s="368"/>
      <c r="IJ319" s="368"/>
      <c r="IK319" s="368"/>
      <c r="IL319" s="368"/>
      <c r="IM319" s="368"/>
      <c r="IN319" s="368"/>
      <c r="IO319" s="368"/>
      <c r="IP319" s="368"/>
      <c r="IQ319" s="368"/>
      <c r="IR319" s="368"/>
      <c r="IS319" s="368"/>
      <c r="IT319" s="368"/>
      <c r="IU319" s="368"/>
      <c r="IV319" s="368"/>
      <c r="IW319" s="368"/>
      <c r="IX319" s="368"/>
      <c r="IY319" s="368"/>
      <c r="IZ319" s="368"/>
      <c r="JA319" s="368"/>
      <c r="JB319" s="368"/>
      <c r="JC319" s="368"/>
      <c r="JD319" s="368"/>
      <c r="JE319" s="368"/>
      <c r="JF319" s="368"/>
      <c r="JG319" s="368"/>
      <c r="JH319" s="368"/>
      <c r="JI319" s="368"/>
      <c r="JJ319" s="368"/>
      <c r="JK319" s="368"/>
      <c r="JL319" s="368"/>
      <c r="JM319" s="368"/>
      <c r="JN319" s="368"/>
      <c r="JO319" s="368"/>
      <c r="JP319" s="368"/>
      <c r="JQ319" s="368"/>
      <c r="JR319" s="368"/>
      <c r="JS319" s="368"/>
      <c r="JT319" s="368"/>
      <c r="JU319" s="368"/>
      <c r="JV319" s="368"/>
      <c r="JW319" s="368"/>
      <c r="JX319" s="368"/>
      <c r="JY319" s="368"/>
    </row>
    <row r="320" spans="1:285" s="355" customFormat="1" ht="72.75" customHeight="1" outlineLevel="1">
      <c r="A320" s="770"/>
      <c r="B320" s="110" t="s">
        <v>1969</v>
      </c>
      <c r="C320" s="27" t="s">
        <v>2357</v>
      </c>
      <c r="D320" s="121" t="s">
        <v>133</v>
      </c>
      <c r="E320" s="27" t="s">
        <v>2332</v>
      </c>
      <c r="F320" s="121">
        <v>61924059</v>
      </c>
      <c r="G320" s="139">
        <v>6619</v>
      </c>
      <c r="H320" s="27" t="s">
        <v>2991</v>
      </c>
      <c r="I320" s="27" t="s">
        <v>3127</v>
      </c>
      <c r="J320" s="528">
        <v>45152.932260000001</v>
      </c>
      <c r="K320" s="11">
        <v>38653.08339</v>
      </c>
      <c r="L320" s="34">
        <v>6499.8488699999998</v>
      </c>
      <c r="M320" s="11">
        <v>0</v>
      </c>
      <c r="N320" s="11">
        <v>34787.775049999997</v>
      </c>
      <c r="O320" s="11">
        <v>34787.775049999997</v>
      </c>
      <c r="P320" s="96" t="s">
        <v>2260</v>
      </c>
      <c r="Q320" s="96" t="s">
        <v>3460</v>
      </c>
      <c r="R320" s="27" t="s">
        <v>1666</v>
      </c>
      <c r="S320" s="10" t="s">
        <v>2459</v>
      </c>
      <c r="T320" s="34">
        <v>3094.8580000000002</v>
      </c>
      <c r="U320" s="34">
        <v>3094.8580000000002</v>
      </c>
      <c r="V320" s="34">
        <v>129</v>
      </c>
      <c r="W320" s="34">
        <v>17393.886999999999</v>
      </c>
      <c r="X320" s="34">
        <v>20617.744999999999</v>
      </c>
      <c r="Y320" s="34">
        <v>0</v>
      </c>
      <c r="Z320" s="34">
        <v>770.44799999999998</v>
      </c>
      <c r="AA320" s="34">
        <v>129</v>
      </c>
      <c r="AB320" s="34">
        <v>17393.887000000002</v>
      </c>
      <c r="AC320" s="34">
        <v>18293.335000000003</v>
      </c>
      <c r="AD320" s="34">
        <v>0</v>
      </c>
      <c r="AE320" s="34">
        <v>770.45033999999998</v>
      </c>
      <c r="AF320" s="34">
        <v>6370.8488699999998</v>
      </c>
      <c r="AG320" s="34">
        <v>17393.888050000001</v>
      </c>
      <c r="AH320" s="34">
        <v>24535.187260000002</v>
      </c>
      <c r="AI320" s="34">
        <v>0</v>
      </c>
      <c r="AJ320" s="34">
        <v>0</v>
      </c>
      <c r="AK320" s="34">
        <v>0</v>
      </c>
      <c r="AL320" s="34">
        <v>0</v>
      </c>
      <c r="AM320" s="34">
        <v>0</v>
      </c>
      <c r="AN320" s="34">
        <v>0</v>
      </c>
      <c r="AO320" s="34">
        <v>0</v>
      </c>
      <c r="AP320" s="34">
        <v>0</v>
      </c>
      <c r="AQ320" s="34">
        <v>0</v>
      </c>
      <c r="AR320" s="34">
        <v>0</v>
      </c>
      <c r="AS320" s="34">
        <v>0</v>
      </c>
      <c r="AT320" s="34">
        <v>308.17899999999997</v>
      </c>
      <c r="AU320" s="34">
        <v>0</v>
      </c>
      <c r="AV320" s="34">
        <v>6957.5550000000003</v>
      </c>
      <c r="AW320" s="34">
        <v>7265.7340000000004</v>
      </c>
      <c r="AX320" s="34">
        <v>0</v>
      </c>
      <c r="AY320" s="34">
        <v>462.26900000000001</v>
      </c>
      <c r="AZ320" s="34">
        <v>129</v>
      </c>
      <c r="BA320" s="34">
        <v>10436.332</v>
      </c>
      <c r="BB320" s="34">
        <v>11027.601000000001</v>
      </c>
      <c r="BC320" s="34">
        <v>0</v>
      </c>
      <c r="BD320" s="34">
        <v>770.45033999999998</v>
      </c>
      <c r="BE320" s="34">
        <v>6370.8488699999998</v>
      </c>
      <c r="BF320" s="34">
        <v>17393.888050000001</v>
      </c>
      <c r="BG320" s="34">
        <v>24535.187260000002</v>
      </c>
      <c r="BH320" s="34">
        <v>0</v>
      </c>
      <c r="BI320" s="34">
        <v>0</v>
      </c>
      <c r="BJ320" s="34">
        <v>0</v>
      </c>
      <c r="BK320" s="34">
        <v>0</v>
      </c>
      <c r="BL320" s="34">
        <v>0</v>
      </c>
      <c r="BM320" s="34">
        <v>0</v>
      </c>
      <c r="BN320" s="34">
        <v>0</v>
      </c>
      <c r="BO320" s="11">
        <v>34787.775049999997</v>
      </c>
      <c r="BP320" s="34">
        <v>0</v>
      </c>
      <c r="BQ320" s="34">
        <v>0</v>
      </c>
      <c r="BR320" s="27" t="s">
        <v>2261</v>
      </c>
      <c r="BS320" s="34">
        <v>0</v>
      </c>
      <c r="BT320" s="34">
        <v>0</v>
      </c>
      <c r="BU320" s="27" t="s">
        <v>1970</v>
      </c>
      <c r="BV320" s="621" t="s">
        <v>80</v>
      </c>
      <c r="BW320" s="27" t="s">
        <v>2013</v>
      </c>
      <c r="BX320" s="27" t="s">
        <v>3035</v>
      </c>
      <c r="BY320" s="27" t="s">
        <v>2572</v>
      </c>
      <c r="BZ320" s="368"/>
      <c r="CA320" s="368"/>
      <c r="CB320" s="368"/>
      <c r="CC320" s="368"/>
      <c r="CD320" s="368"/>
      <c r="CE320" s="368"/>
      <c r="CF320" s="368"/>
      <c r="CG320" s="368"/>
      <c r="CH320" s="368"/>
      <c r="CI320" s="368"/>
      <c r="CJ320" s="368"/>
      <c r="CK320" s="368"/>
      <c r="CL320" s="368"/>
      <c r="CM320" s="368"/>
      <c r="CN320" s="368"/>
      <c r="CO320" s="368"/>
      <c r="CP320" s="368"/>
      <c r="CQ320" s="368"/>
      <c r="CR320" s="368"/>
      <c r="CS320" s="368"/>
      <c r="CT320" s="368"/>
      <c r="CU320" s="368"/>
      <c r="CV320" s="368"/>
      <c r="CW320" s="368"/>
      <c r="CX320" s="368"/>
      <c r="CY320" s="368"/>
      <c r="CZ320" s="368"/>
      <c r="DA320" s="368"/>
      <c r="DB320" s="368"/>
      <c r="DC320" s="368"/>
      <c r="DD320" s="368"/>
      <c r="DE320" s="368"/>
      <c r="DF320" s="368"/>
      <c r="DG320" s="368"/>
      <c r="DH320" s="368"/>
      <c r="DI320" s="368"/>
      <c r="DJ320" s="368"/>
      <c r="DK320" s="368"/>
      <c r="DL320" s="368"/>
      <c r="DM320" s="368"/>
      <c r="DN320" s="368"/>
      <c r="DO320" s="368"/>
      <c r="DP320" s="368"/>
      <c r="DQ320" s="368"/>
      <c r="DR320" s="368"/>
      <c r="DS320" s="368"/>
      <c r="DT320" s="368"/>
      <c r="DU320" s="368"/>
      <c r="DV320" s="368"/>
      <c r="DW320" s="368"/>
      <c r="DX320" s="368"/>
      <c r="DY320" s="368"/>
      <c r="DZ320" s="368"/>
      <c r="EA320" s="368"/>
      <c r="EB320" s="368"/>
      <c r="EC320" s="368"/>
      <c r="ED320" s="368"/>
      <c r="EE320" s="368"/>
      <c r="EF320" s="368"/>
      <c r="EG320" s="368"/>
      <c r="EH320" s="368"/>
      <c r="EI320" s="368"/>
      <c r="EJ320" s="368"/>
      <c r="EK320" s="368"/>
      <c r="EL320" s="368"/>
      <c r="EM320" s="368"/>
      <c r="EN320" s="368"/>
      <c r="EO320" s="368"/>
      <c r="EP320" s="368"/>
      <c r="EQ320" s="368"/>
      <c r="ER320" s="368"/>
      <c r="ES320" s="368"/>
      <c r="ET320" s="368"/>
      <c r="EU320" s="368"/>
      <c r="EV320" s="368"/>
      <c r="EW320" s="368"/>
      <c r="EX320" s="368"/>
      <c r="EY320" s="368"/>
      <c r="EZ320" s="368"/>
      <c r="FA320" s="368"/>
      <c r="FB320" s="368"/>
      <c r="FC320" s="368"/>
      <c r="FD320" s="368"/>
      <c r="FE320" s="368"/>
      <c r="FF320" s="368"/>
      <c r="FG320" s="368"/>
      <c r="FH320" s="368"/>
      <c r="FI320" s="368"/>
      <c r="FJ320" s="368"/>
      <c r="FK320" s="368"/>
      <c r="FL320" s="368"/>
      <c r="FM320" s="368"/>
      <c r="FN320" s="368"/>
      <c r="FO320" s="368"/>
      <c r="FP320" s="368"/>
      <c r="FQ320" s="368"/>
      <c r="FR320" s="368"/>
      <c r="FS320" s="368"/>
      <c r="FT320" s="368"/>
      <c r="FU320" s="368"/>
      <c r="FV320" s="368"/>
      <c r="FW320" s="368"/>
      <c r="FX320" s="368"/>
      <c r="FY320" s="368"/>
      <c r="FZ320" s="368"/>
      <c r="GA320" s="368"/>
      <c r="GB320" s="368"/>
      <c r="GC320" s="368"/>
      <c r="GD320" s="368"/>
      <c r="GE320" s="368"/>
      <c r="GF320" s="368"/>
      <c r="GG320" s="368"/>
      <c r="GH320" s="368"/>
      <c r="GI320" s="368"/>
      <c r="GJ320" s="368"/>
      <c r="GK320" s="368"/>
      <c r="GL320" s="368"/>
      <c r="GM320" s="368"/>
      <c r="GN320" s="368"/>
      <c r="GO320" s="368"/>
      <c r="GP320" s="368"/>
      <c r="GQ320" s="368"/>
      <c r="GR320" s="368"/>
      <c r="GS320" s="368"/>
      <c r="GT320" s="368"/>
      <c r="GU320" s="368"/>
      <c r="GV320" s="368"/>
      <c r="GW320" s="368"/>
      <c r="GX320" s="368"/>
      <c r="GY320" s="368"/>
      <c r="GZ320" s="368"/>
      <c r="HA320" s="368"/>
      <c r="HB320" s="368"/>
      <c r="HC320" s="368"/>
      <c r="HD320" s="368"/>
      <c r="HE320" s="368"/>
      <c r="HF320" s="368"/>
      <c r="HG320" s="368"/>
      <c r="HH320" s="368"/>
      <c r="HI320" s="368"/>
      <c r="HJ320" s="368"/>
      <c r="HK320" s="368"/>
      <c r="HL320" s="368"/>
      <c r="HM320" s="368"/>
      <c r="HN320" s="368"/>
      <c r="HO320" s="368"/>
      <c r="HP320" s="368"/>
      <c r="HQ320" s="368"/>
      <c r="HR320" s="368"/>
      <c r="HS320" s="368"/>
      <c r="HT320" s="368"/>
      <c r="HU320" s="368"/>
      <c r="HV320" s="368"/>
      <c r="HW320" s="368"/>
      <c r="HX320" s="368"/>
      <c r="HY320" s="368"/>
      <c r="HZ320" s="368"/>
      <c r="IA320" s="368"/>
      <c r="IB320" s="368"/>
      <c r="IC320" s="368"/>
      <c r="ID320" s="368"/>
      <c r="IE320" s="368"/>
      <c r="IF320" s="368"/>
      <c r="IG320" s="368"/>
      <c r="IH320" s="368"/>
      <c r="II320" s="368"/>
      <c r="IJ320" s="368"/>
      <c r="IK320" s="368"/>
      <c r="IL320" s="368"/>
      <c r="IM320" s="368"/>
      <c r="IN320" s="368"/>
      <c r="IO320" s="368"/>
      <c r="IP320" s="368"/>
      <c r="IQ320" s="368"/>
      <c r="IR320" s="368"/>
      <c r="IS320" s="368"/>
      <c r="IT320" s="368"/>
      <c r="IU320" s="368"/>
      <c r="IV320" s="368"/>
      <c r="IW320" s="368"/>
      <c r="IX320" s="368"/>
      <c r="IY320" s="368"/>
      <c r="IZ320" s="368"/>
      <c r="JA320" s="368"/>
      <c r="JB320" s="368"/>
      <c r="JC320" s="368"/>
      <c r="JD320" s="368"/>
      <c r="JE320" s="368"/>
      <c r="JF320" s="368"/>
      <c r="JG320" s="368"/>
      <c r="JH320" s="368"/>
      <c r="JI320" s="368"/>
      <c r="JJ320" s="368"/>
      <c r="JK320" s="368"/>
      <c r="JL320" s="368"/>
      <c r="JM320" s="368"/>
      <c r="JN320" s="368"/>
      <c r="JO320" s="368"/>
      <c r="JP320" s="368"/>
      <c r="JQ320" s="368"/>
      <c r="JR320" s="368"/>
      <c r="JS320" s="368"/>
      <c r="JT320" s="368"/>
      <c r="JU320" s="368"/>
      <c r="JV320" s="368"/>
      <c r="JW320" s="368"/>
      <c r="JX320" s="368"/>
      <c r="JY320" s="368"/>
    </row>
    <row r="321" spans="1:285" s="355" customFormat="1" ht="89.25" customHeight="1" outlineLevel="1">
      <c r="A321" s="770"/>
      <c r="B321" s="110" t="s">
        <v>2217</v>
      </c>
      <c r="C321" s="27" t="s">
        <v>2358</v>
      </c>
      <c r="D321" s="121" t="s">
        <v>2908</v>
      </c>
      <c r="E321" s="27" t="s">
        <v>1944</v>
      </c>
      <c r="F321" s="121">
        <v>61388939</v>
      </c>
      <c r="G321" s="139">
        <v>6620</v>
      </c>
      <c r="H321" s="27" t="s">
        <v>2991</v>
      </c>
      <c r="I321" s="27" t="s">
        <v>3127</v>
      </c>
      <c r="J321" s="11">
        <v>25625</v>
      </c>
      <c r="K321" s="11">
        <v>25625</v>
      </c>
      <c r="L321" s="34">
        <v>0</v>
      </c>
      <c r="M321" s="11">
        <v>0</v>
      </c>
      <c r="N321" s="11">
        <v>23062.5</v>
      </c>
      <c r="O321" s="11">
        <v>23062.5</v>
      </c>
      <c r="P321" s="96" t="s">
        <v>2811</v>
      </c>
      <c r="Q321" s="96" t="s">
        <v>3461</v>
      </c>
      <c r="R321" s="27" t="s">
        <v>1666</v>
      </c>
      <c r="S321" s="10" t="s">
        <v>2460</v>
      </c>
      <c r="T321" s="34">
        <v>2562.5</v>
      </c>
      <c r="U321" s="34">
        <v>2562.5</v>
      </c>
      <c r="V321" s="34">
        <v>0</v>
      </c>
      <c r="W321" s="34">
        <v>23062.503000000001</v>
      </c>
      <c r="X321" s="34">
        <v>25625.003000000001</v>
      </c>
      <c r="Y321" s="34">
        <v>0</v>
      </c>
      <c r="Z321" s="34">
        <v>2296.3000000000002</v>
      </c>
      <c r="AA321" s="34">
        <v>0</v>
      </c>
      <c r="AB321" s="34">
        <v>23062.5</v>
      </c>
      <c r="AC321" s="34">
        <v>25358.799999999999</v>
      </c>
      <c r="AD321" s="34">
        <v>0</v>
      </c>
      <c r="AE321" s="34">
        <v>0</v>
      </c>
      <c r="AF321" s="34">
        <v>0</v>
      </c>
      <c r="AG321" s="34">
        <v>0</v>
      </c>
      <c r="AH321" s="34">
        <v>0</v>
      </c>
      <c r="AI321" s="34">
        <v>0</v>
      </c>
      <c r="AJ321" s="34">
        <v>918.52</v>
      </c>
      <c r="AK321" s="34">
        <v>0</v>
      </c>
      <c r="AL321" s="34">
        <v>9225</v>
      </c>
      <c r="AM321" s="34">
        <v>10143.52</v>
      </c>
      <c r="AN321" s="34">
        <v>0</v>
      </c>
      <c r="AO321" s="34">
        <v>507.17599999999999</v>
      </c>
      <c r="AP321" s="34">
        <v>0</v>
      </c>
      <c r="AQ321" s="34">
        <v>4564.5839999999998</v>
      </c>
      <c r="AR321" s="34">
        <v>5071.76</v>
      </c>
      <c r="AS321" s="34">
        <v>0</v>
      </c>
      <c r="AT321" s="34">
        <v>0</v>
      </c>
      <c r="AU321" s="34">
        <v>0</v>
      </c>
      <c r="AV321" s="34">
        <v>0</v>
      </c>
      <c r="AW321" s="34">
        <v>0</v>
      </c>
      <c r="AX321" s="34">
        <v>0</v>
      </c>
      <c r="AY321" s="34">
        <v>870.60400000000004</v>
      </c>
      <c r="AZ321" s="34">
        <v>0</v>
      </c>
      <c r="BA321" s="34">
        <v>9272.9159999999993</v>
      </c>
      <c r="BB321" s="34">
        <v>10143.519999999999</v>
      </c>
      <c r="BC321" s="34">
        <v>0</v>
      </c>
      <c r="BD321" s="34">
        <v>0</v>
      </c>
      <c r="BE321" s="34">
        <v>0</v>
      </c>
      <c r="BF321" s="34">
        <v>0</v>
      </c>
      <c r="BG321" s="34">
        <v>0</v>
      </c>
      <c r="BH321" s="34">
        <v>0</v>
      </c>
      <c r="BI321" s="34">
        <v>0</v>
      </c>
      <c r="BJ321" s="34">
        <v>0</v>
      </c>
      <c r="BK321" s="34">
        <v>0</v>
      </c>
      <c r="BL321" s="34">
        <v>0</v>
      </c>
      <c r="BM321" s="34">
        <v>0</v>
      </c>
      <c r="BN321" s="34">
        <v>0</v>
      </c>
      <c r="BO321" s="11">
        <v>23062.5</v>
      </c>
      <c r="BP321" s="34">
        <v>0</v>
      </c>
      <c r="BQ321" s="34">
        <v>0</v>
      </c>
      <c r="BR321" s="27" t="s">
        <v>2261</v>
      </c>
      <c r="BS321" s="34">
        <v>0</v>
      </c>
      <c r="BT321" s="34">
        <v>0</v>
      </c>
      <c r="BU321" s="27" t="s">
        <v>1970</v>
      </c>
      <c r="BV321" s="27" t="s">
        <v>80</v>
      </c>
      <c r="BW321" s="27" t="s">
        <v>2896</v>
      </c>
      <c r="BX321" s="27" t="s">
        <v>3035</v>
      </c>
      <c r="BY321" s="27" t="s">
        <v>2572</v>
      </c>
      <c r="BZ321" s="368"/>
      <c r="CA321" s="368"/>
      <c r="CB321" s="368"/>
      <c r="CC321" s="368"/>
      <c r="CD321" s="368"/>
      <c r="CE321" s="368"/>
      <c r="CF321" s="368"/>
      <c r="CG321" s="368"/>
      <c r="CH321" s="368"/>
      <c r="CI321" s="368"/>
      <c r="CJ321" s="368"/>
      <c r="CK321" s="368"/>
      <c r="CL321" s="368"/>
      <c r="CM321" s="368"/>
      <c r="CN321" s="368"/>
      <c r="CO321" s="368"/>
      <c r="CP321" s="368"/>
      <c r="CQ321" s="368"/>
      <c r="CR321" s="368"/>
      <c r="CS321" s="368"/>
      <c r="CT321" s="368"/>
      <c r="CU321" s="368"/>
      <c r="CV321" s="368"/>
      <c r="CW321" s="368"/>
      <c r="CX321" s="368"/>
      <c r="CY321" s="368"/>
      <c r="CZ321" s="368"/>
      <c r="DA321" s="368"/>
      <c r="DB321" s="368"/>
      <c r="DC321" s="368"/>
      <c r="DD321" s="368"/>
      <c r="DE321" s="368"/>
      <c r="DF321" s="368"/>
      <c r="DG321" s="368"/>
      <c r="DH321" s="368"/>
      <c r="DI321" s="368"/>
      <c r="DJ321" s="368"/>
      <c r="DK321" s="368"/>
      <c r="DL321" s="368"/>
      <c r="DM321" s="368"/>
      <c r="DN321" s="368"/>
      <c r="DO321" s="368"/>
      <c r="DP321" s="368"/>
      <c r="DQ321" s="368"/>
      <c r="DR321" s="368"/>
      <c r="DS321" s="368"/>
      <c r="DT321" s="368"/>
      <c r="DU321" s="368"/>
      <c r="DV321" s="368"/>
      <c r="DW321" s="368"/>
      <c r="DX321" s="368"/>
      <c r="DY321" s="368"/>
      <c r="DZ321" s="368"/>
      <c r="EA321" s="368"/>
      <c r="EB321" s="368"/>
      <c r="EC321" s="368"/>
      <c r="ED321" s="368"/>
      <c r="EE321" s="368"/>
      <c r="EF321" s="368"/>
      <c r="EG321" s="368"/>
      <c r="EH321" s="368"/>
      <c r="EI321" s="368"/>
      <c r="EJ321" s="368"/>
      <c r="EK321" s="368"/>
      <c r="EL321" s="368"/>
      <c r="EM321" s="368"/>
      <c r="EN321" s="368"/>
      <c r="EO321" s="368"/>
      <c r="EP321" s="368"/>
      <c r="EQ321" s="368"/>
      <c r="ER321" s="368"/>
      <c r="ES321" s="368"/>
      <c r="ET321" s="368"/>
      <c r="EU321" s="368"/>
      <c r="EV321" s="368"/>
      <c r="EW321" s="368"/>
      <c r="EX321" s="368"/>
      <c r="EY321" s="368"/>
      <c r="EZ321" s="368"/>
      <c r="FA321" s="368"/>
      <c r="FB321" s="368"/>
      <c r="FC321" s="368"/>
      <c r="FD321" s="368"/>
      <c r="FE321" s="368"/>
      <c r="FF321" s="368"/>
      <c r="FG321" s="368"/>
      <c r="FH321" s="368"/>
      <c r="FI321" s="368"/>
      <c r="FJ321" s="368"/>
      <c r="FK321" s="368"/>
      <c r="FL321" s="368"/>
      <c r="FM321" s="368"/>
      <c r="FN321" s="368"/>
      <c r="FO321" s="368"/>
      <c r="FP321" s="368"/>
      <c r="FQ321" s="368"/>
      <c r="FR321" s="368"/>
      <c r="FS321" s="368"/>
      <c r="FT321" s="368"/>
      <c r="FU321" s="368"/>
      <c r="FV321" s="368"/>
      <c r="FW321" s="368"/>
      <c r="FX321" s="368"/>
      <c r="FY321" s="368"/>
      <c r="FZ321" s="368"/>
      <c r="GA321" s="368"/>
      <c r="GB321" s="368"/>
      <c r="GC321" s="368"/>
      <c r="GD321" s="368"/>
      <c r="GE321" s="368"/>
      <c r="GF321" s="368"/>
      <c r="GG321" s="368"/>
      <c r="GH321" s="368"/>
      <c r="GI321" s="368"/>
      <c r="GJ321" s="368"/>
      <c r="GK321" s="368"/>
      <c r="GL321" s="368"/>
      <c r="GM321" s="368"/>
      <c r="GN321" s="368"/>
      <c r="GO321" s="368"/>
      <c r="GP321" s="368"/>
      <c r="GQ321" s="368"/>
      <c r="GR321" s="368"/>
      <c r="GS321" s="368"/>
      <c r="GT321" s="368"/>
      <c r="GU321" s="368"/>
      <c r="GV321" s="368"/>
      <c r="GW321" s="368"/>
      <c r="GX321" s="368"/>
      <c r="GY321" s="368"/>
      <c r="GZ321" s="368"/>
      <c r="HA321" s="368"/>
      <c r="HB321" s="368"/>
      <c r="HC321" s="368"/>
      <c r="HD321" s="368"/>
      <c r="HE321" s="368"/>
      <c r="HF321" s="368"/>
      <c r="HG321" s="368"/>
      <c r="HH321" s="368"/>
      <c r="HI321" s="368"/>
      <c r="HJ321" s="368"/>
      <c r="HK321" s="368"/>
      <c r="HL321" s="368"/>
      <c r="HM321" s="368"/>
      <c r="HN321" s="368"/>
      <c r="HO321" s="368"/>
      <c r="HP321" s="368"/>
      <c r="HQ321" s="368"/>
      <c r="HR321" s="368"/>
      <c r="HS321" s="368"/>
      <c r="HT321" s="368"/>
      <c r="HU321" s="368"/>
      <c r="HV321" s="368"/>
      <c r="HW321" s="368"/>
      <c r="HX321" s="368"/>
      <c r="HY321" s="368"/>
      <c r="HZ321" s="368"/>
      <c r="IA321" s="368"/>
      <c r="IB321" s="368"/>
      <c r="IC321" s="368"/>
      <c r="ID321" s="368"/>
      <c r="IE321" s="368"/>
      <c r="IF321" s="368"/>
      <c r="IG321" s="368"/>
      <c r="IH321" s="368"/>
      <c r="II321" s="368"/>
      <c r="IJ321" s="368"/>
      <c r="IK321" s="368"/>
      <c r="IL321" s="368"/>
      <c r="IM321" s="368"/>
      <c r="IN321" s="368"/>
      <c r="IO321" s="368"/>
      <c r="IP321" s="368"/>
      <c r="IQ321" s="368"/>
      <c r="IR321" s="368"/>
      <c r="IS321" s="368"/>
      <c r="IT321" s="368"/>
      <c r="IU321" s="368"/>
      <c r="IV321" s="368"/>
      <c r="IW321" s="368"/>
      <c r="IX321" s="368"/>
      <c r="IY321" s="368"/>
      <c r="IZ321" s="368"/>
      <c r="JA321" s="368"/>
      <c r="JB321" s="368"/>
      <c r="JC321" s="368"/>
      <c r="JD321" s="368"/>
      <c r="JE321" s="368"/>
      <c r="JF321" s="368"/>
      <c r="JG321" s="368"/>
      <c r="JH321" s="368"/>
      <c r="JI321" s="368"/>
      <c r="JJ321" s="368"/>
      <c r="JK321" s="368"/>
      <c r="JL321" s="368"/>
      <c r="JM321" s="368"/>
      <c r="JN321" s="368"/>
      <c r="JO321" s="368"/>
      <c r="JP321" s="368"/>
      <c r="JQ321" s="368"/>
      <c r="JR321" s="368"/>
      <c r="JS321" s="368"/>
      <c r="JT321" s="368"/>
      <c r="JU321" s="368"/>
      <c r="JV321" s="368"/>
      <c r="JW321" s="368"/>
      <c r="JX321" s="368"/>
      <c r="JY321" s="368"/>
    </row>
    <row r="322" spans="1:285" s="355" customFormat="1" ht="75.75" customHeight="1" outlineLevel="1">
      <c r="A322" s="770"/>
      <c r="B322" s="110" t="s">
        <v>1945</v>
      </c>
      <c r="C322" s="27" t="s">
        <v>2909</v>
      </c>
      <c r="D322" s="121" t="s">
        <v>107</v>
      </c>
      <c r="E322" s="27" t="s">
        <v>1173</v>
      </c>
      <c r="F322" s="121">
        <v>69647</v>
      </c>
      <c r="G322" s="139">
        <v>6621</v>
      </c>
      <c r="H322" s="27" t="s">
        <v>2991</v>
      </c>
      <c r="I322" s="27" t="s">
        <v>3127</v>
      </c>
      <c r="J322" s="11">
        <v>18320.221379999999</v>
      </c>
      <c r="K322" s="11">
        <v>14748.75289</v>
      </c>
      <c r="L322" s="34">
        <v>3571.4684900000002</v>
      </c>
      <c r="M322" s="11">
        <v>0</v>
      </c>
      <c r="N322" s="11">
        <v>13273.87761</v>
      </c>
      <c r="O322" s="11">
        <v>13273.87761</v>
      </c>
      <c r="P322" s="96" t="s">
        <v>3128</v>
      </c>
      <c r="Q322" s="96" t="s">
        <v>3462</v>
      </c>
      <c r="R322" s="27" t="s">
        <v>1666</v>
      </c>
      <c r="S322" s="10" t="s">
        <v>2461</v>
      </c>
      <c r="T322" s="34">
        <v>1474.87528</v>
      </c>
      <c r="U322" s="34">
        <v>1474.87528</v>
      </c>
      <c r="V322" s="34">
        <v>3571.4684900000002</v>
      </c>
      <c r="W322" s="34">
        <v>13273.87761</v>
      </c>
      <c r="X322" s="34">
        <v>18320.221379999999</v>
      </c>
      <c r="Y322" s="34">
        <v>0</v>
      </c>
      <c r="Z322" s="34">
        <v>476.62528000000003</v>
      </c>
      <c r="AA322" s="34">
        <v>3571.4684900000002</v>
      </c>
      <c r="AB322" s="34">
        <v>13273.877610000001</v>
      </c>
      <c r="AC322" s="34">
        <v>17321.971380000003</v>
      </c>
      <c r="AD322" s="34">
        <v>0</v>
      </c>
      <c r="AE322" s="34">
        <v>0</v>
      </c>
      <c r="AF322" s="34">
        <v>0</v>
      </c>
      <c r="AG322" s="34">
        <v>0</v>
      </c>
      <c r="AH322" s="34">
        <v>0</v>
      </c>
      <c r="AI322" s="34">
        <v>0</v>
      </c>
      <c r="AJ322" s="34">
        <v>381.3</v>
      </c>
      <c r="AK322" s="34">
        <v>0</v>
      </c>
      <c r="AL322" s="34">
        <v>10619.102000000001</v>
      </c>
      <c r="AM322" s="34">
        <v>11000.402</v>
      </c>
      <c r="AN322" s="34">
        <v>0</v>
      </c>
      <c r="AO322" s="34">
        <v>0</v>
      </c>
      <c r="AP322" s="34">
        <v>0</v>
      </c>
      <c r="AQ322" s="34">
        <v>0</v>
      </c>
      <c r="AR322" s="34">
        <v>0</v>
      </c>
      <c r="AS322" s="34">
        <v>0</v>
      </c>
      <c r="AT322" s="34">
        <v>95.325280000000006</v>
      </c>
      <c r="AU322" s="34">
        <v>3571.4684900000002</v>
      </c>
      <c r="AV322" s="34">
        <v>2654.7756100000001</v>
      </c>
      <c r="AW322" s="34">
        <v>6321.5693800000008</v>
      </c>
      <c r="AX322" s="34">
        <v>0</v>
      </c>
      <c r="AY322" s="34">
        <v>0</v>
      </c>
      <c r="AZ322" s="34">
        <v>0</v>
      </c>
      <c r="BA322" s="34">
        <v>0</v>
      </c>
      <c r="BB322" s="34">
        <v>0</v>
      </c>
      <c r="BC322" s="34">
        <v>0</v>
      </c>
      <c r="BD322" s="34">
        <v>0</v>
      </c>
      <c r="BE322" s="34">
        <v>0</v>
      </c>
      <c r="BF322" s="34">
        <v>0</v>
      </c>
      <c r="BG322" s="34">
        <v>0</v>
      </c>
      <c r="BH322" s="34">
        <v>0</v>
      </c>
      <c r="BI322" s="34">
        <v>0</v>
      </c>
      <c r="BJ322" s="34">
        <v>0</v>
      </c>
      <c r="BK322" s="34">
        <v>0</v>
      </c>
      <c r="BL322" s="34">
        <v>0</v>
      </c>
      <c r="BM322" s="34">
        <v>0</v>
      </c>
      <c r="BN322" s="34">
        <v>0</v>
      </c>
      <c r="BO322" s="11">
        <v>13273.87761</v>
      </c>
      <c r="BP322" s="34">
        <v>0</v>
      </c>
      <c r="BQ322" s="34">
        <v>0</v>
      </c>
      <c r="BR322" s="27" t="s">
        <v>2261</v>
      </c>
      <c r="BS322" s="34">
        <v>0</v>
      </c>
      <c r="BT322" s="34">
        <v>0</v>
      </c>
      <c r="BU322" s="27" t="s">
        <v>1970</v>
      </c>
      <c r="BV322" s="27" t="s">
        <v>80</v>
      </c>
      <c r="BW322" s="27" t="s">
        <v>2010</v>
      </c>
      <c r="BX322" s="27" t="s">
        <v>3035</v>
      </c>
      <c r="BY322" s="27" t="s">
        <v>2572</v>
      </c>
      <c r="BZ322" s="368"/>
      <c r="CA322" s="368"/>
      <c r="CB322" s="368"/>
      <c r="CC322" s="368"/>
      <c r="CD322" s="368"/>
      <c r="CE322" s="368"/>
      <c r="CF322" s="368"/>
      <c r="CG322" s="368"/>
      <c r="CH322" s="368"/>
      <c r="CI322" s="368"/>
      <c r="CJ322" s="368"/>
      <c r="CK322" s="368"/>
      <c r="CL322" s="368"/>
      <c r="CM322" s="368"/>
      <c r="CN322" s="368"/>
      <c r="CO322" s="368"/>
      <c r="CP322" s="368"/>
      <c r="CQ322" s="368"/>
      <c r="CR322" s="368"/>
      <c r="CS322" s="368"/>
      <c r="CT322" s="368"/>
      <c r="CU322" s="368"/>
      <c r="CV322" s="368"/>
      <c r="CW322" s="368"/>
      <c r="CX322" s="368"/>
      <c r="CY322" s="368"/>
      <c r="CZ322" s="368"/>
      <c r="DA322" s="368"/>
      <c r="DB322" s="368"/>
      <c r="DC322" s="368"/>
      <c r="DD322" s="368"/>
      <c r="DE322" s="368"/>
      <c r="DF322" s="368"/>
      <c r="DG322" s="368"/>
      <c r="DH322" s="368"/>
      <c r="DI322" s="368"/>
      <c r="DJ322" s="368"/>
      <c r="DK322" s="368"/>
      <c r="DL322" s="368"/>
      <c r="DM322" s="368"/>
      <c r="DN322" s="368"/>
      <c r="DO322" s="368"/>
      <c r="DP322" s="368"/>
      <c r="DQ322" s="368"/>
      <c r="DR322" s="368"/>
      <c r="DS322" s="368"/>
      <c r="DT322" s="368"/>
      <c r="DU322" s="368"/>
      <c r="DV322" s="368"/>
      <c r="DW322" s="368"/>
      <c r="DX322" s="368"/>
      <c r="DY322" s="368"/>
      <c r="DZ322" s="368"/>
      <c r="EA322" s="368"/>
      <c r="EB322" s="368"/>
      <c r="EC322" s="368"/>
      <c r="ED322" s="368"/>
      <c r="EE322" s="368"/>
      <c r="EF322" s="368"/>
      <c r="EG322" s="368"/>
      <c r="EH322" s="368"/>
      <c r="EI322" s="368"/>
      <c r="EJ322" s="368"/>
      <c r="EK322" s="368"/>
      <c r="EL322" s="368"/>
      <c r="EM322" s="368"/>
      <c r="EN322" s="368"/>
      <c r="EO322" s="368"/>
      <c r="EP322" s="368"/>
      <c r="EQ322" s="368"/>
      <c r="ER322" s="368"/>
      <c r="ES322" s="368"/>
      <c r="ET322" s="368"/>
      <c r="EU322" s="368"/>
      <c r="EV322" s="368"/>
      <c r="EW322" s="368"/>
      <c r="EX322" s="368"/>
      <c r="EY322" s="368"/>
      <c r="EZ322" s="368"/>
      <c r="FA322" s="368"/>
      <c r="FB322" s="368"/>
      <c r="FC322" s="368"/>
      <c r="FD322" s="368"/>
      <c r="FE322" s="368"/>
      <c r="FF322" s="368"/>
      <c r="FG322" s="368"/>
      <c r="FH322" s="368"/>
      <c r="FI322" s="368"/>
      <c r="FJ322" s="368"/>
      <c r="FK322" s="368"/>
      <c r="FL322" s="368"/>
      <c r="FM322" s="368"/>
      <c r="FN322" s="368"/>
      <c r="FO322" s="368"/>
      <c r="FP322" s="368"/>
      <c r="FQ322" s="368"/>
      <c r="FR322" s="368"/>
      <c r="FS322" s="368"/>
      <c r="FT322" s="368"/>
      <c r="FU322" s="368"/>
      <c r="FV322" s="368"/>
      <c r="FW322" s="368"/>
      <c r="FX322" s="368"/>
      <c r="FY322" s="368"/>
      <c r="FZ322" s="368"/>
      <c r="GA322" s="368"/>
      <c r="GB322" s="368"/>
      <c r="GC322" s="368"/>
      <c r="GD322" s="368"/>
      <c r="GE322" s="368"/>
      <c r="GF322" s="368"/>
      <c r="GG322" s="368"/>
      <c r="GH322" s="368"/>
      <c r="GI322" s="368"/>
      <c r="GJ322" s="368"/>
      <c r="GK322" s="368"/>
      <c r="GL322" s="368"/>
      <c r="GM322" s="368"/>
      <c r="GN322" s="368"/>
      <c r="GO322" s="368"/>
      <c r="GP322" s="368"/>
      <c r="GQ322" s="368"/>
      <c r="GR322" s="368"/>
      <c r="GS322" s="368"/>
      <c r="GT322" s="368"/>
      <c r="GU322" s="368"/>
      <c r="GV322" s="368"/>
      <c r="GW322" s="368"/>
      <c r="GX322" s="368"/>
      <c r="GY322" s="368"/>
      <c r="GZ322" s="368"/>
      <c r="HA322" s="368"/>
      <c r="HB322" s="368"/>
      <c r="HC322" s="368"/>
      <c r="HD322" s="368"/>
      <c r="HE322" s="368"/>
      <c r="HF322" s="368"/>
      <c r="HG322" s="368"/>
      <c r="HH322" s="368"/>
      <c r="HI322" s="368"/>
      <c r="HJ322" s="368"/>
      <c r="HK322" s="368"/>
      <c r="HL322" s="368"/>
      <c r="HM322" s="368"/>
      <c r="HN322" s="368"/>
      <c r="HO322" s="368"/>
      <c r="HP322" s="368"/>
      <c r="HQ322" s="368"/>
      <c r="HR322" s="368"/>
      <c r="HS322" s="368"/>
      <c r="HT322" s="368"/>
      <c r="HU322" s="368"/>
      <c r="HV322" s="368"/>
      <c r="HW322" s="368"/>
      <c r="HX322" s="368"/>
      <c r="HY322" s="368"/>
      <c r="HZ322" s="368"/>
      <c r="IA322" s="368"/>
      <c r="IB322" s="368"/>
      <c r="IC322" s="368"/>
      <c r="ID322" s="368"/>
      <c r="IE322" s="368"/>
      <c r="IF322" s="368"/>
      <c r="IG322" s="368"/>
      <c r="IH322" s="368"/>
      <c r="II322" s="368"/>
      <c r="IJ322" s="368"/>
      <c r="IK322" s="368"/>
      <c r="IL322" s="368"/>
      <c r="IM322" s="368"/>
      <c r="IN322" s="368"/>
      <c r="IO322" s="368"/>
      <c r="IP322" s="368"/>
      <c r="IQ322" s="368"/>
      <c r="IR322" s="368"/>
      <c r="IS322" s="368"/>
      <c r="IT322" s="368"/>
      <c r="IU322" s="368"/>
      <c r="IV322" s="368"/>
      <c r="IW322" s="368"/>
      <c r="IX322" s="368"/>
      <c r="IY322" s="368"/>
      <c r="IZ322" s="368"/>
      <c r="JA322" s="368"/>
      <c r="JB322" s="368"/>
      <c r="JC322" s="368"/>
      <c r="JD322" s="368"/>
      <c r="JE322" s="368"/>
      <c r="JF322" s="368"/>
      <c r="JG322" s="368"/>
      <c r="JH322" s="368"/>
      <c r="JI322" s="368"/>
      <c r="JJ322" s="368"/>
      <c r="JK322" s="368"/>
      <c r="JL322" s="368"/>
      <c r="JM322" s="368"/>
      <c r="JN322" s="368"/>
      <c r="JO322" s="368"/>
      <c r="JP322" s="368"/>
      <c r="JQ322" s="368"/>
      <c r="JR322" s="368"/>
      <c r="JS322" s="368"/>
      <c r="JT322" s="368"/>
      <c r="JU322" s="368"/>
      <c r="JV322" s="368"/>
      <c r="JW322" s="368"/>
      <c r="JX322" s="368"/>
      <c r="JY322" s="368"/>
    </row>
    <row r="323" spans="1:285" s="355" customFormat="1" ht="92.25" customHeight="1" outlineLevel="1">
      <c r="A323" s="770"/>
      <c r="B323" s="110" t="s">
        <v>1912</v>
      </c>
      <c r="C323" s="27" t="s">
        <v>2359</v>
      </c>
      <c r="D323" s="121" t="s">
        <v>1310</v>
      </c>
      <c r="E323" s="27" t="s">
        <v>1637</v>
      </c>
      <c r="F323" s="121">
        <v>69434</v>
      </c>
      <c r="G323" s="139">
        <v>6622</v>
      </c>
      <c r="H323" s="27" t="s">
        <v>2991</v>
      </c>
      <c r="I323" s="27" t="s">
        <v>3127</v>
      </c>
      <c r="J323" s="11">
        <v>32500.921999999999</v>
      </c>
      <c r="K323" s="11">
        <v>23994.404330000001</v>
      </c>
      <c r="L323" s="34">
        <v>8506.5176699999993</v>
      </c>
      <c r="M323" s="11">
        <v>0</v>
      </c>
      <c r="N323" s="11">
        <v>21594.963899999999</v>
      </c>
      <c r="O323" s="11">
        <v>21594.963899999999</v>
      </c>
      <c r="P323" s="96" t="s">
        <v>2260</v>
      </c>
      <c r="Q323" s="96" t="s">
        <v>3460</v>
      </c>
      <c r="R323" s="27" t="s">
        <v>1666</v>
      </c>
      <c r="S323" s="10" t="s">
        <v>2462</v>
      </c>
      <c r="T323" s="34">
        <v>715.24800000000005</v>
      </c>
      <c r="U323" s="34">
        <v>715.24800000000005</v>
      </c>
      <c r="V323" s="34">
        <v>398.09</v>
      </c>
      <c r="W323" s="34">
        <v>4318.9920000000002</v>
      </c>
      <c r="X323" s="34">
        <v>5432.33</v>
      </c>
      <c r="Y323" s="34">
        <v>0</v>
      </c>
      <c r="Z323" s="34">
        <v>421.048</v>
      </c>
      <c r="AA323" s="34">
        <v>398.09</v>
      </c>
      <c r="AB323" s="34">
        <v>4318.9920000000002</v>
      </c>
      <c r="AC323" s="34">
        <v>5138.13</v>
      </c>
      <c r="AD323" s="34">
        <v>0</v>
      </c>
      <c r="AE323" s="34">
        <v>1684.1924300000001</v>
      </c>
      <c r="AF323" s="34">
        <v>8103.1980700000004</v>
      </c>
      <c r="AG323" s="34">
        <v>17275.9719</v>
      </c>
      <c r="AH323" s="34">
        <v>27063.362400000002</v>
      </c>
      <c r="AI323" s="34">
        <v>0</v>
      </c>
      <c r="AJ323" s="34">
        <v>0</v>
      </c>
      <c r="AK323" s="34">
        <v>0</v>
      </c>
      <c r="AL323" s="34">
        <v>0</v>
      </c>
      <c r="AM323" s="34">
        <v>0</v>
      </c>
      <c r="AN323" s="34">
        <v>0</v>
      </c>
      <c r="AO323" s="34">
        <v>0</v>
      </c>
      <c r="AP323" s="34">
        <v>0</v>
      </c>
      <c r="AQ323" s="34">
        <v>0</v>
      </c>
      <c r="AR323" s="34">
        <v>0</v>
      </c>
      <c r="AS323" s="34">
        <v>0</v>
      </c>
      <c r="AT323" s="34">
        <v>421.048</v>
      </c>
      <c r="AU323" s="34">
        <v>0</v>
      </c>
      <c r="AV323" s="34">
        <v>4318.9920000000002</v>
      </c>
      <c r="AW323" s="34">
        <v>4740.04</v>
      </c>
      <c r="AX323" s="34">
        <v>0</v>
      </c>
      <c r="AY323" s="34">
        <v>0</v>
      </c>
      <c r="AZ323" s="34">
        <v>398.09</v>
      </c>
      <c r="BA323" s="34">
        <v>0</v>
      </c>
      <c r="BB323" s="34">
        <v>398.09</v>
      </c>
      <c r="BC323" s="34">
        <v>0</v>
      </c>
      <c r="BD323" s="34">
        <v>1684.1924300000001</v>
      </c>
      <c r="BE323" s="34">
        <v>0</v>
      </c>
      <c r="BF323" s="34">
        <v>17275.9719</v>
      </c>
      <c r="BG323" s="34">
        <v>18960.16433</v>
      </c>
      <c r="BH323" s="34">
        <v>0</v>
      </c>
      <c r="BI323" s="34">
        <v>0</v>
      </c>
      <c r="BJ323" s="34">
        <v>8103.1980700000004</v>
      </c>
      <c r="BK323" s="34">
        <v>0</v>
      </c>
      <c r="BL323" s="34">
        <v>8103.1980700000004</v>
      </c>
      <c r="BM323" s="34">
        <v>0</v>
      </c>
      <c r="BN323" s="34">
        <v>0</v>
      </c>
      <c r="BO323" s="11">
        <v>21594.963899999999</v>
      </c>
      <c r="BP323" s="34">
        <v>5.2295999999999996</v>
      </c>
      <c r="BQ323" s="34">
        <v>0</v>
      </c>
      <c r="BR323" s="27" t="s">
        <v>2261</v>
      </c>
      <c r="BS323" s="34">
        <v>0</v>
      </c>
      <c r="BT323" s="34">
        <v>0</v>
      </c>
      <c r="BU323" s="27" t="s">
        <v>1970</v>
      </c>
      <c r="BV323" s="27" t="s">
        <v>80</v>
      </c>
      <c r="BW323" s="27" t="s">
        <v>2011</v>
      </c>
      <c r="BX323" s="27" t="s">
        <v>3035</v>
      </c>
      <c r="BY323" s="27" t="s">
        <v>2572</v>
      </c>
      <c r="BZ323" s="368"/>
      <c r="CA323" s="368"/>
      <c r="CB323" s="368"/>
      <c r="CC323" s="368"/>
      <c r="CD323" s="368"/>
      <c r="CE323" s="368"/>
      <c r="CF323" s="368"/>
      <c r="CG323" s="368"/>
      <c r="CH323" s="368"/>
      <c r="CI323" s="368"/>
      <c r="CJ323" s="368"/>
      <c r="CK323" s="368"/>
      <c r="CL323" s="368"/>
      <c r="CM323" s="368"/>
      <c r="CN323" s="368"/>
      <c r="CO323" s="368"/>
      <c r="CP323" s="368"/>
      <c r="CQ323" s="368"/>
      <c r="CR323" s="368"/>
      <c r="CS323" s="368"/>
      <c r="CT323" s="368"/>
      <c r="CU323" s="368"/>
      <c r="CV323" s="368"/>
      <c r="CW323" s="368"/>
      <c r="CX323" s="368"/>
      <c r="CY323" s="368"/>
      <c r="CZ323" s="368"/>
      <c r="DA323" s="368"/>
      <c r="DB323" s="368"/>
      <c r="DC323" s="368"/>
      <c r="DD323" s="368"/>
      <c r="DE323" s="368"/>
      <c r="DF323" s="368"/>
      <c r="DG323" s="368"/>
      <c r="DH323" s="368"/>
      <c r="DI323" s="368"/>
      <c r="DJ323" s="368"/>
      <c r="DK323" s="368"/>
      <c r="DL323" s="368"/>
      <c r="DM323" s="368"/>
      <c r="DN323" s="368"/>
      <c r="DO323" s="368"/>
      <c r="DP323" s="368"/>
      <c r="DQ323" s="368"/>
      <c r="DR323" s="368"/>
    </row>
    <row r="324" spans="1:285" s="355" customFormat="1" ht="90" customHeight="1" outlineLevel="1">
      <c r="A324" s="770"/>
      <c r="B324" s="110" t="s">
        <v>1971</v>
      </c>
      <c r="C324" s="27" t="s">
        <v>2360</v>
      </c>
      <c r="D324" s="121" t="s">
        <v>2976</v>
      </c>
      <c r="E324" s="27" t="s">
        <v>1946</v>
      </c>
      <c r="F324" s="96" t="s">
        <v>2356</v>
      </c>
      <c r="G324" s="139">
        <v>6623</v>
      </c>
      <c r="H324" s="27" t="s">
        <v>2991</v>
      </c>
      <c r="I324" s="27" t="s">
        <v>3127</v>
      </c>
      <c r="J324" s="11">
        <v>39782.57215</v>
      </c>
      <c r="K324" s="11">
        <v>34000</v>
      </c>
      <c r="L324" s="34">
        <v>5782.57215</v>
      </c>
      <c r="M324" s="11">
        <v>0</v>
      </c>
      <c r="N324" s="11">
        <v>30600</v>
      </c>
      <c r="O324" s="11">
        <v>30600</v>
      </c>
      <c r="P324" s="96" t="s">
        <v>2266</v>
      </c>
      <c r="Q324" s="96" t="s">
        <v>3463</v>
      </c>
      <c r="R324" s="27" t="s">
        <v>1666</v>
      </c>
      <c r="S324" s="10" t="s">
        <v>2463</v>
      </c>
      <c r="T324" s="34">
        <v>2948.9</v>
      </c>
      <c r="U324" s="34">
        <v>2948.9</v>
      </c>
      <c r="V324" s="34">
        <v>2891.5059999999999</v>
      </c>
      <c r="W324" s="34">
        <v>24480</v>
      </c>
      <c r="X324" s="34">
        <v>30320.405999999999</v>
      </c>
      <c r="Y324" s="34">
        <v>0</v>
      </c>
      <c r="Z324" s="34">
        <v>1799.4</v>
      </c>
      <c r="AA324" s="34">
        <v>2891.5059999999999</v>
      </c>
      <c r="AB324" s="34">
        <v>24480</v>
      </c>
      <c r="AC324" s="34">
        <v>29170.905999999999</v>
      </c>
      <c r="AD324" s="34">
        <v>0</v>
      </c>
      <c r="AE324" s="34">
        <v>451.1</v>
      </c>
      <c r="AF324" s="34">
        <v>2891.0661500000001</v>
      </c>
      <c r="AG324" s="34">
        <v>6120</v>
      </c>
      <c r="AH324" s="34">
        <v>9462.1661500000009</v>
      </c>
      <c r="AI324" s="34">
        <v>0</v>
      </c>
      <c r="AJ324" s="34">
        <v>0</v>
      </c>
      <c r="AK324" s="34">
        <v>0</v>
      </c>
      <c r="AL324" s="34">
        <v>0</v>
      </c>
      <c r="AM324" s="34">
        <v>0</v>
      </c>
      <c r="AN324" s="34">
        <v>0</v>
      </c>
      <c r="AO324" s="34">
        <v>674.15</v>
      </c>
      <c r="AP324" s="34">
        <v>0</v>
      </c>
      <c r="AQ324" s="34">
        <v>9180</v>
      </c>
      <c r="AR324" s="34">
        <v>9854.15</v>
      </c>
      <c r="AS324" s="34">
        <v>0</v>
      </c>
      <c r="AT324" s="34">
        <v>0</v>
      </c>
      <c r="AU324" s="34">
        <v>0</v>
      </c>
      <c r="AV324" s="34">
        <v>0</v>
      </c>
      <c r="AW324" s="34">
        <v>0</v>
      </c>
      <c r="AX324" s="34">
        <v>0</v>
      </c>
      <c r="AY324" s="34">
        <v>1125.25</v>
      </c>
      <c r="AZ324" s="34">
        <v>2891.5059999999999</v>
      </c>
      <c r="BA324" s="34">
        <v>15300</v>
      </c>
      <c r="BB324" s="34">
        <v>19316.756000000001</v>
      </c>
      <c r="BC324" s="34">
        <v>0</v>
      </c>
      <c r="BD324" s="34">
        <v>451.1</v>
      </c>
      <c r="BE324" s="34">
        <v>2891.0661500000001</v>
      </c>
      <c r="BF324" s="34">
        <v>6120</v>
      </c>
      <c r="BG324" s="34">
        <v>9462.1661500000009</v>
      </c>
      <c r="BH324" s="34">
        <v>0</v>
      </c>
      <c r="BI324" s="34">
        <v>0</v>
      </c>
      <c r="BJ324" s="34">
        <v>0</v>
      </c>
      <c r="BK324" s="34">
        <v>0</v>
      </c>
      <c r="BL324" s="34">
        <v>0</v>
      </c>
      <c r="BM324" s="34">
        <v>0</v>
      </c>
      <c r="BN324" s="34">
        <v>0</v>
      </c>
      <c r="BO324" s="11">
        <v>30600</v>
      </c>
      <c r="BP324" s="34">
        <v>0</v>
      </c>
      <c r="BQ324" s="34">
        <v>0</v>
      </c>
      <c r="BR324" s="27" t="s">
        <v>2261</v>
      </c>
      <c r="BS324" s="34">
        <v>0</v>
      </c>
      <c r="BT324" s="34">
        <v>0</v>
      </c>
      <c r="BU324" s="27" t="s">
        <v>1970</v>
      </c>
      <c r="BV324" s="27" t="s">
        <v>80</v>
      </c>
      <c r="BW324" s="27" t="s">
        <v>1996</v>
      </c>
      <c r="BX324" s="27" t="s">
        <v>3035</v>
      </c>
      <c r="BY324" s="27" t="s">
        <v>2572</v>
      </c>
      <c r="BZ324" s="368"/>
      <c r="CA324" s="368"/>
      <c r="CB324" s="368"/>
      <c r="CC324" s="368"/>
      <c r="CD324" s="368"/>
      <c r="CE324" s="368"/>
      <c r="CF324" s="368"/>
      <c r="CG324" s="368"/>
      <c r="CH324" s="368"/>
      <c r="CI324" s="368"/>
      <c r="CJ324" s="368"/>
      <c r="CK324" s="368"/>
      <c r="CL324" s="368"/>
      <c r="CM324" s="368"/>
      <c r="CN324" s="368"/>
      <c r="CO324" s="368"/>
      <c r="CP324" s="368"/>
      <c r="CQ324" s="368"/>
      <c r="CR324" s="368"/>
      <c r="CS324" s="368"/>
      <c r="CT324" s="368"/>
      <c r="CU324" s="368"/>
      <c r="CV324" s="368"/>
      <c r="CW324" s="368"/>
      <c r="CX324" s="368"/>
      <c r="CY324" s="368"/>
      <c r="CZ324" s="368"/>
      <c r="DA324" s="368"/>
      <c r="DB324" s="368"/>
      <c r="DC324" s="368"/>
      <c r="DD324" s="368"/>
      <c r="DE324" s="368"/>
      <c r="DF324" s="368"/>
      <c r="DG324" s="368"/>
      <c r="DH324" s="368"/>
      <c r="DI324" s="368"/>
      <c r="DJ324" s="368"/>
      <c r="DK324" s="368"/>
      <c r="DL324" s="368"/>
      <c r="DM324" s="368"/>
      <c r="DN324" s="368"/>
      <c r="DO324" s="368"/>
      <c r="DP324" s="368"/>
      <c r="DQ324" s="368"/>
      <c r="DR324" s="368"/>
    </row>
    <row r="325" spans="1:285" s="355" customFormat="1" ht="51" customHeight="1" outlineLevel="1">
      <c r="A325" s="770"/>
      <c r="B325" s="110" t="s">
        <v>1947</v>
      </c>
      <c r="C325" s="27" t="s">
        <v>2361</v>
      </c>
      <c r="D325" s="121" t="s">
        <v>510</v>
      </c>
      <c r="E325" s="27" t="s">
        <v>1193</v>
      </c>
      <c r="F325" s="121">
        <v>66711</v>
      </c>
      <c r="G325" s="139">
        <v>6624</v>
      </c>
      <c r="H325" s="27" t="s">
        <v>2991</v>
      </c>
      <c r="I325" s="27" t="s">
        <v>3127</v>
      </c>
      <c r="J325" s="11">
        <v>23415.26325</v>
      </c>
      <c r="K325" s="11">
        <v>20976.43374</v>
      </c>
      <c r="L325" s="34">
        <v>2438.82951</v>
      </c>
      <c r="M325" s="11">
        <v>0</v>
      </c>
      <c r="N325" s="11">
        <v>18878.790369999999</v>
      </c>
      <c r="O325" s="11">
        <v>18878.790369999999</v>
      </c>
      <c r="P325" s="96" t="s">
        <v>2260</v>
      </c>
      <c r="Q325" s="96" t="s">
        <v>3460</v>
      </c>
      <c r="R325" s="27" t="s">
        <v>1666</v>
      </c>
      <c r="S325" s="10" t="s">
        <v>2463</v>
      </c>
      <c r="T325" s="34">
        <v>885.47</v>
      </c>
      <c r="U325" s="34">
        <v>885.47</v>
      </c>
      <c r="V325" s="34">
        <v>0</v>
      </c>
      <c r="W325" s="34">
        <v>7533.63</v>
      </c>
      <c r="X325" s="34">
        <v>8419.1</v>
      </c>
      <c r="Y325" s="34">
        <v>0</v>
      </c>
      <c r="Z325" s="34">
        <v>837.07</v>
      </c>
      <c r="AA325" s="34">
        <v>0</v>
      </c>
      <c r="AB325" s="34">
        <v>7533.63</v>
      </c>
      <c r="AC325" s="34">
        <v>8370.7000000000007</v>
      </c>
      <c r="AD325" s="34">
        <v>0</v>
      </c>
      <c r="AE325" s="34">
        <v>1212.17337</v>
      </c>
      <c r="AF325" s="34">
        <v>2438.82951</v>
      </c>
      <c r="AG325" s="34">
        <v>11345.16037</v>
      </c>
      <c r="AH325" s="34">
        <v>14996.16325</v>
      </c>
      <c r="AI325" s="34">
        <v>0</v>
      </c>
      <c r="AJ325" s="34">
        <v>0</v>
      </c>
      <c r="AK325" s="34">
        <v>0</v>
      </c>
      <c r="AL325" s="34">
        <v>0</v>
      </c>
      <c r="AM325" s="34">
        <v>0</v>
      </c>
      <c r="AN325" s="34">
        <v>0</v>
      </c>
      <c r="AO325" s="34">
        <v>0</v>
      </c>
      <c r="AP325" s="34">
        <v>0</v>
      </c>
      <c r="AQ325" s="34">
        <v>0</v>
      </c>
      <c r="AR325" s="34">
        <v>0</v>
      </c>
      <c r="AS325" s="34">
        <v>0</v>
      </c>
      <c r="AT325" s="34">
        <v>0</v>
      </c>
      <c r="AU325" s="34">
        <v>0</v>
      </c>
      <c r="AV325" s="34">
        <v>0</v>
      </c>
      <c r="AW325" s="34">
        <v>0</v>
      </c>
      <c r="AX325" s="34">
        <v>0</v>
      </c>
      <c r="AY325" s="34">
        <v>837.07</v>
      </c>
      <c r="AZ325" s="34">
        <v>0</v>
      </c>
      <c r="BA325" s="34">
        <v>7533.63</v>
      </c>
      <c r="BB325" s="34">
        <v>8370.7000000000007</v>
      </c>
      <c r="BC325" s="34">
        <v>0</v>
      </c>
      <c r="BD325" s="34">
        <v>1212.17337</v>
      </c>
      <c r="BE325" s="34">
        <v>2438.82951</v>
      </c>
      <c r="BF325" s="34">
        <v>11345.16037</v>
      </c>
      <c r="BG325" s="34">
        <v>14996.16325</v>
      </c>
      <c r="BH325" s="34">
        <v>0</v>
      </c>
      <c r="BI325" s="34">
        <v>0</v>
      </c>
      <c r="BJ325" s="34">
        <v>0</v>
      </c>
      <c r="BK325" s="34">
        <v>0</v>
      </c>
      <c r="BL325" s="34">
        <v>0</v>
      </c>
      <c r="BM325" s="34">
        <v>0</v>
      </c>
      <c r="BN325" s="34">
        <v>0</v>
      </c>
      <c r="BO325" s="11">
        <v>18878.790369999999</v>
      </c>
      <c r="BP325" s="34">
        <v>0</v>
      </c>
      <c r="BQ325" s="34">
        <v>0</v>
      </c>
      <c r="BR325" s="27" t="s">
        <v>2261</v>
      </c>
      <c r="BS325" s="34">
        <v>0</v>
      </c>
      <c r="BT325" s="34">
        <v>0</v>
      </c>
      <c r="BU325" s="27" t="s">
        <v>1970</v>
      </c>
      <c r="BV325" s="27" t="s">
        <v>80</v>
      </c>
      <c r="BW325" s="27" t="s">
        <v>1997</v>
      </c>
      <c r="BX325" s="27" t="s">
        <v>3035</v>
      </c>
      <c r="BY325" s="27" t="s">
        <v>2572</v>
      </c>
      <c r="BZ325" s="368"/>
      <c r="CA325" s="368"/>
      <c r="CB325" s="368"/>
      <c r="CC325" s="368"/>
      <c r="CD325" s="368"/>
      <c r="CE325" s="368"/>
      <c r="CF325" s="368"/>
      <c r="CG325" s="368"/>
      <c r="CH325" s="368"/>
      <c r="CI325" s="368"/>
      <c r="CJ325" s="368"/>
      <c r="CK325" s="368"/>
      <c r="CL325" s="368"/>
      <c r="CM325" s="368"/>
      <c r="CN325" s="368"/>
      <c r="CO325" s="368"/>
      <c r="CP325" s="368"/>
      <c r="CQ325" s="368"/>
      <c r="CR325" s="368"/>
      <c r="CS325" s="368"/>
      <c r="CT325" s="368"/>
      <c r="CU325" s="368"/>
      <c r="CV325" s="368"/>
      <c r="CW325" s="368"/>
      <c r="CX325" s="368"/>
      <c r="CY325" s="368"/>
      <c r="CZ325" s="368"/>
      <c r="DA325" s="368"/>
      <c r="DB325" s="368"/>
      <c r="DC325" s="368"/>
      <c r="DD325" s="368"/>
      <c r="DE325" s="368"/>
      <c r="DF325" s="368"/>
      <c r="DG325" s="368"/>
      <c r="DH325" s="368"/>
      <c r="DI325" s="368"/>
      <c r="DJ325" s="368"/>
      <c r="DK325" s="368"/>
      <c r="DL325" s="368"/>
      <c r="DM325" s="368"/>
      <c r="DN325" s="368"/>
      <c r="DO325" s="368"/>
      <c r="DP325" s="368"/>
      <c r="DQ325" s="368"/>
      <c r="DR325" s="368"/>
    </row>
    <row r="326" spans="1:285" s="355" customFormat="1" ht="54" customHeight="1" outlineLevel="1">
      <c r="A326" s="770"/>
      <c r="B326" s="110" t="s">
        <v>1972</v>
      </c>
      <c r="C326" s="27" t="s">
        <v>2362</v>
      </c>
      <c r="D326" s="121" t="s">
        <v>1948</v>
      </c>
      <c r="E326" s="27" t="s">
        <v>1182</v>
      </c>
      <c r="F326" s="121">
        <v>62444042</v>
      </c>
      <c r="G326" s="139">
        <v>6625</v>
      </c>
      <c r="H326" s="27" t="s">
        <v>2991</v>
      </c>
      <c r="I326" s="27" t="s">
        <v>3127</v>
      </c>
      <c r="J326" s="11">
        <v>10524.33885</v>
      </c>
      <c r="K326" s="11">
        <v>10048.59347</v>
      </c>
      <c r="L326" s="34">
        <v>475.74538000000001</v>
      </c>
      <c r="M326" s="11">
        <v>0</v>
      </c>
      <c r="N326" s="11">
        <v>9043.7341199999992</v>
      </c>
      <c r="O326" s="11">
        <v>9043.7341199999992</v>
      </c>
      <c r="P326" s="96" t="s">
        <v>2989</v>
      </c>
      <c r="Q326" s="96" t="s">
        <v>3464</v>
      </c>
      <c r="R326" s="27" t="s">
        <v>693</v>
      </c>
      <c r="S326" s="10" t="s">
        <v>2460</v>
      </c>
      <c r="T326" s="34">
        <v>1004.8593499999999</v>
      </c>
      <c r="U326" s="34">
        <v>1004.8593499999999</v>
      </c>
      <c r="V326" s="34">
        <v>475.74538000000001</v>
      </c>
      <c r="W326" s="34">
        <v>9043.7341199999992</v>
      </c>
      <c r="X326" s="34">
        <v>10524.33885</v>
      </c>
      <c r="Y326" s="34">
        <v>0</v>
      </c>
      <c r="Z326" s="34">
        <v>720.6593499999999</v>
      </c>
      <c r="AA326" s="34">
        <v>475.74538000000001</v>
      </c>
      <c r="AB326" s="34">
        <v>9043.7341199999992</v>
      </c>
      <c r="AC326" s="34">
        <v>10240.138849999999</v>
      </c>
      <c r="AD326" s="34">
        <v>0</v>
      </c>
      <c r="AE326" s="34">
        <v>0</v>
      </c>
      <c r="AF326" s="34">
        <v>0</v>
      </c>
      <c r="AG326" s="34">
        <v>0</v>
      </c>
      <c r="AH326" s="34">
        <v>0</v>
      </c>
      <c r="AI326" s="34">
        <v>9043.7341199999992</v>
      </c>
      <c r="AJ326" s="34">
        <v>0</v>
      </c>
      <c r="AK326" s="34">
        <v>0</v>
      </c>
      <c r="AL326" s="34">
        <v>0</v>
      </c>
      <c r="AM326" s="34">
        <v>0</v>
      </c>
      <c r="AN326" s="34">
        <v>0</v>
      </c>
      <c r="AO326" s="34">
        <v>0</v>
      </c>
      <c r="AP326" s="34">
        <v>0</v>
      </c>
      <c r="AQ326" s="34">
        <v>0</v>
      </c>
      <c r="AR326" s="34">
        <v>0</v>
      </c>
      <c r="AS326" s="34">
        <v>0</v>
      </c>
      <c r="AT326" s="34">
        <v>576.52599999999995</v>
      </c>
      <c r="AU326" s="34">
        <v>237.87200000000001</v>
      </c>
      <c r="AV326" s="34">
        <v>7234.9859999999999</v>
      </c>
      <c r="AW326" s="34">
        <v>8049.384</v>
      </c>
      <c r="AX326" s="34">
        <v>0</v>
      </c>
      <c r="AY326" s="34">
        <v>144.13335000000001</v>
      </c>
      <c r="AZ326" s="34">
        <v>237.87338</v>
      </c>
      <c r="BA326" s="34">
        <v>1808.74812</v>
      </c>
      <c r="BB326" s="34">
        <v>2190.7548499999998</v>
      </c>
      <c r="BC326" s="34">
        <v>0</v>
      </c>
      <c r="BD326" s="34">
        <v>0</v>
      </c>
      <c r="BE326" s="34">
        <v>0</v>
      </c>
      <c r="BF326" s="34">
        <v>0</v>
      </c>
      <c r="BG326" s="34">
        <v>0</v>
      </c>
      <c r="BH326" s="34">
        <v>0</v>
      </c>
      <c r="BI326" s="34">
        <v>0</v>
      </c>
      <c r="BJ326" s="34">
        <v>0</v>
      </c>
      <c r="BK326" s="34">
        <v>0</v>
      </c>
      <c r="BL326" s="34">
        <v>0</v>
      </c>
      <c r="BM326" s="34">
        <v>9043.7341199999992</v>
      </c>
      <c r="BN326" s="34">
        <v>0</v>
      </c>
      <c r="BO326" s="11">
        <v>0</v>
      </c>
      <c r="BP326" s="34">
        <v>0</v>
      </c>
      <c r="BQ326" s="34">
        <v>0</v>
      </c>
      <c r="BR326" s="27" t="s">
        <v>2261</v>
      </c>
      <c r="BS326" s="34">
        <v>0</v>
      </c>
      <c r="BT326" s="34">
        <v>0</v>
      </c>
      <c r="BU326" s="27" t="s">
        <v>1970</v>
      </c>
      <c r="BV326" s="27" t="s">
        <v>80</v>
      </c>
      <c r="BW326" s="27" t="s">
        <v>2012</v>
      </c>
      <c r="BX326" s="27" t="s">
        <v>3035</v>
      </c>
      <c r="BY326" s="27" t="s">
        <v>2572</v>
      </c>
      <c r="BZ326" s="368"/>
      <c r="CA326" s="368"/>
      <c r="CB326" s="368"/>
      <c r="CC326" s="368"/>
      <c r="CD326" s="368"/>
      <c r="CE326" s="368"/>
      <c r="CF326" s="368"/>
      <c r="CG326" s="368"/>
      <c r="CH326" s="368"/>
      <c r="CI326" s="368"/>
      <c r="CJ326" s="368"/>
      <c r="CK326" s="368"/>
      <c r="CL326" s="368"/>
      <c r="CM326" s="368"/>
      <c r="CN326" s="368"/>
      <c r="CO326" s="368"/>
      <c r="CP326" s="368"/>
      <c r="CQ326" s="368"/>
      <c r="CR326" s="368"/>
      <c r="CS326" s="368"/>
      <c r="CT326" s="368"/>
      <c r="CU326" s="368"/>
      <c r="CV326" s="368"/>
      <c r="CW326" s="368"/>
      <c r="CX326" s="368"/>
      <c r="CY326" s="368"/>
      <c r="CZ326" s="368"/>
      <c r="DA326" s="368"/>
      <c r="DB326" s="368"/>
      <c r="DC326" s="368"/>
      <c r="DD326" s="368"/>
      <c r="DE326" s="368"/>
      <c r="DF326" s="368"/>
      <c r="DG326" s="368"/>
      <c r="DH326" s="368"/>
      <c r="DI326" s="368"/>
      <c r="DJ326" s="368"/>
      <c r="DK326" s="368"/>
      <c r="DL326" s="368"/>
      <c r="DM326" s="368"/>
      <c r="DN326" s="368"/>
      <c r="DO326" s="368"/>
      <c r="DP326" s="368"/>
      <c r="DQ326" s="368"/>
      <c r="DR326" s="368"/>
    </row>
    <row r="327" spans="1:285" s="355" customFormat="1" ht="90" customHeight="1" outlineLevel="1">
      <c r="A327" s="770"/>
      <c r="B327" s="110" t="s">
        <v>1949</v>
      </c>
      <c r="C327" s="27" t="s">
        <v>2363</v>
      </c>
      <c r="D327" s="121" t="s">
        <v>1913</v>
      </c>
      <c r="E327" s="27" t="s">
        <v>1454</v>
      </c>
      <c r="F327" s="121">
        <v>14802201</v>
      </c>
      <c r="G327" s="139">
        <v>6626</v>
      </c>
      <c r="H327" s="27" t="s">
        <v>2991</v>
      </c>
      <c r="I327" s="27" t="s">
        <v>3127</v>
      </c>
      <c r="J327" s="11">
        <v>36718</v>
      </c>
      <c r="K327" s="11">
        <v>36718</v>
      </c>
      <c r="L327" s="34">
        <v>0</v>
      </c>
      <c r="M327" s="11">
        <v>0</v>
      </c>
      <c r="N327" s="11">
        <v>33046.20001</v>
      </c>
      <c r="O327" s="11">
        <v>33046.20001</v>
      </c>
      <c r="P327" s="96" t="s">
        <v>3129</v>
      </c>
      <c r="Q327" s="96" t="s">
        <v>3465</v>
      </c>
      <c r="R327" s="27" t="s">
        <v>1666</v>
      </c>
      <c r="S327" s="10" t="s">
        <v>2464</v>
      </c>
      <c r="T327" s="34">
        <v>2276.3380000000002</v>
      </c>
      <c r="U327" s="34">
        <v>2276.3380000000002</v>
      </c>
      <c r="V327" s="34">
        <v>0</v>
      </c>
      <c r="W327" s="34">
        <v>16523.099999999999</v>
      </c>
      <c r="X327" s="34">
        <v>18799.437999999998</v>
      </c>
      <c r="Y327" s="34">
        <v>0</v>
      </c>
      <c r="Z327" s="34">
        <v>1395.4580000000001</v>
      </c>
      <c r="AA327" s="34">
        <v>0</v>
      </c>
      <c r="AB327" s="34">
        <v>16523.099999999999</v>
      </c>
      <c r="AC327" s="34">
        <v>17918.557999999997</v>
      </c>
      <c r="AD327" s="34">
        <v>0</v>
      </c>
      <c r="AE327" s="34">
        <v>1395.46199</v>
      </c>
      <c r="AF327" s="34">
        <v>0</v>
      </c>
      <c r="AG327" s="34">
        <v>16523.100010000002</v>
      </c>
      <c r="AH327" s="34">
        <v>17918.562000000002</v>
      </c>
      <c r="AI327" s="34">
        <v>0</v>
      </c>
      <c r="AJ327" s="34">
        <v>0</v>
      </c>
      <c r="AK327" s="34">
        <v>0</v>
      </c>
      <c r="AL327" s="34">
        <v>0</v>
      </c>
      <c r="AM327" s="34">
        <v>0</v>
      </c>
      <c r="AN327" s="34">
        <v>0</v>
      </c>
      <c r="AO327" s="34">
        <v>558.18299999999999</v>
      </c>
      <c r="AP327" s="34">
        <v>0</v>
      </c>
      <c r="AQ327" s="34">
        <v>6609.24</v>
      </c>
      <c r="AR327" s="34">
        <v>7167.4229999999998</v>
      </c>
      <c r="AS327" s="34">
        <v>0</v>
      </c>
      <c r="AT327" s="34">
        <v>0</v>
      </c>
      <c r="AU327" s="34">
        <v>0</v>
      </c>
      <c r="AV327" s="34">
        <v>0</v>
      </c>
      <c r="AW327" s="34">
        <v>0</v>
      </c>
      <c r="AX327" s="34">
        <v>0</v>
      </c>
      <c r="AY327" s="34">
        <v>837.27499999999998</v>
      </c>
      <c r="AZ327" s="34">
        <v>0</v>
      </c>
      <c r="BA327" s="34">
        <v>9913.86</v>
      </c>
      <c r="BB327" s="34">
        <v>10751.135</v>
      </c>
      <c r="BC327" s="34">
        <v>0</v>
      </c>
      <c r="BD327" s="34">
        <v>837.27499999999998</v>
      </c>
      <c r="BE327" s="34">
        <v>0</v>
      </c>
      <c r="BF327" s="34">
        <v>9913.86</v>
      </c>
      <c r="BG327" s="34">
        <v>10751.135</v>
      </c>
      <c r="BH327" s="34">
        <v>0</v>
      </c>
      <c r="BI327" s="34">
        <v>558.18699000000004</v>
      </c>
      <c r="BJ327" s="34">
        <v>0</v>
      </c>
      <c r="BK327" s="34">
        <v>6609.2400100000004</v>
      </c>
      <c r="BL327" s="34">
        <v>7167.4270000000006</v>
      </c>
      <c r="BM327" s="34">
        <v>0</v>
      </c>
      <c r="BN327" s="34">
        <v>0</v>
      </c>
      <c r="BO327" s="11">
        <v>33046.20001</v>
      </c>
      <c r="BP327" s="34">
        <v>0</v>
      </c>
      <c r="BQ327" s="34">
        <v>0</v>
      </c>
      <c r="BR327" s="27" t="s">
        <v>2261</v>
      </c>
      <c r="BS327" s="34">
        <v>0</v>
      </c>
      <c r="BT327" s="34">
        <v>0</v>
      </c>
      <c r="BU327" s="27" t="s">
        <v>1970</v>
      </c>
      <c r="BV327" s="27" t="s">
        <v>80</v>
      </c>
      <c r="BW327" s="27" t="s">
        <v>2011</v>
      </c>
      <c r="BX327" s="27" t="s">
        <v>3035</v>
      </c>
      <c r="BY327" s="27" t="s">
        <v>2572</v>
      </c>
      <c r="BZ327" s="368"/>
      <c r="CA327" s="368"/>
      <c r="CB327" s="368"/>
      <c r="CC327" s="368"/>
      <c r="CD327" s="368"/>
      <c r="CE327" s="368"/>
      <c r="CF327" s="368"/>
      <c r="CG327" s="368"/>
      <c r="CH327" s="368"/>
      <c r="CI327" s="368"/>
      <c r="CJ327" s="368"/>
      <c r="CK327" s="368"/>
      <c r="CL327" s="368"/>
      <c r="CM327" s="368"/>
      <c r="CN327" s="368"/>
      <c r="CO327" s="368"/>
      <c r="CP327" s="368"/>
      <c r="CQ327" s="368"/>
      <c r="CR327" s="368"/>
      <c r="CS327" s="368"/>
      <c r="CT327" s="368"/>
      <c r="CU327" s="368"/>
      <c r="CV327" s="368"/>
      <c r="CW327" s="368"/>
      <c r="CX327" s="368"/>
      <c r="CY327" s="368"/>
      <c r="CZ327" s="368"/>
      <c r="DA327" s="368"/>
      <c r="DB327" s="368"/>
      <c r="DC327" s="368"/>
      <c r="DD327" s="368"/>
      <c r="DE327" s="368"/>
      <c r="DF327" s="368"/>
      <c r="DG327" s="368"/>
      <c r="DH327" s="368"/>
      <c r="DI327" s="368"/>
      <c r="DJ327" s="368"/>
      <c r="DK327" s="368"/>
      <c r="DL327" s="368"/>
      <c r="DM327" s="368"/>
      <c r="DN327" s="368"/>
      <c r="DO327" s="368"/>
      <c r="DP327" s="368"/>
      <c r="DQ327" s="368"/>
      <c r="DR327" s="368"/>
    </row>
    <row r="328" spans="1:285" s="355" customFormat="1" ht="100.5" customHeight="1" outlineLevel="1">
      <c r="A328" s="770"/>
      <c r="B328" s="110" t="s">
        <v>1950</v>
      </c>
      <c r="C328" s="27" t="s">
        <v>2364</v>
      </c>
      <c r="D328" s="121" t="s">
        <v>1911</v>
      </c>
      <c r="E328" s="27" t="s">
        <v>1951</v>
      </c>
      <c r="F328" s="121">
        <v>61894419</v>
      </c>
      <c r="G328" s="139">
        <v>6627</v>
      </c>
      <c r="H328" s="27" t="s">
        <v>2991</v>
      </c>
      <c r="I328" s="27" t="s">
        <v>3127</v>
      </c>
      <c r="J328" s="11">
        <v>29460.35</v>
      </c>
      <c r="K328" s="11">
        <v>29460.35</v>
      </c>
      <c r="L328" s="34">
        <v>0</v>
      </c>
      <c r="M328" s="11">
        <v>0</v>
      </c>
      <c r="N328" s="11">
        <v>26514.314999999999</v>
      </c>
      <c r="O328" s="11">
        <v>26514.314999999999</v>
      </c>
      <c r="P328" s="96" t="s">
        <v>2260</v>
      </c>
      <c r="Q328" s="96" t="s">
        <v>3460</v>
      </c>
      <c r="R328" s="27" t="s">
        <v>1666</v>
      </c>
      <c r="S328" s="10" t="s">
        <v>2465</v>
      </c>
      <c r="T328" s="34">
        <v>653.4</v>
      </c>
      <c r="U328" s="34">
        <v>653.4</v>
      </c>
      <c r="V328" s="34">
        <v>0</v>
      </c>
      <c r="W328" s="34">
        <v>0</v>
      </c>
      <c r="X328" s="34">
        <v>653.4</v>
      </c>
      <c r="Y328" s="34">
        <v>0</v>
      </c>
      <c r="Z328" s="34">
        <v>0</v>
      </c>
      <c r="AA328" s="34">
        <v>0</v>
      </c>
      <c r="AB328" s="34">
        <v>0</v>
      </c>
      <c r="AC328" s="34">
        <v>0</v>
      </c>
      <c r="AD328" s="34">
        <v>0</v>
      </c>
      <c r="AE328" s="34">
        <v>2292.6349999999998</v>
      </c>
      <c r="AF328" s="34">
        <v>0</v>
      </c>
      <c r="AG328" s="34">
        <v>26514.315000000002</v>
      </c>
      <c r="AH328" s="34">
        <v>28806.95</v>
      </c>
      <c r="AI328" s="34">
        <v>0</v>
      </c>
      <c r="AJ328" s="34">
        <v>0</v>
      </c>
      <c r="AK328" s="34">
        <v>0</v>
      </c>
      <c r="AL328" s="34">
        <v>0</v>
      </c>
      <c r="AM328" s="34">
        <v>0</v>
      </c>
      <c r="AN328" s="34">
        <v>0</v>
      </c>
      <c r="AO328" s="34">
        <v>0</v>
      </c>
      <c r="AP328" s="34">
        <v>0</v>
      </c>
      <c r="AQ328" s="34">
        <v>0</v>
      </c>
      <c r="AR328" s="34">
        <v>0</v>
      </c>
      <c r="AS328" s="34">
        <v>0</v>
      </c>
      <c r="AT328" s="34">
        <v>0</v>
      </c>
      <c r="AU328" s="34">
        <v>0</v>
      </c>
      <c r="AV328" s="34">
        <v>0</v>
      </c>
      <c r="AW328" s="34">
        <v>0</v>
      </c>
      <c r="AX328" s="34">
        <v>0</v>
      </c>
      <c r="AY328" s="34">
        <v>0</v>
      </c>
      <c r="AZ328" s="34">
        <v>0</v>
      </c>
      <c r="BA328" s="34">
        <v>0</v>
      </c>
      <c r="BB328" s="34">
        <v>0</v>
      </c>
      <c r="BC328" s="34">
        <v>0</v>
      </c>
      <c r="BD328" s="34">
        <v>0</v>
      </c>
      <c r="BE328" s="34">
        <v>0</v>
      </c>
      <c r="BF328" s="34">
        <v>0</v>
      </c>
      <c r="BG328" s="34">
        <v>0</v>
      </c>
      <c r="BH328" s="34">
        <v>0</v>
      </c>
      <c r="BI328" s="34">
        <v>2292.6349999999998</v>
      </c>
      <c r="BJ328" s="34">
        <v>0</v>
      </c>
      <c r="BK328" s="34">
        <v>26514.315000000002</v>
      </c>
      <c r="BL328" s="34">
        <v>28806.95</v>
      </c>
      <c r="BM328" s="34">
        <v>0</v>
      </c>
      <c r="BN328" s="34">
        <v>0</v>
      </c>
      <c r="BO328" s="11">
        <v>26514.314999999999</v>
      </c>
      <c r="BP328" s="34">
        <v>0</v>
      </c>
      <c r="BQ328" s="34">
        <v>0</v>
      </c>
      <c r="BR328" s="27" t="s">
        <v>2261</v>
      </c>
      <c r="BS328" s="34">
        <v>0</v>
      </c>
      <c r="BT328" s="34">
        <v>0</v>
      </c>
      <c r="BU328" s="27" t="s">
        <v>1970</v>
      </c>
      <c r="BV328" s="27" t="s">
        <v>80</v>
      </c>
      <c r="BW328" s="27" t="s">
        <v>1996</v>
      </c>
      <c r="BX328" s="27" t="s">
        <v>3035</v>
      </c>
      <c r="BY328" s="27" t="s">
        <v>2572</v>
      </c>
      <c r="BZ328" s="368"/>
      <c r="CA328" s="368"/>
      <c r="CB328" s="368"/>
      <c r="CC328" s="368"/>
      <c r="CD328" s="368"/>
      <c r="CE328" s="368"/>
      <c r="CF328" s="368"/>
      <c r="CG328" s="368"/>
      <c r="CH328" s="368"/>
      <c r="CI328" s="368"/>
      <c r="CJ328" s="368"/>
      <c r="CK328" s="368"/>
      <c r="CL328" s="368"/>
      <c r="CM328" s="368"/>
      <c r="CN328" s="368"/>
      <c r="CO328" s="368"/>
      <c r="CP328" s="368"/>
      <c r="CQ328" s="368"/>
      <c r="CR328" s="368"/>
      <c r="CS328" s="368"/>
      <c r="CT328" s="368"/>
      <c r="CU328" s="368"/>
      <c r="CV328" s="368"/>
      <c r="CW328" s="368"/>
      <c r="CX328" s="368"/>
      <c r="CY328" s="368"/>
      <c r="CZ328" s="368"/>
      <c r="DA328" s="368"/>
      <c r="DB328" s="368"/>
      <c r="DC328" s="368"/>
      <c r="DD328" s="368"/>
      <c r="DE328" s="368"/>
      <c r="DF328" s="368"/>
      <c r="DG328" s="368"/>
      <c r="DH328" s="368"/>
      <c r="DI328" s="368"/>
      <c r="DJ328" s="368"/>
      <c r="DK328" s="368"/>
      <c r="DL328" s="368"/>
      <c r="DM328" s="368"/>
      <c r="DN328" s="368"/>
      <c r="DO328" s="368"/>
      <c r="DP328" s="368"/>
      <c r="DQ328" s="368"/>
      <c r="DR328" s="368"/>
    </row>
    <row r="329" spans="1:285" s="355" customFormat="1" ht="88.5" customHeight="1" outlineLevel="1">
      <c r="A329" s="770"/>
      <c r="B329" s="489" t="s">
        <v>2365</v>
      </c>
      <c r="C329" s="183" t="s">
        <v>2366</v>
      </c>
      <c r="D329" s="183" t="s">
        <v>877</v>
      </c>
      <c r="E329" s="184" t="s">
        <v>1200</v>
      </c>
      <c r="F329" s="184" t="s">
        <v>2367</v>
      </c>
      <c r="G329" s="249">
        <v>7412</v>
      </c>
      <c r="H329" s="183" t="s">
        <v>3130</v>
      </c>
      <c r="I329" s="27" t="s">
        <v>3127</v>
      </c>
      <c r="J329" s="250">
        <v>5166.1830799999998</v>
      </c>
      <c r="K329" s="250">
        <v>5166.1830799999998</v>
      </c>
      <c r="L329" s="185">
        <v>0</v>
      </c>
      <c r="M329" s="250">
        <v>0</v>
      </c>
      <c r="N329" s="250">
        <v>4649.56477</v>
      </c>
      <c r="O329" s="250">
        <v>4649.56477</v>
      </c>
      <c r="P329" s="198" t="s">
        <v>2368</v>
      </c>
      <c r="Q329" s="198" t="s">
        <v>3466</v>
      </c>
      <c r="R329" s="183" t="s">
        <v>496</v>
      </c>
      <c r="S329" s="184" t="s">
        <v>2466</v>
      </c>
      <c r="T329" s="185">
        <v>516.61830999999995</v>
      </c>
      <c r="U329" s="185">
        <v>516.61830999999995</v>
      </c>
      <c r="V329" s="185">
        <v>0</v>
      </c>
      <c r="W329" s="185">
        <v>4649.56477</v>
      </c>
      <c r="X329" s="185">
        <v>5166.1830799999998</v>
      </c>
      <c r="Y329" s="185">
        <v>4649.56477</v>
      </c>
      <c r="Z329" s="185">
        <v>0</v>
      </c>
      <c r="AA329" s="185">
        <v>0</v>
      </c>
      <c r="AB329" s="185">
        <v>0</v>
      </c>
      <c r="AC329" s="185">
        <v>0</v>
      </c>
      <c r="AD329" s="185">
        <v>4649.56477</v>
      </c>
      <c r="AE329" s="185">
        <v>0</v>
      </c>
      <c r="AF329" s="185">
        <v>0</v>
      </c>
      <c r="AG329" s="185">
        <v>0</v>
      </c>
      <c r="AH329" s="185">
        <v>0</v>
      </c>
      <c r="AI329" s="185">
        <v>0</v>
      </c>
      <c r="AJ329" s="185">
        <v>0</v>
      </c>
      <c r="AK329" s="185">
        <v>0</v>
      </c>
      <c r="AL329" s="185">
        <v>0</v>
      </c>
      <c r="AM329" s="185">
        <v>0</v>
      </c>
      <c r="AN329" s="185">
        <v>0</v>
      </c>
      <c r="AO329" s="185">
        <v>0</v>
      </c>
      <c r="AP329" s="185">
        <v>0</v>
      </c>
      <c r="AQ329" s="185">
        <v>0</v>
      </c>
      <c r="AR329" s="185">
        <v>0</v>
      </c>
      <c r="AS329" s="185">
        <v>0</v>
      </c>
      <c r="AT329" s="185">
        <v>0</v>
      </c>
      <c r="AU329" s="185">
        <v>0</v>
      </c>
      <c r="AV329" s="185">
        <v>0</v>
      </c>
      <c r="AW329" s="185">
        <v>0</v>
      </c>
      <c r="AX329" s="185">
        <v>4649.56477</v>
      </c>
      <c r="AY329" s="185">
        <v>0</v>
      </c>
      <c r="AZ329" s="185">
        <v>0</v>
      </c>
      <c r="BA329" s="185">
        <v>0</v>
      </c>
      <c r="BB329" s="185">
        <v>0</v>
      </c>
      <c r="BC329" s="185">
        <v>0</v>
      </c>
      <c r="BD329" s="185">
        <v>0</v>
      </c>
      <c r="BE329" s="185">
        <v>0</v>
      </c>
      <c r="BF329" s="185">
        <v>0</v>
      </c>
      <c r="BG329" s="185">
        <v>0</v>
      </c>
      <c r="BH329" s="185">
        <v>0</v>
      </c>
      <c r="BI329" s="185">
        <v>0</v>
      </c>
      <c r="BJ329" s="185">
        <v>0</v>
      </c>
      <c r="BK329" s="185">
        <v>0</v>
      </c>
      <c r="BL329" s="185">
        <v>0</v>
      </c>
      <c r="BM329" s="185">
        <v>0</v>
      </c>
      <c r="BN329" s="185">
        <v>0</v>
      </c>
      <c r="BO329" s="250">
        <v>0</v>
      </c>
      <c r="BP329" s="185">
        <v>0</v>
      </c>
      <c r="BQ329" s="185">
        <v>0</v>
      </c>
      <c r="BR329" s="183" t="s">
        <v>2369</v>
      </c>
      <c r="BS329" s="185">
        <v>0</v>
      </c>
      <c r="BT329" s="185">
        <v>0</v>
      </c>
      <c r="BU329" s="183" t="s">
        <v>1964</v>
      </c>
      <c r="BV329" s="183" t="s">
        <v>80</v>
      </c>
      <c r="BW329" s="183" t="s">
        <v>1994</v>
      </c>
      <c r="BX329" s="183" t="s">
        <v>3035</v>
      </c>
      <c r="BY329" s="183" t="s">
        <v>2572</v>
      </c>
      <c r="BZ329" s="368"/>
      <c r="CA329" s="368"/>
      <c r="CB329" s="368"/>
      <c r="CC329" s="368"/>
      <c r="CD329" s="368"/>
      <c r="CE329" s="368"/>
      <c r="CF329" s="368"/>
      <c r="CG329" s="368"/>
      <c r="CH329" s="368"/>
      <c r="CI329" s="368"/>
      <c r="CJ329" s="368"/>
      <c r="CK329" s="368"/>
      <c r="CL329" s="368"/>
      <c r="CM329" s="368"/>
      <c r="CN329" s="368"/>
      <c r="CO329" s="368"/>
      <c r="CP329" s="368"/>
      <c r="CQ329" s="368"/>
      <c r="CR329" s="368"/>
      <c r="CS329" s="368"/>
      <c r="CT329" s="368"/>
      <c r="CU329" s="368"/>
      <c r="CV329" s="368"/>
      <c r="CW329" s="368"/>
      <c r="CX329" s="368"/>
      <c r="CY329" s="368"/>
      <c r="CZ329" s="368"/>
      <c r="DA329" s="368"/>
      <c r="DB329" s="368"/>
      <c r="DC329" s="368"/>
      <c r="DD329" s="368"/>
      <c r="DE329" s="368"/>
      <c r="DF329" s="368"/>
      <c r="DG329" s="368"/>
      <c r="DH329" s="368"/>
      <c r="DI329" s="368"/>
      <c r="DJ329" s="368"/>
      <c r="DK329" s="368"/>
      <c r="DL329" s="368"/>
      <c r="DM329" s="368"/>
      <c r="DN329" s="368"/>
      <c r="DO329" s="368"/>
      <c r="DP329" s="368"/>
      <c r="DQ329" s="368"/>
      <c r="DR329" s="368"/>
    </row>
    <row r="330" spans="1:285" s="355" customFormat="1" ht="70.5" customHeight="1" outlineLevel="1">
      <c r="A330" s="770"/>
      <c r="B330" s="110" t="s">
        <v>2269</v>
      </c>
      <c r="C330" s="27" t="s">
        <v>2370</v>
      </c>
      <c r="D330" s="27" t="s">
        <v>94</v>
      </c>
      <c r="E330" s="10" t="s">
        <v>1922</v>
      </c>
      <c r="F330" s="10" t="s">
        <v>1105</v>
      </c>
      <c r="G330" s="139" t="s">
        <v>80</v>
      </c>
      <c r="H330" s="27" t="s">
        <v>3130</v>
      </c>
      <c r="I330" s="27" t="s">
        <v>3127</v>
      </c>
      <c r="J330" s="11">
        <v>27157.021079999999</v>
      </c>
      <c r="K330" s="11">
        <v>26950.34908</v>
      </c>
      <c r="L330" s="34">
        <v>206.672</v>
      </c>
      <c r="M330" s="11">
        <v>0</v>
      </c>
      <c r="N330" s="11">
        <v>24255.314180000001</v>
      </c>
      <c r="O330" s="11">
        <v>24255.314180000001</v>
      </c>
      <c r="P330" s="96" t="s">
        <v>2797</v>
      </c>
      <c r="Q330" s="96" t="s">
        <v>3467</v>
      </c>
      <c r="R330" s="27" t="s">
        <v>1666</v>
      </c>
      <c r="S330" s="10" t="s">
        <v>2593</v>
      </c>
      <c r="T330" s="34">
        <v>0</v>
      </c>
      <c r="U330" s="34">
        <v>0</v>
      </c>
      <c r="V330" s="34">
        <v>0</v>
      </c>
      <c r="W330" s="34">
        <v>0</v>
      </c>
      <c r="X330" s="34">
        <v>0</v>
      </c>
      <c r="Y330" s="34">
        <v>0</v>
      </c>
      <c r="Z330" s="34">
        <v>0</v>
      </c>
      <c r="AA330" s="34">
        <v>0</v>
      </c>
      <c r="AB330" s="34">
        <v>0</v>
      </c>
      <c r="AC330" s="34">
        <v>0</v>
      </c>
      <c r="AD330" s="34">
        <v>0</v>
      </c>
      <c r="AE330" s="34">
        <v>3145.0349000000001</v>
      </c>
      <c r="AF330" s="34">
        <v>0</v>
      </c>
      <c r="AG330" s="34">
        <v>23805.314180000001</v>
      </c>
      <c r="AH330" s="34">
        <v>26950.34908</v>
      </c>
      <c r="AI330" s="34">
        <v>0</v>
      </c>
      <c r="AJ330" s="34">
        <v>0</v>
      </c>
      <c r="AK330" s="34">
        <v>0</v>
      </c>
      <c r="AL330" s="34">
        <v>0</v>
      </c>
      <c r="AM330" s="34">
        <v>0</v>
      </c>
      <c r="AN330" s="34">
        <v>0</v>
      </c>
      <c r="AO330" s="34">
        <v>0</v>
      </c>
      <c r="AP330" s="34">
        <v>0</v>
      </c>
      <c r="AQ330" s="34">
        <v>0</v>
      </c>
      <c r="AR330" s="34">
        <v>0</v>
      </c>
      <c r="AS330" s="34">
        <v>0</v>
      </c>
      <c r="AT330" s="34">
        <v>0</v>
      </c>
      <c r="AU330" s="34">
        <v>0</v>
      </c>
      <c r="AV330" s="34">
        <v>0</v>
      </c>
      <c r="AW330" s="34">
        <v>0</v>
      </c>
      <c r="AX330" s="34">
        <v>0</v>
      </c>
      <c r="AY330" s="34">
        <v>0</v>
      </c>
      <c r="AZ330" s="34">
        <v>0</v>
      </c>
      <c r="BA330" s="34">
        <v>0</v>
      </c>
      <c r="BB330" s="34">
        <v>0</v>
      </c>
      <c r="BC330" s="34">
        <v>0</v>
      </c>
      <c r="BD330" s="34">
        <v>1000</v>
      </c>
      <c r="BE330" s="34">
        <v>0</v>
      </c>
      <c r="BF330" s="34">
        <v>7200</v>
      </c>
      <c r="BG330" s="34">
        <v>8200</v>
      </c>
      <c r="BH330" s="34">
        <v>0</v>
      </c>
      <c r="BI330" s="34">
        <v>2145.0349000000001</v>
      </c>
      <c r="BJ330" s="34">
        <v>0</v>
      </c>
      <c r="BK330" s="34">
        <v>16605.314180000001</v>
      </c>
      <c r="BL330" s="34">
        <v>18750.34908</v>
      </c>
      <c r="BM330" s="34">
        <v>0</v>
      </c>
      <c r="BN330" s="34">
        <v>0</v>
      </c>
      <c r="BO330" s="11">
        <v>24255.314180000001</v>
      </c>
      <c r="BP330" s="34">
        <v>206.672</v>
      </c>
      <c r="BQ330" s="34">
        <v>0</v>
      </c>
      <c r="BR330" s="27" t="s">
        <v>2268</v>
      </c>
      <c r="BS330" s="34">
        <v>0</v>
      </c>
      <c r="BT330" s="34">
        <v>0</v>
      </c>
      <c r="BU330" s="27" t="s">
        <v>1964</v>
      </c>
      <c r="BV330" s="27" t="s">
        <v>80</v>
      </c>
      <c r="BW330" s="27" t="s">
        <v>2016</v>
      </c>
      <c r="BX330" s="27" t="s">
        <v>3035</v>
      </c>
      <c r="BY330" s="27" t="s">
        <v>2572</v>
      </c>
      <c r="BZ330" s="368"/>
      <c r="CA330" s="368"/>
      <c r="CB330" s="368"/>
      <c r="CC330" s="368"/>
      <c r="CD330" s="368"/>
      <c r="CE330" s="368"/>
      <c r="CF330" s="368"/>
      <c r="CG330" s="368"/>
      <c r="CH330" s="368"/>
      <c r="CI330" s="368"/>
      <c r="CJ330" s="368"/>
      <c r="CK330" s="368"/>
      <c r="CL330" s="368"/>
      <c r="CM330" s="368"/>
      <c r="CN330" s="368"/>
      <c r="CO330" s="368"/>
      <c r="CP330" s="368"/>
      <c r="CQ330" s="368"/>
      <c r="CR330" s="368"/>
      <c r="CS330" s="368"/>
      <c r="CT330" s="368"/>
      <c r="CU330" s="368"/>
      <c r="CV330" s="368"/>
      <c r="CW330" s="368"/>
      <c r="CX330" s="368"/>
      <c r="CY330" s="368"/>
      <c r="CZ330" s="368"/>
      <c r="DA330" s="368"/>
      <c r="DB330" s="368"/>
      <c r="DC330" s="368"/>
      <c r="DD330" s="368"/>
      <c r="DE330" s="368"/>
      <c r="DF330" s="368"/>
      <c r="DG330" s="368"/>
      <c r="DH330" s="368"/>
      <c r="DI330" s="368"/>
      <c r="DJ330" s="368"/>
      <c r="DK330" s="368"/>
      <c r="DL330" s="368"/>
      <c r="DM330" s="368"/>
      <c r="DN330" s="368"/>
      <c r="DO330" s="368"/>
      <c r="DP330" s="368"/>
      <c r="DQ330" s="368"/>
      <c r="DR330" s="368"/>
    </row>
    <row r="331" spans="1:285" s="355" customFormat="1" ht="81" customHeight="1" outlineLevel="1">
      <c r="A331" s="770"/>
      <c r="B331" s="110" t="s">
        <v>2371</v>
      </c>
      <c r="C331" s="27" t="s">
        <v>2684</v>
      </c>
      <c r="D331" s="27" t="s">
        <v>88</v>
      </c>
      <c r="E331" s="10" t="s">
        <v>2270</v>
      </c>
      <c r="F331" s="10" t="s">
        <v>2372</v>
      </c>
      <c r="G331" s="139">
        <v>7408</v>
      </c>
      <c r="H331" s="27" t="s">
        <v>2991</v>
      </c>
      <c r="I331" s="27" t="s">
        <v>3127</v>
      </c>
      <c r="J331" s="11">
        <v>40255.65496</v>
      </c>
      <c r="K331" s="11">
        <v>38453.090759999999</v>
      </c>
      <c r="L331" s="34">
        <v>1802.5642</v>
      </c>
      <c r="M331" s="11">
        <v>0</v>
      </c>
      <c r="N331" s="11">
        <v>34607.78168</v>
      </c>
      <c r="O331" s="11">
        <v>34607.78168</v>
      </c>
      <c r="P331" s="96" t="s">
        <v>2685</v>
      </c>
      <c r="Q331" s="96" t="s">
        <v>3468</v>
      </c>
      <c r="R331" s="27" t="s">
        <v>1666</v>
      </c>
      <c r="S331" s="10" t="s">
        <v>2912</v>
      </c>
      <c r="T331" s="34">
        <v>703.49400000000003</v>
      </c>
      <c r="U331" s="34">
        <v>703.49400000000003</v>
      </c>
      <c r="V331" s="34">
        <v>0</v>
      </c>
      <c r="W331" s="34">
        <v>0</v>
      </c>
      <c r="X331" s="34">
        <v>703.49400000000003</v>
      </c>
      <c r="Y331" s="34">
        <v>0</v>
      </c>
      <c r="Z331" s="34">
        <v>0</v>
      </c>
      <c r="AA331" s="34">
        <v>0</v>
      </c>
      <c r="AB331" s="34">
        <v>0</v>
      </c>
      <c r="AC331" s="34">
        <v>0</v>
      </c>
      <c r="AD331" s="34">
        <v>0</v>
      </c>
      <c r="AE331" s="34">
        <v>3141.8150799999999</v>
      </c>
      <c r="AF331" s="34">
        <v>1802.5642</v>
      </c>
      <c r="AG331" s="34">
        <v>34607.78168</v>
      </c>
      <c r="AH331" s="34">
        <v>39552.160960000001</v>
      </c>
      <c r="AI331" s="34">
        <v>0</v>
      </c>
      <c r="AJ331" s="34">
        <v>0</v>
      </c>
      <c r="AK331" s="34">
        <v>0</v>
      </c>
      <c r="AL331" s="34">
        <v>0</v>
      </c>
      <c r="AM331" s="34">
        <v>0</v>
      </c>
      <c r="AN331" s="34">
        <v>0</v>
      </c>
      <c r="AO331" s="34">
        <v>0</v>
      </c>
      <c r="AP331" s="34">
        <v>0</v>
      </c>
      <c r="AQ331" s="34">
        <v>0</v>
      </c>
      <c r="AR331" s="34">
        <v>0</v>
      </c>
      <c r="AS331" s="34">
        <v>0</v>
      </c>
      <c r="AT331" s="34">
        <v>0</v>
      </c>
      <c r="AU331" s="34">
        <v>0</v>
      </c>
      <c r="AV331" s="34">
        <v>0</v>
      </c>
      <c r="AW331" s="34">
        <v>0</v>
      </c>
      <c r="AX331" s="34">
        <v>0</v>
      </c>
      <c r="AY331" s="34">
        <v>0</v>
      </c>
      <c r="AZ331" s="34">
        <v>0</v>
      </c>
      <c r="BA331" s="34">
        <v>0</v>
      </c>
      <c r="BB331" s="34">
        <v>0</v>
      </c>
      <c r="BC331" s="34">
        <v>0</v>
      </c>
      <c r="BD331" s="34">
        <v>628.36</v>
      </c>
      <c r="BE331" s="34">
        <v>900</v>
      </c>
      <c r="BF331" s="34">
        <v>6921.5</v>
      </c>
      <c r="BG331" s="34">
        <v>8449.86</v>
      </c>
      <c r="BH331" s="34">
        <v>0</v>
      </c>
      <c r="BI331" s="34">
        <v>2513.4550799999997</v>
      </c>
      <c r="BJ331" s="34">
        <v>902.56420000000003</v>
      </c>
      <c r="BK331" s="34">
        <v>27686.28168</v>
      </c>
      <c r="BL331" s="34">
        <v>31102.30096</v>
      </c>
      <c r="BM331" s="34">
        <v>0</v>
      </c>
      <c r="BN331" s="34">
        <v>0</v>
      </c>
      <c r="BO331" s="11">
        <v>34607.78168</v>
      </c>
      <c r="BP331" s="34">
        <v>0</v>
      </c>
      <c r="BQ331" s="34">
        <v>0</v>
      </c>
      <c r="BR331" s="27" t="s">
        <v>2271</v>
      </c>
      <c r="BS331" s="34">
        <v>0</v>
      </c>
      <c r="BT331" s="34">
        <v>0</v>
      </c>
      <c r="BU331" s="27" t="s">
        <v>1964</v>
      </c>
      <c r="BV331" s="27" t="s">
        <v>80</v>
      </c>
      <c r="BW331" s="27" t="s">
        <v>2017</v>
      </c>
      <c r="BX331" s="27" t="s">
        <v>3035</v>
      </c>
      <c r="BY331" s="27" t="s">
        <v>2572</v>
      </c>
      <c r="BZ331" s="368"/>
      <c r="CA331" s="368"/>
      <c r="CB331" s="368"/>
      <c r="CC331" s="368"/>
      <c r="CD331" s="368"/>
      <c r="CE331" s="368"/>
      <c r="CF331" s="368"/>
      <c r="CG331" s="368"/>
      <c r="CH331" s="368"/>
      <c r="CI331" s="368"/>
      <c r="CJ331" s="368"/>
      <c r="CK331" s="368"/>
      <c r="CL331" s="368"/>
      <c r="CM331" s="368"/>
      <c r="CN331" s="368"/>
      <c r="CO331" s="368"/>
      <c r="CP331" s="368"/>
      <c r="CQ331" s="368"/>
      <c r="CR331" s="368"/>
      <c r="CS331" s="368"/>
      <c r="CT331" s="368"/>
      <c r="CU331" s="368"/>
      <c r="CV331" s="368"/>
      <c r="CW331" s="368"/>
      <c r="CX331" s="368"/>
      <c r="CY331" s="368"/>
      <c r="CZ331" s="368"/>
      <c r="DA331" s="368"/>
      <c r="DB331" s="368"/>
      <c r="DC331" s="368"/>
      <c r="DD331" s="368"/>
      <c r="DE331" s="368"/>
      <c r="DF331" s="368"/>
      <c r="DG331" s="368"/>
      <c r="DH331" s="368"/>
      <c r="DI331" s="368"/>
      <c r="DJ331" s="368"/>
      <c r="DK331" s="368"/>
      <c r="DL331" s="368"/>
      <c r="DM331" s="368"/>
      <c r="DN331" s="368"/>
      <c r="DO331" s="368"/>
      <c r="DP331" s="368"/>
      <c r="DQ331" s="368"/>
      <c r="DR331" s="368"/>
    </row>
    <row r="332" spans="1:285" s="355" customFormat="1" ht="72" customHeight="1" outlineLevel="1">
      <c r="A332" s="770"/>
      <c r="B332" s="110" t="s">
        <v>2272</v>
      </c>
      <c r="C332" s="27" t="s">
        <v>2864</v>
      </c>
      <c r="D332" s="27" t="s">
        <v>134</v>
      </c>
      <c r="E332" s="10" t="s">
        <v>1968</v>
      </c>
      <c r="F332" s="10" t="s">
        <v>1142</v>
      </c>
      <c r="G332" s="139">
        <v>7411</v>
      </c>
      <c r="H332" s="27" t="s">
        <v>2991</v>
      </c>
      <c r="I332" s="27" t="s">
        <v>3127</v>
      </c>
      <c r="J332" s="11">
        <v>25659.435830000002</v>
      </c>
      <c r="K332" s="11">
        <v>25546.182000000001</v>
      </c>
      <c r="L332" s="34">
        <v>113.25382999999999</v>
      </c>
      <c r="M332" s="11">
        <v>0</v>
      </c>
      <c r="N332" s="11">
        <v>22991.5638</v>
      </c>
      <c r="O332" s="11">
        <v>22991.5638</v>
      </c>
      <c r="P332" s="96" t="s">
        <v>2865</v>
      </c>
      <c r="Q332" s="96" t="s">
        <v>3469</v>
      </c>
      <c r="R332" s="27" t="s">
        <v>1778</v>
      </c>
      <c r="S332" s="10" t="s">
        <v>80</v>
      </c>
      <c r="T332" s="34">
        <v>459.8</v>
      </c>
      <c r="U332" s="34">
        <v>459.8</v>
      </c>
      <c r="V332" s="34">
        <v>0</v>
      </c>
      <c r="W332" s="34">
        <v>0</v>
      </c>
      <c r="X332" s="34">
        <v>459.8</v>
      </c>
      <c r="Y332" s="34">
        <v>0</v>
      </c>
      <c r="Z332" s="34">
        <v>0</v>
      </c>
      <c r="AA332" s="34">
        <v>0</v>
      </c>
      <c r="AB332" s="34">
        <v>0</v>
      </c>
      <c r="AC332" s="34">
        <v>0</v>
      </c>
      <c r="AD332" s="34">
        <v>0</v>
      </c>
      <c r="AE332" s="34">
        <v>836.50400000000002</v>
      </c>
      <c r="AF332" s="34">
        <v>113.25382999999999</v>
      </c>
      <c r="AG332" s="34">
        <v>9183.8179999999993</v>
      </c>
      <c r="AH332" s="34">
        <v>10133.57583</v>
      </c>
      <c r="AI332" s="34">
        <v>0</v>
      </c>
      <c r="AJ332" s="34">
        <v>0</v>
      </c>
      <c r="AK332" s="34">
        <v>0</v>
      </c>
      <c r="AL332" s="34">
        <v>0</v>
      </c>
      <c r="AM332" s="34">
        <v>0</v>
      </c>
      <c r="AN332" s="34">
        <v>0</v>
      </c>
      <c r="AO332" s="34">
        <v>0</v>
      </c>
      <c r="AP332" s="34">
        <v>0</v>
      </c>
      <c r="AQ332" s="34">
        <v>0</v>
      </c>
      <c r="AR332" s="34">
        <v>0</v>
      </c>
      <c r="AS332" s="34">
        <v>0</v>
      </c>
      <c r="AT332" s="34">
        <v>0</v>
      </c>
      <c r="AU332" s="34">
        <v>0</v>
      </c>
      <c r="AV332" s="34">
        <v>0</v>
      </c>
      <c r="AW332" s="34">
        <v>0</v>
      </c>
      <c r="AX332" s="34">
        <v>0</v>
      </c>
      <c r="AY332" s="34">
        <v>0</v>
      </c>
      <c r="AZ332" s="34">
        <v>0</v>
      </c>
      <c r="BA332" s="34">
        <v>0</v>
      </c>
      <c r="BB332" s="34">
        <v>0</v>
      </c>
      <c r="BC332" s="34">
        <v>0</v>
      </c>
      <c r="BD332" s="34">
        <v>0</v>
      </c>
      <c r="BE332" s="34">
        <v>0</v>
      </c>
      <c r="BF332" s="34">
        <v>0</v>
      </c>
      <c r="BG332" s="34">
        <v>0</v>
      </c>
      <c r="BH332" s="34">
        <v>0</v>
      </c>
      <c r="BI332" s="34">
        <v>836.50400000000002</v>
      </c>
      <c r="BJ332" s="34">
        <v>113.25382999999999</v>
      </c>
      <c r="BK332" s="34">
        <v>9183.8179999999993</v>
      </c>
      <c r="BL332" s="34">
        <v>10133.57583</v>
      </c>
      <c r="BM332" s="34">
        <v>0</v>
      </c>
      <c r="BN332" s="34">
        <v>15066.06</v>
      </c>
      <c r="BO332" s="11">
        <v>22991.5638</v>
      </c>
      <c r="BP332" s="34">
        <v>0</v>
      </c>
      <c r="BQ332" s="34">
        <v>0</v>
      </c>
      <c r="BR332" s="27" t="s">
        <v>2686</v>
      </c>
      <c r="BS332" s="34">
        <v>0</v>
      </c>
      <c r="BT332" s="34">
        <v>0</v>
      </c>
      <c r="BU332" s="27" t="s">
        <v>1964</v>
      </c>
      <c r="BV332" s="27" t="s">
        <v>80</v>
      </c>
      <c r="BW332" s="27" t="s">
        <v>2017</v>
      </c>
      <c r="BX332" s="27" t="s">
        <v>3035</v>
      </c>
      <c r="BY332" s="27" t="s">
        <v>2572</v>
      </c>
      <c r="BZ332" s="368"/>
      <c r="CA332" s="368"/>
      <c r="CB332" s="368"/>
      <c r="CC332" s="368"/>
      <c r="CD332" s="368"/>
      <c r="CE332" s="368"/>
      <c r="CF332" s="368"/>
      <c r="CG332" s="368"/>
      <c r="CH332" s="368"/>
      <c r="CI332" s="368"/>
      <c r="CJ332" s="368"/>
      <c r="CK332" s="368"/>
      <c r="CL332" s="368"/>
      <c r="CM332" s="368"/>
      <c r="CN332" s="368"/>
      <c r="CO332" s="368"/>
      <c r="CP332" s="368"/>
      <c r="CQ332" s="368"/>
      <c r="CR332" s="368"/>
      <c r="CS332" s="368"/>
      <c r="CT332" s="368"/>
      <c r="CU332" s="368"/>
      <c r="CV332" s="368"/>
      <c r="CW332" s="368"/>
      <c r="CX332" s="368"/>
      <c r="CY332" s="368"/>
      <c r="CZ332" s="368"/>
      <c r="DA332" s="368"/>
      <c r="DB332" s="368"/>
      <c r="DC332" s="368"/>
      <c r="DD332" s="368"/>
      <c r="DE332" s="368"/>
      <c r="DF332" s="368"/>
      <c r="DG332" s="368"/>
      <c r="DH332" s="368"/>
      <c r="DI332" s="368"/>
      <c r="DJ332" s="368"/>
      <c r="DK332" s="368"/>
      <c r="DL332" s="368"/>
      <c r="DM332" s="368"/>
      <c r="DN332" s="368"/>
      <c r="DO332" s="368"/>
      <c r="DP332" s="368"/>
      <c r="DQ332" s="368"/>
      <c r="DR332" s="368"/>
    </row>
    <row r="333" spans="1:285" s="355" customFormat="1" ht="126" outlineLevel="1">
      <c r="A333" s="770"/>
      <c r="B333" s="110" t="s">
        <v>2273</v>
      </c>
      <c r="C333" s="27" t="s">
        <v>2992</v>
      </c>
      <c r="D333" s="27" t="s">
        <v>125</v>
      </c>
      <c r="E333" s="10" t="s">
        <v>1183</v>
      </c>
      <c r="F333" s="10" t="s">
        <v>1118</v>
      </c>
      <c r="G333" s="139">
        <v>7410</v>
      </c>
      <c r="H333" s="27" t="s">
        <v>2991</v>
      </c>
      <c r="I333" s="27" t="s">
        <v>3127</v>
      </c>
      <c r="J333" s="11">
        <v>31526.459599999998</v>
      </c>
      <c r="K333" s="11">
        <v>31526.459599999998</v>
      </c>
      <c r="L333" s="34">
        <v>0</v>
      </c>
      <c r="M333" s="11">
        <v>0</v>
      </c>
      <c r="N333" s="11">
        <v>28373.81121</v>
      </c>
      <c r="O333" s="11">
        <v>28373.81121</v>
      </c>
      <c r="P333" s="96" t="s">
        <v>2913</v>
      </c>
      <c r="Q333" s="96" t="s">
        <v>2914</v>
      </c>
      <c r="R333" s="27" t="s">
        <v>1778</v>
      </c>
      <c r="S333" s="10" t="s">
        <v>80</v>
      </c>
      <c r="T333" s="34">
        <v>907.5</v>
      </c>
      <c r="U333" s="34">
        <v>907.5</v>
      </c>
      <c r="V333" s="34">
        <v>0</v>
      </c>
      <c r="W333" s="34">
        <v>0</v>
      </c>
      <c r="X333" s="34">
        <v>907.5</v>
      </c>
      <c r="Y333" s="34">
        <v>0</v>
      </c>
      <c r="Z333" s="34">
        <v>0</v>
      </c>
      <c r="AA333" s="34">
        <v>0</v>
      </c>
      <c r="AB333" s="34">
        <v>0</v>
      </c>
      <c r="AC333" s="34">
        <v>0</v>
      </c>
      <c r="AD333" s="34">
        <v>0</v>
      </c>
      <c r="AE333" s="34">
        <v>1500</v>
      </c>
      <c r="AF333" s="34">
        <v>0</v>
      </c>
      <c r="AG333" s="34">
        <v>13500</v>
      </c>
      <c r="AH333" s="34">
        <v>15000</v>
      </c>
      <c r="AI333" s="34">
        <v>0</v>
      </c>
      <c r="AJ333" s="34">
        <v>0</v>
      </c>
      <c r="AK333" s="34">
        <v>0</v>
      </c>
      <c r="AL333" s="34">
        <v>0</v>
      </c>
      <c r="AM333" s="34">
        <v>0</v>
      </c>
      <c r="AN333" s="34">
        <v>0</v>
      </c>
      <c r="AO333" s="34">
        <v>0</v>
      </c>
      <c r="AP333" s="34">
        <v>0</v>
      </c>
      <c r="AQ333" s="34">
        <v>0</v>
      </c>
      <c r="AR333" s="34">
        <v>0</v>
      </c>
      <c r="AS333" s="34">
        <v>0</v>
      </c>
      <c r="AT333" s="34">
        <v>0</v>
      </c>
      <c r="AU333" s="34">
        <v>0</v>
      </c>
      <c r="AV333" s="34">
        <v>0</v>
      </c>
      <c r="AW333" s="34">
        <v>0</v>
      </c>
      <c r="AX333" s="34">
        <v>0</v>
      </c>
      <c r="AY333" s="34">
        <v>0</v>
      </c>
      <c r="AZ333" s="34">
        <v>0</v>
      </c>
      <c r="BA333" s="34">
        <v>0</v>
      </c>
      <c r="BB333" s="34">
        <v>0</v>
      </c>
      <c r="BC333" s="34">
        <v>0</v>
      </c>
      <c r="BD333" s="34">
        <v>0</v>
      </c>
      <c r="BE333" s="34">
        <v>0</v>
      </c>
      <c r="BF333" s="34">
        <v>0</v>
      </c>
      <c r="BG333" s="34">
        <v>0</v>
      </c>
      <c r="BH333" s="34">
        <v>0</v>
      </c>
      <c r="BI333" s="34">
        <v>1500</v>
      </c>
      <c r="BJ333" s="34">
        <v>0</v>
      </c>
      <c r="BK333" s="34">
        <v>13500</v>
      </c>
      <c r="BL333" s="34">
        <v>15000</v>
      </c>
      <c r="BM333" s="34">
        <v>0</v>
      </c>
      <c r="BN333" s="34">
        <v>15618.956899999999</v>
      </c>
      <c r="BO333" s="11">
        <v>28373.81121</v>
      </c>
      <c r="BP333" s="34">
        <v>0</v>
      </c>
      <c r="BQ333" s="34">
        <v>0</v>
      </c>
      <c r="BR333" s="27" t="s">
        <v>2915</v>
      </c>
      <c r="BS333" s="34">
        <v>0</v>
      </c>
      <c r="BT333" s="34">
        <v>0</v>
      </c>
      <c r="BU333" s="27" t="s">
        <v>1964</v>
      </c>
      <c r="BV333" s="27" t="s">
        <v>80</v>
      </c>
      <c r="BW333" s="27" t="s">
        <v>1995</v>
      </c>
      <c r="BX333" s="27" t="s">
        <v>3035</v>
      </c>
      <c r="BY333" s="27" t="s">
        <v>2572</v>
      </c>
      <c r="BZ333" s="368"/>
      <c r="CA333" s="368"/>
      <c r="CB333" s="368"/>
      <c r="CC333" s="368"/>
      <c r="CD333" s="368"/>
      <c r="CE333" s="368"/>
      <c r="CF333" s="368"/>
      <c r="CG333" s="368"/>
      <c r="CH333" s="368"/>
      <c r="CI333" s="368"/>
      <c r="CJ333" s="368"/>
      <c r="CK333" s="368"/>
      <c r="CL333" s="368"/>
      <c r="CM333" s="368"/>
      <c r="CN333" s="368"/>
      <c r="CO333" s="368"/>
      <c r="CP333" s="368"/>
      <c r="CQ333" s="368"/>
      <c r="CR333" s="368"/>
      <c r="CS333" s="368"/>
      <c r="CT333" s="368"/>
      <c r="CU333" s="368"/>
      <c r="CV333" s="368"/>
      <c r="CW333" s="368"/>
      <c r="CX333" s="368"/>
      <c r="CY333" s="368"/>
      <c r="CZ333" s="368"/>
      <c r="DA333" s="368"/>
      <c r="DB333" s="368"/>
      <c r="DC333" s="368"/>
      <c r="DD333" s="368"/>
      <c r="DE333" s="368"/>
      <c r="DF333" s="368"/>
      <c r="DG333" s="368"/>
      <c r="DH333" s="368"/>
      <c r="DI333" s="368"/>
      <c r="DJ333" s="368"/>
      <c r="DK333" s="368"/>
      <c r="DL333" s="368"/>
      <c r="DM333" s="368"/>
      <c r="DN333" s="368"/>
      <c r="DO333" s="368"/>
      <c r="DP333" s="368"/>
      <c r="DQ333" s="368"/>
      <c r="DR333" s="368"/>
    </row>
    <row r="334" spans="1:285" s="355" customFormat="1" ht="126" outlineLevel="1">
      <c r="A334" s="770"/>
      <c r="B334" s="110" t="s">
        <v>2300</v>
      </c>
      <c r="C334" s="27" t="s">
        <v>80</v>
      </c>
      <c r="D334" s="27" t="s">
        <v>2301</v>
      </c>
      <c r="E334" s="10" t="s">
        <v>2302</v>
      </c>
      <c r="F334" s="10" t="s">
        <v>2303</v>
      </c>
      <c r="G334" s="139">
        <v>7548</v>
      </c>
      <c r="H334" s="27" t="s">
        <v>2991</v>
      </c>
      <c r="I334" s="27" t="s">
        <v>3127</v>
      </c>
      <c r="J334" s="11">
        <v>19299.382659999999</v>
      </c>
      <c r="K334" s="11">
        <v>19299.382659999999</v>
      </c>
      <c r="L334" s="34">
        <v>0</v>
      </c>
      <c r="M334" s="11">
        <v>0</v>
      </c>
      <c r="N334" s="11">
        <v>17369.444390000001</v>
      </c>
      <c r="O334" s="11">
        <v>17369.444390000001</v>
      </c>
      <c r="P334" s="96" t="s">
        <v>2260</v>
      </c>
      <c r="Q334" s="96" t="s">
        <v>3470</v>
      </c>
      <c r="R334" s="27" t="s">
        <v>86</v>
      </c>
      <c r="S334" s="10" t="s">
        <v>80</v>
      </c>
      <c r="T334" s="34">
        <v>459.8</v>
      </c>
      <c r="U334" s="34">
        <v>459.8</v>
      </c>
      <c r="V334" s="34">
        <v>0</v>
      </c>
      <c r="W334" s="34">
        <v>0</v>
      </c>
      <c r="X334" s="34">
        <v>459.8</v>
      </c>
      <c r="Y334" s="34">
        <v>0</v>
      </c>
      <c r="Z334" s="34">
        <v>0</v>
      </c>
      <c r="AA334" s="34">
        <v>0</v>
      </c>
      <c r="AB334" s="34">
        <v>0</v>
      </c>
      <c r="AC334" s="34">
        <v>0</v>
      </c>
      <c r="AD334" s="34">
        <v>0</v>
      </c>
      <c r="AE334" s="34">
        <v>600</v>
      </c>
      <c r="AF334" s="34">
        <v>0</v>
      </c>
      <c r="AG334" s="34">
        <v>5400</v>
      </c>
      <c r="AH334" s="34">
        <v>6000</v>
      </c>
      <c r="AI334" s="34">
        <v>0</v>
      </c>
      <c r="AJ334" s="34">
        <v>0</v>
      </c>
      <c r="AK334" s="34">
        <v>0</v>
      </c>
      <c r="AL334" s="34">
        <v>0</v>
      </c>
      <c r="AM334" s="34">
        <v>0</v>
      </c>
      <c r="AN334" s="34">
        <v>0</v>
      </c>
      <c r="AO334" s="34">
        <v>0</v>
      </c>
      <c r="AP334" s="34">
        <v>0</v>
      </c>
      <c r="AQ334" s="34">
        <v>0</v>
      </c>
      <c r="AR334" s="34">
        <v>0</v>
      </c>
      <c r="AS334" s="34">
        <v>0</v>
      </c>
      <c r="AT334" s="34">
        <v>0</v>
      </c>
      <c r="AU334" s="34">
        <v>0</v>
      </c>
      <c r="AV334" s="34">
        <v>0</v>
      </c>
      <c r="AW334" s="34">
        <v>0</v>
      </c>
      <c r="AX334" s="34">
        <v>0</v>
      </c>
      <c r="AY334" s="34">
        <v>0</v>
      </c>
      <c r="AZ334" s="34">
        <v>0</v>
      </c>
      <c r="BA334" s="34">
        <v>0</v>
      </c>
      <c r="BB334" s="34">
        <v>0</v>
      </c>
      <c r="BC334" s="34">
        <v>0</v>
      </c>
      <c r="BD334" s="34">
        <v>0</v>
      </c>
      <c r="BE334" s="34">
        <v>0</v>
      </c>
      <c r="BF334" s="34">
        <v>0</v>
      </c>
      <c r="BG334" s="34">
        <v>0</v>
      </c>
      <c r="BH334" s="34">
        <v>0</v>
      </c>
      <c r="BI334" s="34">
        <v>600</v>
      </c>
      <c r="BJ334" s="34">
        <v>0</v>
      </c>
      <c r="BK334" s="34">
        <v>5400</v>
      </c>
      <c r="BL334" s="34">
        <v>6000</v>
      </c>
      <c r="BM334" s="34">
        <v>0</v>
      </c>
      <c r="BN334" s="34">
        <v>12839.58266</v>
      </c>
      <c r="BO334" s="11">
        <v>17369.444390000001</v>
      </c>
      <c r="BP334" s="34">
        <v>0</v>
      </c>
      <c r="BQ334" s="34">
        <v>0</v>
      </c>
      <c r="BR334" s="27" t="s">
        <v>2299</v>
      </c>
      <c r="BS334" s="34">
        <v>0</v>
      </c>
      <c r="BT334" s="34">
        <v>0</v>
      </c>
      <c r="BU334" s="27" t="s">
        <v>1964</v>
      </c>
      <c r="BV334" s="27" t="s">
        <v>80</v>
      </c>
      <c r="BW334" s="27" t="s">
        <v>2896</v>
      </c>
      <c r="BX334" s="27" t="s">
        <v>3035</v>
      </c>
      <c r="BY334" s="27" t="s">
        <v>2572</v>
      </c>
      <c r="BZ334" s="368"/>
      <c r="CA334" s="368"/>
      <c r="CB334" s="368"/>
      <c r="CC334" s="368"/>
      <c r="CD334" s="368"/>
      <c r="CE334" s="368"/>
      <c r="CF334" s="368"/>
      <c r="CG334" s="368"/>
      <c r="CH334" s="368"/>
      <c r="CI334" s="368"/>
      <c r="CJ334" s="368"/>
      <c r="CK334" s="368"/>
      <c r="CL334" s="368"/>
      <c r="CM334" s="368"/>
      <c r="CN334" s="368"/>
      <c r="CO334" s="368"/>
      <c r="CP334" s="368"/>
      <c r="CQ334" s="368"/>
      <c r="CR334" s="368"/>
      <c r="CS334" s="368"/>
      <c r="CT334" s="368"/>
      <c r="CU334" s="368"/>
      <c r="CV334" s="368"/>
      <c r="CW334" s="368"/>
      <c r="CX334" s="368"/>
      <c r="CY334" s="368"/>
      <c r="CZ334" s="368"/>
      <c r="DA334" s="368"/>
      <c r="DB334" s="368"/>
      <c r="DC334" s="368"/>
      <c r="DD334" s="368"/>
      <c r="DE334" s="368"/>
      <c r="DF334" s="368"/>
      <c r="DG334" s="368"/>
      <c r="DH334" s="368"/>
      <c r="DI334" s="368"/>
      <c r="DJ334" s="368"/>
      <c r="DK334" s="368"/>
      <c r="DL334" s="368"/>
      <c r="DM334" s="368"/>
      <c r="DN334" s="368"/>
      <c r="DO334" s="368"/>
      <c r="DP334" s="368"/>
      <c r="DQ334" s="368"/>
      <c r="DR334" s="368"/>
    </row>
    <row r="335" spans="1:285" s="355" customFormat="1" ht="126" outlineLevel="1">
      <c r="A335" s="770"/>
      <c r="B335" s="110" t="s">
        <v>2687</v>
      </c>
      <c r="C335" s="27" t="s">
        <v>2866</v>
      </c>
      <c r="D335" s="27" t="s">
        <v>509</v>
      </c>
      <c r="E335" s="10" t="s">
        <v>1227</v>
      </c>
      <c r="F335" s="10" t="s">
        <v>1228</v>
      </c>
      <c r="G335" s="139" t="s">
        <v>80</v>
      </c>
      <c r="H335" s="27" t="s">
        <v>3130</v>
      </c>
      <c r="I335" s="27" t="s">
        <v>3127</v>
      </c>
      <c r="J335" s="11">
        <v>11284.8</v>
      </c>
      <c r="K335" s="11">
        <v>11284.8</v>
      </c>
      <c r="L335" s="34">
        <v>0</v>
      </c>
      <c r="M335" s="11">
        <v>0</v>
      </c>
      <c r="N335" s="11">
        <v>10156.32</v>
      </c>
      <c r="O335" s="11">
        <v>10156.32</v>
      </c>
      <c r="P335" s="96" t="s">
        <v>2685</v>
      </c>
      <c r="Q335" s="96" t="s">
        <v>3468</v>
      </c>
      <c r="R335" s="27" t="s">
        <v>1666</v>
      </c>
      <c r="S335" s="10" t="s">
        <v>2912</v>
      </c>
      <c r="T335" s="34">
        <v>0</v>
      </c>
      <c r="U335" s="34">
        <v>0</v>
      </c>
      <c r="V335" s="34">
        <v>0</v>
      </c>
      <c r="W335" s="34">
        <v>0</v>
      </c>
      <c r="X335" s="34">
        <v>0</v>
      </c>
      <c r="Y335" s="34">
        <v>0</v>
      </c>
      <c r="Z335" s="34">
        <v>0</v>
      </c>
      <c r="AA335" s="34">
        <v>0</v>
      </c>
      <c r="AB335" s="34">
        <v>0</v>
      </c>
      <c r="AC335" s="34">
        <v>0</v>
      </c>
      <c r="AD335" s="34">
        <v>0</v>
      </c>
      <c r="AE335" s="34">
        <v>1128.48</v>
      </c>
      <c r="AF335" s="34">
        <v>0</v>
      </c>
      <c r="AG335" s="34">
        <v>10156.32</v>
      </c>
      <c r="AH335" s="34">
        <v>11284.8</v>
      </c>
      <c r="AI335" s="34">
        <v>0</v>
      </c>
      <c r="AJ335" s="34">
        <v>0</v>
      </c>
      <c r="AK335" s="34">
        <v>0</v>
      </c>
      <c r="AL335" s="34">
        <v>0</v>
      </c>
      <c r="AM335" s="34">
        <v>0</v>
      </c>
      <c r="AN335" s="34">
        <v>0</v>
      </c>
      <c r="AO335" s="34">
        <v>0</v>
      </c>
      <c r="AP335" s="34">
        <v>0</v>
      </c>
      <c r="AQ335" s="34">
        <v>0</v>
      </c>
      <c r="AR335" s="34">
        <v>0</v>
      </c>
      <c r="AS335" s="34">
        <v>0</v>
      </c>
      <c r="AT335" s="34">
        <v>0</v>
      </c>
      <c r="AU335" s="34">
        <v>0</v>
      </c>
      <c r="AV335" s="34">
        <v>0</v>
      </c>
      <c r="AW335" s="34">
        <v>0</v>
      </c>
      <c r="AX335" s="34">
        <v>0</v>
      </c>
      <c r="AY335" s="34">
        <v>0</v>
      </c>
      <c r="AZ335" s="34">
        <v>0</v>
      </c>
      <c r="BA335" s="34">
        <v>0</v>
      </c>
      <c r="BB335" s="34">
        <v>0</v>
      </c>
      <c r="BC335" s="34">
        <v>0</v>
      </c>
      <c r="BD335" s="34">
        <v>80</v>
      </c>
      <c r="BE335" s="34">
        <v>0</v>
      </c>
      <c r="BF335" s="34">
        <v>720</v>
      </c>
      <c r="BG335" s="34">
        <v>800</v>
      </c>
      <c r="BH335" s="34">
        <v>0</v>
      </c>
      <c r="BI335" s="34">
        <v>1048.48</v>
      </c>
      <c r="BJ335" s="34">
        <v>0</v>
      </c>
      <c r="BK335" s="34">
        <v>9436.32</v>
      </c>
      <c r="BL335" s="34">
        <v>10484.799999999999</v>
      </c>
      <c r="BM335" s="34">
        <v>0</v>
      </c>
      <c r="BN335" s="34">
        <v>0</v>
      </c>
      <c r="BO335" s="11">
        <v>10156.32</v>
      </c>
      <c r="BP335" s="34">
        <v>0</v>
      </c>
      <c r="BQ335" s="34">
        <v>0</v>
      </c>
      <c r="BR335" s="27" t="s">
        <v>2688</v>
      </c>
      <c r="BS335" s="34">
        <v>0</v>
      </c>
      <c r="BT335" s="34">
        <v>0</v>
      </c>
      <c r="BU335" s="27" t="s">
        <v>1964</v>
      </c>
      <c r="BV335" s="27" t="s">
        <v>80</v>
      </c>
      <c r="BW335" s="27" t="s">
        <v>1998</v>
      </c>
      <c r="BX335" s="27" t="s">
        <v>3035</v>
      </c>
      <c r="BY335" s="27" t="s">
        <v>2572</v>
      </c>
      <c r="BZ335" s="368"/>
      <c r="CA335" s="368"/>
      <c r="CB335" s="368"/>
      <c r="CC335" s="368"/>
      <c r="CD335" s="368"/>
      <c r="CE335" s="368"/>
      <c r="CF335" s="368"/>
      <c r="CG335" s="368"/>
      <c r="CH335" s="368"/>
      <c r="CI335" s="368"/>
      <c r="CJ335" s="368"/>
      <c r="CK335" s="368"/>
      <c r="CL335" s="368"/>
      <c r="CM335" s="368"/>
      <c r="CN335" s="368"/>
      <c r="CO335" s="368"/>
      <c r="CP335" s="368"/>
      <c r="CQ335" s="368"/>
      <c r="CR335" s="368"/>
      <c r="CS335" s="368"/>
      <c r="CT335" s="368"/>
      <c r="CU335" s="368"/>
      <c r="CV335" s="368"/>
      <c r="CW335" s="368"/>
      <c r="CX335" s="368"/>
      <c r="CY335" s="368"/>
      <c r="CZ335" s="368"/>
      <c r="DA335" s="368"/>
      <c r="DB335" s="368"/>
      <c r="DC335" s="368"/>
      <c r="DD335" s="368"/>
      <c r="DE335" s="368"/>
      <c r="DF335" s="368"/>
      <c r="DG335" s="368"/>
      <c r="DH335" s="368"/>
      <c r="DI335" s="368"/>
      <c r="DJ335" s="368"/>
      <c r="DK335" s="368"/>
      <c r="DL335" s="368"/>
      <c r="DM335" s="368"/>
      <c r="DN335" s="368"/>
      <c r="DO335" s="368"/>
      <c r="DP335" s="368"/>
      <c r="DQ335" s="368"/>
      <c r="DR335" s="368"/>
    </row>
    <row r="336" spans="1:285" s="355" customFormat="1" ht="126" outlineLevel="1">
      <c r="A336" s="770"/>
      <c r="B336" s="110" t="s">
        <v>1973</v>
      </c>
      <c r="C336" s="27" t="s">
        <v>80</v>
      </c>
      <c r="D336" s="121" t="s">
        <v>1974</v>
      </c>
      <c r="E336" s="27" t="s">
        <v>1975</v>
      </c>
      <c r="F336" s="121">
        <v>70841446</v>
      </c>
      <c r="G336" s="139">
        <v>6820</v>
      </c>
      <c r="H336" s="27" t="s">
        <v>2991</v>
      </c>
      <c r="I336" s="27" t="s">
        <v>3131</v>
      </c>
      <c r="J336" s="413">
        <v>126961.12966000001</v>
      </c>
      <c r="K336" s="413">
        <v>82019.565960000007</v>
      </c>
      <c r="L336" s="15">
        <v>44941.563699999999</v>
      </c>
      <c r="M336" s="11">
        <v>0</v>
      </c>
      <c r="N336" s="413">
        <v>61514.674469999998</v>
      </c>
      <c r="O336" s="413">
        <v>58757.032789999997</v>
      </c>
      <c r="P336" s="96" t="s">
        <v>2910</v>
      </c>
      <c r="Q336" s="96" t="s">
        <v>3471</v>
      </c>
      <c r="R336" s="27" t="s">
        <v>86</v>
      </c>
      <c r="S336" s="10" t="s">
        <v>80</v>
      </c>
      <c r="T336" s="34">
        <v>3694.8049999999998</v>
      </c>
      <c r="U336" s="34">
        <v>3694.8049999999998</v>
      </c>
      <c r="V336" s="34">
        <v>0</v>
      </c>
      <c r="W336" s="34">
        <v>0</v>
      </c>
      <c r="X336" s="34">
        <v>3694.8049999999998</v>
      </c>
      <c r="Y336" s="34">
        <v>0</v>
      </c>
      <c r="Z336" s="34">
        <v>0</v>
      </c>
      <c r="AA336" s="34">
        <v>0</v>
      </c>
      <c r="AB336" s="34">
        <v>0</v>
      </c>
      <c r="AC336" s="34">
        <v>0</v>
      </c>
      <c r="AD336" s="34">
        <v>0</v>
      </c>
      <c r="AE336" s="34">
        <v>0</v>
      </c>
      <c r="AF336" s="34">
        <v>0</v>
      </c>
      <c r="AG336" s="34">
        <v>0</v>
      </c>
      <c r="AH336" s="34">
        <v>0</v>
      </c>
      <c r="AI336" s="34">
        <v>0</v>
      </c>
      <c r="AJ336" s="34">
        <v>0</v>
      </c>
      <c r="AK336" s="34">
        <v>0</v>
      </c>
      <c r="AL336" s="34">
        <v>0</v>
      </c>
      <c r="AM336" s="34">
        <v>0</v>
      </c>
      <c r="AN336" s="34">
        <v>0</v>
      </c>
      <c r="AO336" s="34">
        <v>0</v>
      </c>
      <c r="AP336" s="34">
        <v>0</v>
      </c>
      <c r="AQ336" s="34">
        <v>0</v>
      </c>
      <c r="AR336" s="34">
        <v>0</v>
      </c>
      <c r="AS336" s="34">
        <v>0</v>
      </c>
      <c r="AT336" s="34">
        <v>0</v>
      </c>
      <c r="AU336" s="34">
        <v>0</v>
      </c>
      <c r="AV336" s="34">
        <v>0</v>
      </c>
      <c r="AW336" s="34">
        <v>0</v>
      </c>
      <c r="AX336" s="34">
        <v>0</v>
      </c>
      <c r="AY336" s="34">
        <v>0</v>
      </c>
      <c r="AZ336" s="34">
        <v>0</v>
      </c>
      <c r="BA336" s="34">
        <v>0</v>
      </c>
      <c r="BB336" s="34">
        <v>0</v>
      </c>
      <c r="BC336" s="34">
        <v>0</v>
      </c>
      <c r="BD336" s="34">
        <v>0</v>
      </c>
      <c r="BE336" s="34">
        <v>0</v>
      </c>
      <c r="BF336" s="34">
        <v>0</v>
      </c>
      <c r="BG336" s="34">
        <v>0</v>
      </c>
      <c r="BH336" s="34">
        <v>0</v>
      </c>
      <c r="BI336" s="34">
        <v>0</v>
      </c>
      <c r="BJ336" s="34">
        <v>0</v>
      </c>
      <c r="BK336" s="34">
        <v>0</v>
      </c>
      <c r="BL336" s="34">
        <v>0</v>
      </c>
      <c r="BM336" s="34">
        <v>0</v>
      </c>
      <c r="BN336" s="34">
        <v>120508.68298</v>
      </c>
      <c r="BO336" s="11">
        <v>58757.032789999997</v>
      </c>
      <c r="BP336" s="34">
        <v>0</v>
      </c>
      <c r="BQ336" s="34">
        <v>0</v>
      </c>
      <c r="BR336" s="23" t="s">
        <v>3225</v>
      </c>
      <c r="BS336" s="34">
        <v>0</v>
      </c>
      <c r="BT336" s="34">
        <v>0</v>
      </c>
      <c r="BU336" s="27" t="s">
        <v>1960</v>
      </c>
      <c r="BV336" s="27" t="s">
        <v>3226</v>
      </c>
      <c r="BW336" s="27" t="s">
        <v>1994</v>
      </c>
      <c r="BX336" s="27" t="s">
        <v>3035</v>
      </c>
      <c r="BY336" s="27" t="s">
        <v>2572</v>
      </c>
      <c r="BZ336" s="368"/>
      <c r="CA336" s="368"/>
      <c r="CB336" s="368"/>
      <c r="CC336" s="368"/>
      <c r="CD336" s="368"/>
      <c r="CE336" s="368"/>
      <c r="CF336" s="368"/>
      <c r="CG336" s="368"/>
      <c r="CH336" s="368"/>
      <c r="CI336" s="368"/>
      <c r="CJ336" s="368"/>
      <c r="CK336" s="368"/>
      <c r="CL336" s="368"/>
      <c r="CM336" s="368"/>
      <c r="CN336" s="368"/>
      <c r="CO336" s="368"/>
      <c r="CP336" s="368"/>
      <c r="CQ336" s="368"/>
      <c r="CR336" s="368"/>
      <c r="CS336" s="368"/>
      <c r="CT336" s="368"/>
      <c r="CU336" s="368"/>
      <c r="CV336" s="368"/>
      <c r="CW336" s="368"/>
      <c r="CX336" s="368"/>
      <c r="CY336" s="368"/>
      <c r="CZ336" s="368"/>
      <c r="DA336" s="368"/>
      <c r="DB336" s="368"/>
      <c r="DC336" s="368"/>
      <c r="DD336" s="368"/>
      <c r="DE336" s="368"/>
      <c r="DF336" s="368"/>
      <c r="DG336" s="368"/>
      <c r="DH336" s="368"/>
      <c r="DI336" s="368"/>
      <c r="DJ336" s="368"/>
      <c r="DK336" s="368"/>
      <c r="DL336" s="368"/>
      <c r="DM336" s="368"/>
      <c r="DN336" s="368"/>
      <c r="DO336" s="368"/>
      <c r="DP336" s="368"/>
      <c r="DQ336" s="368"/>
      <c r="DR336" s="368"/>
    </row>
    <row r="337" spans="1:122" s="355" customFormat="1" ht="126" outlineLevel="1">
      <c r="A337" s="770"/>
      <c r="B337" s="110" t="s">
        <v>2058</v>
      </c>
      <c r="C337" s="27" t="s">
        <v>2990</v>
      </c>
      <c r="D337" s="27" t="s">
        <v>665</v>
      </c>
      <c r="E337" s="10" t="s">
        <v>1164</v>
      </c>
      <c r="F337" s="10" t="s">
        <v>1165</v>
      </c>
      <c r="G337" s="139">
        <v>6821</v>
      </c>
      <c r="H337" s="27" t="s">
        <v>2991</v>
      </c>
      <c r="I337" s="27" t="s">
        <v>3131</v>
      </c>
      <c r="J337" s="11">
        <v>35520</v>
      </c>
      <c r="K337" s="11">
        <v>35520</v>
      </c>
      <c r="L337" s="34">
        <v>0</v>
      </c>
      <c r="M337" s="11">
        <v>0</v>
      </c>
      <c r="N337" s="413">
        <v>26640</v>
      </c>
      <c r="O337" s="413">
        <v>26640</v>
      </c>
      <c r="P337" s="96" t="s">
        <v>2910</v>
      </c>
      <c r="Q337" s="96" t="s">
        <v>3471</v>
      </c>
      <c r="R337" s="27" t="s">
        <v>1666</v>
      </c>
      <c r="S337" s="10" t="s">
        <v>3132</v>
      </c>
      <c r="T337" s="34">
        <v>1391.5</v>
      </c>
      <c r="U337" s="34">
        <v>1391.5</v>
      </c>
      <c r="V337" s="34">
        <v>0</v>
      </c>
      <c r="W337" s="34">
        <v>0</v>
      </c>
      <c r="X337" s="34">
        <v>1391.5</v>
      </c>
      <c r="Y337" s="34">
        <v>0</v>
      </c>
      <c r="Z337" s="34">
        <v>0</v>
      </c>
      <c r="AA337" s="34">
        <v>0</v>
      </c>
      <c r="AB337" s="34">
        <v>0</v>
      </c>
      <c r="AC337" s="34">
        <v>0</v>
      </c>
      <c r="AD337" s="34">
        <v>0</v>
      </c>
      <c r="AE337" s="34">
        <v>5619.25</v>
      </c>
      <c r="AF337" s="34">
        <v>0</v>
      </c>
      <c r="AG337" s="34">
        <v>17695</v>
      </c>
      <c r="AH337" s="34">
        <v>23314.25</v>
      </c>
      <c r="AI337" s="34">
        <v>0</v>
      </c>
      <c r="AJ337" s="34">
        <v>0</v>
      </c>
      <c r="AK337" s="34">
        <v>0</v>
      </c>
      <c r="AL337" s="34">
        <v>0</v>
      </c>
      <c r="AM337" s="34">
        <v>0</v>
      </c>
      <c r="AN337" s="34">
        <v>0</v>
      </c>
      <c r="AO337" s="34">
        <v>0</v>
      </c>
      <c r="AP337" s="34">
        <v>0</v>
      </c>
      <c r="AQ337" s="34">
        <v>0</v>
      </c>
      <c r="AR337" s="34">
        <v>0</v>
      </c>
      <c r="AS337" s="34">
        <v>0</v>
      </c>
      <c r="AT337" s="34">
        <v>0</v>
      </c>
      <c r="AU337" s="34">
        <v>0</v>
      </c>
      <c r="AV337" s="34">
        <v>0</v>
      </c>
      <c r="AW337" s="34">
        <v>0</v>
      </c>
      <c r="AX337" s="34">
        <v>0</v>
      </c>
      <c r="AY337" s="34">
        <v>0</v>
      </c>
      <c r="AZ337" s="34">
        <v>0</v>
      </c>
      <c r="BA337" s="34">
        <v>0</v>
      </c>
      <c r="BB337" s="34">
        <v>0</v>
      </c>
      <c r="BC337" s="34">
        <v>0</v>
      </c>
      <c r="BD337" s="34">
        <v>0</v>
      </c>
      <c r="BE337" s="34">
        <v>0</v>
      </c>
      <c r="BF337" s="34">
        <v>0</v>
      </c>
      <c r="BG337" s="34">
        <v>0</v>
      </c>
      <c r="BH337" s="34">
        <v>0</v>
      </c>
      <c r="BI337" s="34">
        <v>5619.25</v>
      </c>
      <c r="BJ337" s="34">
        <v>0</v>
      </c>
      <c r="BK337" s="34">
        <v>17695</v>
      </c>
      <c r="BL337" s="34">
        <v>23314.25</v>
      </c>
      <c r="BM337" s="34">
        <v>0</v>
      </c>
      <c r="BN337" s="34">
        <v>10814.25</v>
      </c>
      <c r="BO337" s="11">
        <v>26640</v>
      </c>
      <c r="BP337" s="34">
        <v>0</v>
      </c>
      <c r="BQ337" s="34">
        <v>0</v>
      </c>
      <c r="BR337" s="27" t="s">
        <v>2911</v>
      </c>
      <c r="BS337" s="34">
        <v>0</v>
      </c>
      <c r="BT337" s="34">
        <v>0</v>
      </c>
      <c r="BU337" s="27" t="s">
        <v>1964</v>
      </c>
      <c r="BV337" s="27" t="s">
        <v>3227</v>
      </c>
      <c r="BW337" s="27" t="s">
        <v>1996</v>
      </c>
      <c r="BX337" s="27" t="s">
        <v>3035</v>
      </c>
      <c r="BY337" s="27" t="s">
        <v>2572</v>
      </c>
      <c r="BZ337" s="368"/>
      <c r="CA337" s="368"/>
      <c r="CB337" s="368"/>
      <c r="CC337" s="368"/>
      <c r="CD337" s="368"/>
      <c r="CE337" s="368"/>
      <c r="CF337" s="368"/>
      <c r="CG337" s="368"/>
      <c r="CH337" s="368"/>
      <c r="CI337" s="368"/>
      <c r="CJ337" s="368"/>
      <c r="CK337" s="368"/>
      <c r="CL337" s="368"/>
      <c r="CM337" s="368"/>
      <c r="CN337" s="368"/>
      <c r="CO337" s="368"/>
      <c r="CP337" s="368"/>
      <c r="CQ337" s="368"/>
      <c r="CR337" s="368"/>
      <c r="CS337" s="368"/>
      <c r="CT337" s="368"/>
      <c r="CU337" s="368"/>
      <c r="CV337" s="368"/>
      <c r="CW337" s="368"/>
      <c r="CX337" s="368"/>
      <c r="CY337" s="368"/>
      <c r="CZ337" s="368"/>
      <c r="DA337" s="368"/>
      <c r="DB337" s="368"/>
      <c r="DC337" s="368"/>
      <c r="DD337" s="368"/>
      <c r="DE337" s="368"/>
      <c r="DF337" s="368"/>
      <c r="DG337" s="368"/>
      <c r="DH337" s="368"/>
      <c r="DI337" s="368"/>
      <c r="DJ337" s="368"/>
      <c r="DK337" s="368"/>
      <c r="DL337" s="368"/>
      <c r="DM337" s="368"/>
      <c r="DN337" s="368"/>
      <c r="DO337" s="368"/>
      <c r="DP337" s="368"/>
      <c r="DQ337" s="368"/>
      <c r="DR337" s="368"/>
    </row>
    <row r="338" spans="1:122" s="355" customFormat="1" ht="126" outlineLevel="1">
      <c r="A338" s="770"/>
      <c r="B338" s="110" t="s">
        <v>2060</v>
      </c>
      <c r="C338" s="27" t="s">
        <v>80</v>
      </c>
      <c r="D338" s="27" t="s">
        <v>2061</v>
      </c>
      <c r="E338" s="10" t="s">
        <v>2062</v>
      </c>
      <c r="F338" s="10">
        <v>70836311</v>
      </c>
      <c r="G338" s="139">
        <v>6941</v>
      </c>
      <c r="H338" s="27" t="s">
        <v>2991</v>
      </c>
      <c r="I338" s="27" t="s">
        <v>80</v>
      </c>
      <c r="J338" s="11">
        <v>39777.985000000001</v>
      </c>
      <c r="K338" s="11">
        <v>39777.985000000001</v>
      </c>
      <c r="L338" s="34">
        <v>0</v>
      </c>
      <c r="M338" s="11">
        <v>0</v>
      </c>
      <c r="N338" s="11">
        <v>35800.186500000003</v>
      </c>
      <c r="O338" s="11">
        <v>35800.186500000003</v>
      </c>
      <c r="P338" s="96" t="s">
        <v>2264</v>
      </c>
      <c r="Q338" s="96" t="s">
        <v>3460</v>
      </c>
      <c r="R338" s="27" t="s">
        <v>86</v>
      </c>
      <c r="S338" s="10" t="s">
        <v>80</v>
      </c>
      <c r="T338" s="34">
        <v>2925.9850000000001</v>
      </c>
      <c r="U338" s="34">
        <v>2925.9850000000001</v>
      </c>
      <c r="V338" s="34">
        <v>0</v>
      </c>
      <c r="W338" s="34">
        <v>0</v>
      </c>
      <c r="X338" s="34">
        <v>2925.9850000000001</v>
      </c>
      <c r="Y338" s="34">
        <v>0</v>
      </c>
      <c r="Z338" s="34">
        <v>0</v>
      </c>
      <c r="AA338" s="34">
        <v>0</v>
      </c>
      <c r="AB338" s="34">
        <v>0</v>
      </c>
      <c r="AC338" s="34">
        <v>0</v>
      </c>
      <c r="AD338" s="34">
        <v>0</v>
      </c>
      <c r="AE338" s="34">
        <v>420</v>
      </c>
      <c r="AF338" s="34">
        <v>0</v>
      </c>
      <c r="AG338" s="34">
        <v>14320</v>
      </c>
      <c r="AH338" s="34">
        <v>14740</v>
      </c>
      <c r="AI338" s="34">
        <v>35800.186500000003</v>
      </c>
      <c r="AJ338" s="34">
        <v>0</v>
      </c>
      <c r="AK338" s="34">
        <v>0</v>
      </c>
      <c r="AL338" s="34">
        <v>0</v>
      </c>
      <c r="AM338" s="34">
        <v>0</v>
      </c>
      <c r="AN338" s="34">
        <v>0</v>
      </c>
      <c r="AO338" s="34">
        <v>0</v>
      </c>
      <c r="AP338" s="34">
        <v>0</v>
      </c>
      <c r="AQ338" s="34">
        <v>0</v>
      </c>
      <c r="AR338" s="34">
        <v>0</v>
      </c>
      <c r="AS338" s="34">
        <v>0</v>
      </c>
      <c r="AT338" s="34">
        <v>0</v>
      </c>
      <c r="AU338" s="34">
        <v>0</v>
      </c>
      <c r="AV338" s="34">
        <v>0</v>
      </c>
      <c r="AW338" s="34">
        <v>0</v>
      </c>
      <c r="AX338" s="34">
        <v>0</v>
      </c>
      <c r="AY338" s="34">
        <v>0</v>
      </c>
      <c r="AZ338" s="34">
        <v>0</v>
      </c>
      <c r="BA338" s="34">
        <v>0</v>
      </c>
      <c r="BB338" s="34">
        <v>0</v>
      </c>
      <c r="BC338" s="34">
        <v>0</v>
      </c>
      <c r="BD338" s="34">
        <v>0</v>
      </c>
      <c r="BE338" s="34">
        <v>0</v>
      </c>
      <c r="BF338" s="34">
        <v>0</v>
      </c>
      <c r="BG338" s="34">
        <v>0</v>
      </c>
      <c r="BH338" s="34">
        <v>0</v>
      </c>
      <c r="BI338" s="34">
        <v>420</v>
      </c>
      <c r="BJ338" s="34">
        <v>0</v>
      </c>
      <c r="BK338" s="34">
        <v>14320</v>
      </c>
      <c r="BL338" s="34">
        <v>14740</v>
      </c>
      <c r="BM338" s="34">
        <v>35800.186500000003</v>
      </c>
      <c r="BN338" s="34">
        <v>22112</v>
      </c>
      <c r="BO338" s="11">
        <v>0</v>
      </c>
      <c r="BP338" s="34">
        <v>0</v>
      </c>
      <c r="BQ338" s="34">
        <v>0</v>
      </c>
      <c r="BR338" s="27" t="s">
        <v>2063</v>
      </c>
      <c r="BS338" s="34">
        <v>0</v>
      </c>
      <c r="BT338" s="34">
        <v>0</v>
      </c>
      <c r="BU338" s="27" t="s">
        <v>1964</v>
      </c>
      <c r="BV338" s="27" t="s">
        <v>80</v>
      </c>
      <c r="BW338" s="27" t="s">
        <v>1998</v>
      </c>
      <c r="BX338" s="27" t="s">
        <v>3035</v>
      </c>
      <c r="BY338" s="27" t="s">
        <v>2572</v>
      </c>
      <c r="BZ338" s="368"/>
      <c r="CA338" s="368"/>
      <c r="CB338" s="368"/>
      <c r="CC338" s="368"/>
      <c r="CD338" s="368"/>
      <c r="CE338" s="368"/>
      <c r="CF338" s="368"/>
      <c r="CG338" s="368"/>
      <c r="CH338" s="368"/>
      <c r="CI338" s="368"/>
      <c r="CJ338" s="368"/>
      <c r="CK338" s="368"/>
      <c r="CL338" s="368"/>
      <c r="CM338" s="368"/>
      <c r="CN338" s="368"/>
      <c r="CO338" s="368"/>
      <c r="CP338" s="368"/>
      <c r="CQ338" s="368"/>
      <c r="CR338" s="368"/>
      <c r="CS338" s="368"/>
      <c r="CT338" s="368"/>
      <c r="CU338" s="368"/>
      <c r="CV338" s="368"/>
      <c r="CW338" s="368"/>
      <c r="CX338" s="368"/>
      <c r="CY338" s="368"/>
      <c r="CZ338" s="368"/>
      <c r="DA338" s="368"/>
      <c r="DB338" s="368"/>
      <c r="DC338" s="368"/>
      <c r="DD338" s="368"/>
      <c r="DE338" s="368"/>
      <c r="DF338" s="368"/>
      <c r="DG338" s="368"/>
      <c r="DH338" s="368"/>
      <c r="DI338" s="368"/>
      <c r="DJ338" s="368"/>
      <c r="DK338" s="368"/>
      <c r="DL338" s="368"/>
      <c r="DM338" s="368"/>
      <c r="DN338" s="368"/>
      <c r="DO338" s="368"/>
      <c r="DP338" s="368"/>
      <c r="DQ338" s="368"/>
      <c r="DR338" s="368"/>
    </row>
    <row r="339" spans="1:122" s="355" customFormat="1" ht="72" outlineLevel="1">
      <c r="A339" s="770"/>
      <c r="B339" s="480" t="s">
        <v>3133</v>
      </c>
      <c r="C339" s="25" t="s">
        <v>80</v>
      </c>
      <c r="D339" s="25" t="s">
        <v>3134</v>
      </c>
      <c r="E339" s="204" t="s">
        <v>3135</v>
      </c>
      <c r="F339" s="542">
        <v>70837414</v>
      </c>
      <c r="G339" s="543" t="s">
        <v>80</v>
      </c>
      <c r="H339" s="25" t="s">
        <v>3136</v>
      </c>
      <c r="I339" s="25" t="s">
        <v>3137</v>
      </c>
      <c r="J339" s="205">
        <v>343.85599999999999</v>
      </c>
      <c r="K339" s="205">
        <v>343.85599999999999</v>
      </c>
      <c r="L339" s="22">
        <v>0</v>
      </c>
      <c r="M339" s="205">
        <v>326.66320000000002</v>
      </c>
      <c r="N339" s="205">
        <v>0</v>
      </c>
      <c r="O339" s="205" t="s">
        <v>80</v>
      </c>
      <c r="P339" s="206" t="s">
        <v>80</v>
      </c>
      <c r="Q339" s="206" t="s">
        <v>3472</v>
      </c>
      <c r="R339" s="25" t="s">
        <v>86</v>
      </c>
      <c r="S339" s="24" t="s">
        <v>80</v>
      </c>
      <c r="T339" s="22">
        <v>0</v>
      </c>
      <c r="U339" s="22">
        <v>0</v>
      </c>
      <c r="V339" s="22">
        <v>0</v>
      </c>
      <c r="W339" s="22">
        <v>0</v>
      </c>
      <c r="X339" s="22">
        <v>0</v>
      </c>
      <c r="Y339" s="22">
        <v>0</v>
      </c>
      <c r="Z339" s="22">
        <v>0</v>
      </c>
      <c r="AA339" s="22">
        <v>0</v>
      </c>
      <c r="AB339" s="22">
        <v>0</v>
      </c>
      <c r="AC339" s="22">
        <v>0</v>
      </c>
      <c r="AD339" s="22">
        <v>0</v>
      </c>
      <c r="AE339" s="22">
        <v>17.192799999999998</v>
      </c>
      <c r="AF339" s="22">
        <v>0</v>
      </c>
      <c r="AG339" s="22">
        <v>0</v>
      </c>
      <c r="AH339" s="22">
        <v>17.192799999999998</v>
      </c>
      <c r="AI339" s="22">
        <v>0</v>
      </c>
      <c r="AJ339" s="22">
        <v>0</v>
      </c>
      <c r="AK339" s="22">
        <v>0</v>
      </c>
      <c r="AL339" s="22">
        <v>0</v>
      </c>
      <c r="AM339" s="22">
        <v>0</v>
      </c>
      <c r="AN339" s="22">
        <v>0</v>
      </c>
      <c r="AO339" s="22">
        <v>0</v>
      </c>
      <c r="AP339" s="22">
        <v>0</v>
      </c>
      <c r="AQ339" s="22">
        <v>0</v>
      </c>
      <c r="AR339" s="22">
        <v>0</v>
      </c>
      <c r="AS339" s="22">
        <v>0</v>
      </c>
      <c r="AT339" s="22">
        <v>0</v>
      </c>
      <c r="AU339" s="22">
        <v>0</v>
      </c>
      <c r="AV339" s="22">
        <v>0</v>
      </c>
      <c r="AW339" s="22">
        <v>0</v>
      </c>
      <c r="AX339" s="22">
        <v>0</v>
      </c>
      <c r="AY339" s="22">
        <v>0</v>
      </c>
      <c r="AZ339" s="22">
        <v>0</v>
      </c>
      <c r="BA339" s="22">
        <v>0</v>
      </c>
      <c r="BB339" s="22">
        <v>0</v>
      </c>
      <c r="BC339" s="22">
        <v>0</v>
      </c>
      <c r="BD339" s="22">
        <v>0</v>
      </c>
      <c r="BE339" s="22">
        <v>0</v>
      </c>
      <c r="BF339" s="22">
        <v>0</v>
      </c>
      <c r="BG339" s="22">
        <v>0</v>
      </c>
      <c r="BH339" s="22">
        <v>0</v>
      </c>
      <c r="BI339" s="22">
        <v>17.192799999999998</v>
      </c>
      <c r="BJ339" s="22">
        <v>0</v>
      </c>
      <c r="BK339" s="22">
        <v>0</v>
      </c>
      <c r="BL339" s="22">
        <v>17.192799999999998</v>
      </c>
      <c r="BM339" s="22">
        <v>0</v>
      </c>
      <c r="BN339" s="22">
        <v>0</v>
      </c>
      <c r="BO339" s="205">
        <v>0</v>
      </c>
      <c r="BP339" s="22">
        <v>0</v>
      </c>
      <c r="BQ339" s="22">
        <v>0</v>
      </c>
      <c r="BR339" s="25" t="s">
        <v>3228</v>
      </c>
      <c r="BS339" s="22">
        <v>0</v>
      </c>
      <c r="BT339" s="22">
        <v>0</v>
      </c>
      <c r="BU339" s="25" t="s">
        <v>1964</v>
      </c>
      <c r="BV339" s="25" t="s">
        <v>279</v>
      </c>
      <c r="BW339" s="25" t="s">
        <v>2012</v>
      </c>
      <c r="BX339" s="25" t="s">
        <v>3035</v>
      </c>
      <c r="BY339" s="25" t="s">
        <v>2572</v>
      </c>
      <c r="BZ339" s="368"/>
      <c r="CA339" s="368"/>
      <c r="CB339" s="368"/>
      <c r="CC339" s="368"/>
      <c r="CD339" s="368"/>
      <c r="CE339" s="368"/>
      <c r="CF339" s="368"/>
      <c r="CG339" s="368"/>
      <c r="CH339" s="368"/>
      <c r="CI339" s="368"/>
      <c r="CJ339" s="368"/>
      <c r="CK339" s="368"/>
      <c r="CL339" s="368"/>
      <c r="CM339" s="368"/>
      <c r="CN339" s="368"/>
      <c r="CO339" s="368"/>
      <c r="CP339" s="368"/>
      <c r="CQ339" s="368"/>
      <c r="CR339" s="368"/>
      <c r="CS339" s="368"/>
      <c r="CT339" s="368"/>
      <c r="CU339" s="368"/>
      <c r="CV339" s="368"/>
      <c r="CW339" s="368"/>
      <c r="CX339" s="368"/>
      <c r="CY339" s="368"/>
      <c r="CZ339" s="368"/>
      <c r="DA339" s="368"/>
      <c r="DB339" s="368"/>
      <c r="DC339" s="368"/>
      <c r="DD339" s="368"/>
      <c r="DE339" s="368"/>
      <c r="DF339" s="368"/>
      <c r="DG339" s="368"/>
      <c r="DH339" s="368"/>
      <c r="DI339" s="368"/>
      <c r="DJ339" s="368"/>
      <c r="DK339" s="368"/>
      <c r="DL339" s="368"/>
      <c r="DM339" s="368"/>
      <c r="DN339" s="368"/>
      <c r="DO339" s="368"/>
      <c r="DP339" s="368"/>
      <c r="DQ339" s="368"/>
      <c r="DR339" s="368"/>
    </row>
    <row r="340" spans="1:122" s="355" customFormat="1" ht="54" outlineLevel="1">
      <c r="A340" s="770"/>
      <c r="B340" s="480" t="s">
        <v>3138</v>
      </c>
      <c r="C340" s="25" t="s">
        <v>80</v>
      </c>
      <c r="D340" s="25" t="s">
        <v>3139</v>
      </c>
      <c r="E340" s="204" t="s">
        <v>3140</v>
      </c>
      <c r="F340" s="542">
        <v>70843538</v>
      </c>
      <c r="G340" s="543" t="s">
        <v>80</v>
      </c>
      <c r="H340" s="25" t="s">
        <v>3136</v>
      </c>
      <c r="I340" s="25" t="s">
        <v>3137</v>
      </c>
      <c r="J340" s="205">
        <v>293.80799999999999</v>
      </c>
      <c r="K340" s="205">
        <v>293.80799999999999</v>
      </c>
      <c r="L340" s="22">
        <v>0</v>
      </c>
      <c r="M340" s="205">
        <v>279.11759999999998</v>
      </c>
      <c r="N340" s="205">
        <v>0</v>
      </c>
      <c r="O340" s="205" t="s">
        <v>80</v>
      </c>
      <c r="P340" s="206" t="s">
        <v>80</v>
      </c>
      <c r="Q340" s="206" t="s">
        <v>3473</v>
      </c>
      <c r="R340" s="25" t="s">
        <v>86</v>
      </c>
      <c r="S340" s="24" t="s">
        <v>80</v>
      </c>
      <c r="T340" s="22">
        <v>0</v>
      </c>
      <c r="U340" s="22">
        <v>0</v>
      </c>
      <c r="V340" s="22">
        <v>0</v>
      </c>
      <c r="W340" s="22">
        <v>0</v>
      </c>
      <c r="X340" s="22">
        <v>0</v>
      </c>
      <c r="Y340" s="22">
        <v>0</v>
      </c>
      <c r="Z340" s="22">
        <v>0</v>
      </c>
      <c r="AA340" s="22">
        <v>0</v>
      </c>
      <c r="AB340" s="22">
        <v>0</v>
      </c>
      <c r="AC340" s="22">
        <v>0</v>
      </c>
      <c r="AD340" s="22">
        <v>0</v>
      </c>
      <c r="AE340" s="22">
        <v>14.6904</v>
      </c>
      <c r="AF340" s="22">
        <v>0</v>
      </c>
      <c r="AG340" s="22">
        <v>0</v>
      </c>
      <c r="AH340" s="22">
        <v>14.6904</v>
      </c>
      <c r="AI340" s="22">
        <v>0</v>
      </c>
      <c r="AJ340" s="22">
        <v>0</v>
      </c>
      <c r="AK340" s="22">
        <v>0</v>
      </c>
      <c r="AL340" s="22">
        <v>0</v>
      </c>
      <c r="AM340" s="22">
        <v>0</v>
      </c>
      <c r="AN340" s="22">
        <v>0</v>
      </c>
      <c r="AO340" s="22">
        <v>0</v>
      </c>
      <c r="AP340" s="22">
        <v>0</v>
      </c>
      <c r="AQ340" s="22">
        <v>0</v>
      </c>
      <c r="AR340" s="22">
        <v>0</v>
      </c>
      <c r="AS340" s="22">
        <v>0</v>
      </c>
      <c r="AT340" s="22">
        <v>0</v>
      </c>
      <c r="AU340" s="22">
        <v>0</v>
      </c>
      <c r="AV340" s="22">
        <v>0</v>
      </c>
      <c r="AW340" s="22">
        <v>0</v>
      </c>
      <c r="AX340" s="22">
        <v>0</v>
      </c>
      <c r="AY340" s="22">
        <v>0</v>
      </c>
      <c r="AZ340" s="22">
        <v>0</v>
      </c>
      <c r="BA340" s="22">
        <v>0</v>
      </c>
      <c r="BB340" s="22">
        <v>0</v>
      </c>
      <c r="BC340" s="22">
        <v>0</v>
      </c>
      <c r="BD340" s="22">
        <v>0</v>
      </c>
      <c r="BE340" s="22">
        <v>0</v>
      </c>
      <c r="BF340" s="22">
        <v>0</v>
      </c>
      <c r="BG340" s="22">
        <v>0</v>
      </c>
      <c r="BH340" s="22">
        <v>0</v>
      </c>
      <c r="BI340" s="22">
        <v>14.6904</v>
      </c>
      <c r="BJ340" s="22">
        <v>0</v>
      </c>
      <c r="BK340" s="22">
        <v>0</v>
      </c>
      <c r="BL340" s="22">
        <v>14.6904</v>
      </c>
      <c r="BM340" s="22">
        <v>0</v>
      </c>
      <c r="BN340" s="22">
        <v>0</v>
      </c>
      <c r="BO340" s="205">
        <v>0</v>
      </c>
      <c r="BP340" s="22">
        <v>0</v>
      </c>
      <c r="BQ340" s="22">
        <v>0</v>
      </c>
      <c r="BR340" s="25" t="s">
        <v>3228</v>
      </c>
      <c r="BS340" s="22">
        <v>0</v>
      </c>
      <c r="BT340" s="22">
        <v>0</v>
      </c>
      <c r="BU340" s="25" t="s">
        <v>1964</v>
      </c>
      <c r="BV340" s="25" t="s">
        <v>279</v>
      </c>
      <c r="BW340" s="25" t="s">
        <v>1999</v>
      </c>
      <c r="BX340" s="25" t="s">
        <v>3035</v>
      </c>
      <c r="BY340" s="25" t="s">
        <v>2572</v>
      </c>
      <c r="BZ340" s="368"/>
      <c r="CA340" s="368"/>
      <c r="CB340" s="368"/>
      <c r="CC340" s="368"/>
      <c r="CD340" s="368"/>
      <c r="CE340" s="368"/>
      <c r="CF340" s="368"/>
      <c r="CG340" s="368"/>
      <c r="CH340" s="368"/>
      <c r="CI340" s="368"/>
      <c r="CJ340" s="368"/>
      <c r="CK340" s="368"/>
      <c r="CL340" s="368"/>
      <c r="CM340" s="368"/>
      <c r="CN340" s="368"/>
      <c r="CO340" s="368"/>
      <c r="CP340" s="368"/>
      <c r="CQ340" s="368"/>
      <c r="CR340" s="368"/>
      <c r="CS340" s="368"/>
      <c r="CT340" s="368"/>
      <c r="CU340" s="368"/>
      <c r="CV340" s="368"/>
      <c r="CW340" s="368"/>
      <c r="CX340" s="368"/>
      <c r="CY340" s="368"/>
      <c r="CZ340" s="368"/>
      <c r="DA340" s="368"/>
      <c r="DB340" s="368"/>
      <c r="DC340" s="368"/>
      <c r="DD340" s="368"/>
      <c r="DE340" s="368"/>
      <c r="DF340" s="368"/>
      <c r="DG340" s="368"/>
      <c r="DH340" s="368"/>
      <c r="DI340" s="368"/>
      <c r="DJ340" s="368"/>
      <c r="DK340" s="368"/>
      <c r="DL340" s="368"/>
      <c r="DM340" s="368"/>
      <c r="DN340" s="368"/>
      <c r="DO340" s="368"/>
      <c r="DP340" s="368"/>
      <c r="DQ340" s="368"/>
      <c r="DR340" s="368"/>
    </row>
    <row r="341" spans="1:122" s="355" customFormat="1" ht="54" outlineLevel="1">
      <c r="A341" s="770"/>
      <c r="B341" s="614" t="s">
        <v>3141</v>
      </c>
      <c r="C341" s="25" t="s">
        <v>80</v>
      </c>
      <c r="D341" s="208" t="s">
        <v>3142</v>
      </c>
      <c r="E341" s="544" t="s">
        <v>3143</v>
      </c>
      <c r="F341" s="545">
        <v>61632376</v>
      </c>
      <c r="G341" s="543" t="s">
        <v>80</v>
      </c>
      <c r="H341" s="25" t="s">
        <v>3136</v>
      </c>
      <c r="I341" s="25" t="s">
        <v>3137</v>
      </c>
      <c r="J341" s="205">
        <v>968</v>
      </c>
      <c r="K341" s="205">
        <v>968</v>
      </c>
      <c r="L341" s="22">
        <v>0</v>
      </c>
      <c r="M341" s="205">
        <v>919.6</v>
      </c>
      <c r="N341" s="205">
        <v>0</v>
      </c>
      <c r="O341" s="205" t="s">
        <v>80</v>
      </c>
      <c r="P341" s="206" t="s">
        <v>80</v>
      </c>
      <c r="Q341" s="206" t="s">
        <v>3472</v>
      </c>
      <c r="R341" s="25" t="s">
        <v>86</v>
      </c>
      <c r="S341" s="24" t="s">
        <v>80</v>
      </c>
      <c r="T341" s="22">
        <v>0</v>
      </c>
      <c r="U341" s="22">
        <v>0</v>
      </c>
      <c r="V341" s="22">
        <v>0</v>
      </c>
      <c r="W341" s="22">
        <v>0</v>
      </c>
      <c r="X341" s="22">
        <v>0</v>
      </c>
      <c r="Y341" s="22">
        <v>0</v>
      </c>
      <c r="Z341" s="22">
        <v>0</v>
      </c>
      <c r="AA341" s="22">
        <v>0</v>
      </c>
      <c r="AB341" s="22">
        <v>0</v>
      </c>
      <c r="AC341" s="22">
        <v>0</v>
      </c>
      <c r="AD341" s="22">
        <v>0</v>
      </c>
      <c r="AE341" s="22">
        <v>48.4</v>
      </c>
      <c r="AF341" s="22">
        <v>0</v>
      </c>
      <c r="AG341" s="22">
        <v>0</v>
      </c>
      <c r="AH341" s="22">
        <v>48.4</v>
      </c>
      <c r="AI341" s="22">
        <v>0</v>
      </c>
      <c r="AJ341" s="22">
        <v>0</v>
      </c>
      <c r="AK341" s="22">
        <v>0</v>
      </c>
      <c r="AL341" s="22">
        <v>0</v>
      </c>
      <c r="AM341" s="22">
        <v>0</v>
      </c>
      <c r="AN341" s="22">
        <v>0</v>
      </c>
      <c r="AO341" s="22">
        <v>0</v>
      </c>
      <c r="AP341" s="22">
        <v>0</v>
      </c>
      <c r="AQ341" s="22">
        <v>0</v>
      </c>
      <c r="AR341" s="22">
        <v>0</v>
      </c>
      <c r="AS341" s="22">
        <v>0</v>
      </c>
      <c r="AT341" s="22">
        <v>0</v>
      </c>
      <c r="AU341" s="22">
        <v>0</v>
      </c>
      <c r="AV341" s="22">
        <v>0</v>
      </c>
      <c r="AW341" s="22">
        <v>0</v>
      </c>
      <c r="AX341" s="22">
        <v>0</v>
      </c>
      <c r="AY341" s="22">
        <v>0</v>
      </c>
      <c r="AZ341" s="22">
        <v>0</v>
      </c>
      <c r="BA341" s="22">
        <v>0</v>
      </c>
      <c r="BB341" s="22">
        <v>0</v>
      </c>
      <c r="BC341" s="22">
        <v>0</v>
      </c>
      <c r="BD341" s="22">
        <v>0</v>
      </c>
      <c r="BE341" s="22">
        <v>0</v>
      </c>
      <c r="BF341" s="22">
        <v>0</v>
      </c>
      <c r="BG341" s="22">
        <v>0</v>
      </c>
      <c r="BH341" s="22">
        <v>0</v>
      </c>
      <c r="BI341" s="22">
        <v>48.4</v>
      </c>
      <c r="BJ341" s="22">
        <v>0</v>
      </c>
      <c r="BK341" s="22">
        <v>0</v>
      </c>
      <c r="BL341" s="22">
        <v>48.4</v>
      </c>
      <c r="BM341" s="22">
        <v>0</v>
      </c>
      <c r="BN341" s="22">
        <v>0</v>
      </c>
      <c r="BO341" s="205">
        <v>0</v>
      </c>
      <c r="BP341" s="22">
        <v>0</v>
      </c>
      <c r="BQ341" s="22">
        <v>0</v>
      </c>
      <c r="BR341" s="25" t="s">
        <v>3229</v>
      </c>
      <c r="BS341" s="22">
        <v>0</v>
      </c>
      <c r="BT341" s="22">
        <v>0</v>
      </c>
      <c r="BU341" s="25" t="s">
        <v>1964</v>
      </c>
      <c r="BV341" s="25" t="s">
        <v>279</v>
      </c>
      <c r="BW341" s="25" t="s">
        <v>2001</v>
      </c>
      <c r="BX341" s="25" t="s">
        <v>3035</v>
      </c>
      <c r="BY341" s="25" t="s">
        <v>2572</v>
      </c>
      <c r="BZ341" s="368"/>
      <c r="CA341" s="368"/>
      <c r="CB341" s="368"/>
      <c r="CC341" s="368"/>
      <c r="CD341" s="368"/>
      <c r="CE341" s="368"/>
      <c r="CF341" s="368"/>
      <c r="CG341" s="368"/>
      <c r="CH341" s="368"/>
      <c r="CI341" s="368"/>
      <c r="CJ341" s="368"/>
      <c r="CK341" s="368"/>
      <c r="CL341" s="368"/>
      <c r="CM341" s="368"/>
      <c r="CN341" s="368"/>
      <c r="CO341" s="368"/>
      <c r="CP341" s="368"/>
      <c r="CQ341" s="368"/>
      <c r="CR341" s="368"/>
      <c r="CS341" s="368"/>
      <c r="CT341" s="368"/>
      <c r="CU341" s="368"/>
      <c r="CV341" s="368"/>
      <c r="CW341" s="368"/>
      <c r="CX341" s="368"/>
      <c r="CY341" s="368"/>
      <c r="CZ341" s="368"/>
      <c r="DA341" s="368"/>
      <c r="DB341" s="368"/>
      <c r="DC341" s="368"/>
      <c r="DD341" s="368"/>
      <c r="DE341" s="368"/>
      <c r="DF341" s="368"/>
      <c r="DG341" s="368"/>
      <c r="DH341" s="368"/>
      <c r="DI341" s="368"/>
      <c r="DJ341" s="368"/>
      <c r="DK341" s="368"/>
      <c r="DL341" s="368"/>
      <c r="DM341" s="368"/>
      <c r="DN341" s="368"/>
      <c r="DO341" s="368"/>
      <c r="DP341" s="368"/>
      <c r="DQ341" s="368"/>
      <c r="DR341" s="368"/>
    </row>
    <row r="342" spans="1:122" s="355" customFormat="1" ht="54" outlineLevel="1">
      <c r="A342" s="770"/>
      <c r="B342" s="614" t="s">
        <v>3144</v>
      </c>
      <c r="C342" s="25" t="s">
        <v>80</v>
      </c>
      <c r="D342" s="208" t="s">
        <v>3145</v>
      </c>
      <c r="E342" s="208" t="s">
        <v>3146</v>
      </c>
      <c r="F342" s="545">
        <v>67673627</v>
      </c>
      <c r="G342" s="543" t="s">
        <v>80</v>
      </c>
      <c r="H342" s="25" t="s">
        <v>3136</v>
      </c>
      <c r="I342" s="25" t="s">
        <v>3137</v>
      </c>
      <c r="J342" s="205">
        <v>1151.2</v>
      </c>
      <c r="K342" s="205">
        <v>1151.2</v>
      </c>
      <c r="L342" s="22">
        <v>0</v>
      </c>
      <c r="M342" s="205">
        <v>1093.6400000000001</v>
      </c>
      <c r="N342" s="205">
        <v>0</v>
      </c>
      <c r="O342" s="205" t="s">
        <v>80</v>
      </c>
      <c r="P342" s="206" t="s">
        <v>80</v>
      </c>
      <c r="Q342" s="206" t="s">
        <v>3474</v>
      </c>
      <c r="R342" s="25" t="s">
        <v>86</v>
      </c>
      <c r="S342" s="24" t="s">
        <v>80</v>
      </c>
      <c r="T342" s="22">
        <v>0</v>
      </c>
      <c r="U342" s="22">
        <v>0</v>
      </c>
      <c r="V342" s="22">
        <v>0</v>
      </c>
      <c r="W342" s="22">
        <v>0</v>
      </c>
      <c r="X342" s="22">
        <v>0</v>
      </c>
      <c r="Y342" s="22">
        <v>0</v>
      </c>
      <c r="Z342" s="22">
        <v>0</v>
      </c>
      <c r="AA342" s="22">
        <v>0</v>
      </c>
      <c r="AB342" s="22">
        <v>0</v>
      </c>
      <c r="AC342" s="22">
        <v>0</v>
      </c>
      <c r="AD342" s="22">
        <v>0</v>
      </c>
      <c r="AE342" s="22">
        <v>57.56</v>
      </c>
      <c r="AF342" s="22">
        <v>0</v>
      </c>
      <c r="AG342" s="22">
        <v>0</v>
      </c>
      <c r="AH342" s="22">
        <v>57.56</v>
      </c>
      <c r="AI342" s="22">
        <v>0</v>
      </c>
      <c r="AJ342" s="22">
        <v>0</v>
      </c>
      <c r="AK342" s="22">
        <v>0</v>
      </c>
      <c r="AL342" s="22">
        <v>0</v>
      </c>
      <c r="AM342" s="22">
        <v>0</v>
      </c>
      <c r="AN342" s="22">
        <v>0</v>
      </c>
      <c r="AO342" s="22">
        <v>0</v>
      </c>
      <c r="AP342" s="22">
        <v>0</v>
      </c>
      <c r="AQ342" s="22">
        <v>0</v>
      </c>
      <c r="AR342" s="22">
        <v>0</v>
      </c>
      <c r="AS342" s="22">
        <v>0</v>
      </c>
      <c r="AT342" s="22">
        <v>0</v>
      </c>
      <c r="AU342" s="22">
        <v>0</v>
      </c>
      <c r="AV342" s="22">
        <v>0</v>
      </c>
      <c r="AW342" s="22">
        <v>0</v>
      </c>
      <c r="AX342" s="22">
        <v>0</v>
      </c>
      <c r="AY342" s="22">
        <v>0</v>
      </c>
      <c r="AZ342" s="22">
        <v>0</v>
      </c>
      <c r="BA342" s="22">
        <v>0</v>
      </c>
      <c r="BB342" s="22">
        <v>0</v>
      </c>
      <c r="BC342" s="22">
        <v>0</v>
      </c>
      <c r="BD342" s="22">
        <v>0</v>
      </c>
      <c r="BE342" s="22">
        <v>0</v>
      </c>
      <c r="BF342" s="22">
        <v>0</v>
      </c>
      <c r="BG342" s="22">
        <v>0</v>
      </c>
      <c r="BH342" s="22">
        <v>0</v>
      </c>
      <c r="BI342" s="22">
        <v>57.56</v>
      </c>
      <c r="BJ342" s="22">
        <v>0</v>
      </c>
      <c r="BK342" s="22">
        <v>0</v>
      </c>
      <c r="BL342" s="22">
        <v>57.56</v>
      </c>
      <c r="BM342" s="22">
        <v>0</v>
      </c>
      <c r="BN342" s="22">
        <v>0</v>
      </c>
      <c r="BO342" s="205">
        <v>0</v>
      </c>
      <c r="BP342" s="22">
        <v>0</v>
      </c>
      <c r="BQ342" s="22">
        <v>0</v>
      </c>
      <c r="BR342" s="25" t="s">
        <v>3229</v>
      </c>
      <c r="BS342" s="22">
        <v>0</v>
      </c>
      <c r="BT342" s="22">
        <v>0</v>
      </c>
      <c r="BU342" s="25" t="s">
        <v>1964</v>
      </c>
      <c r="BV342" s="25" t="s">
        <v>279</v>
      </c>
      <c r="BW342" s="25" t="s">
        <v>1996</v>
      </c>
      <c r="BX342" s="25" t="s">
        <v>3035</v>
      </c>
      <c r="BY342" s="25" t="s">
        <v>2572</v>
      </c>
      <c r="BZ342" s="368"/>
      <c r="CA342" s="368"/>
      <c r="CB342" s="368"/>
      <c r="CC342" s="368"/>
      <c r="CD342" s="368"/>
      <c r="CE342" s="368"/>
      <c r="CF342" s="368"/>
      <c r="CG342" s="368"/>
      <c r="CH342" s="368"/>
      <c r="CI342" s="368"/>
      <c r="CJ342" s="368"/>
      <c r="CK342" s="368"/>
      <c r="CL342" s="368"/>
      <c r="CM342" s="368"/>
      <c r="CN342" s="368"/>
      <c r="CO342" s="368"/>
      <c r="CP342" s="368"/>
      <c r="CQ342" s="368"/>
      <c r="CR342" s="368"/>
      <c r="CS342" s="368"/>
      <c r="CT342" s="368"/>
      <c r="CU342" s="368"/>
      <c r="CV342" s="368"/>
      <c r="CW342" s="368"/>
      <c r="CX342" s="368"/>
      <c r="CY342" s="368"/>
      <c r="CZ342" s="368"/>
      <c r="DA342" s="368"/>
      <c r="DB342" s="368"/>
      <c r="DC342" s="368"/>
      <c r="DD342" s="368"/>
      <c r="DE342" s="368"/>
      <c r="DF342" s="368"/>
      <c r="DG342" s="368"/>
      <c r="DH342" s="368"/>
      <c r="DI342" s="368"/>
      <c r="DJ342" s="368"/>
      <c r="DK342" s="368"/>
      <c r="DL342" s="368"/>
      <c r="DM342" s="368"/>
      <c r="DN342" s="368"/>
      <c r="DO342" s="368"/>
      <c r="DP342" s="368"/>
      <c r="DQ342" s="368"/>
      <c r="DR342" s="368"/>
    </row>
    <row r="343" spans="1:122" s="355" customFormat="1" ht="54" outlineLevel="1">
      <c r="A343" s="770"/>
      <c r="B343" s="614" t="s">
        <v>3147</v>
      </c>
      <c r="C343" s="25" t="s">
        <v>80</v>
      </c>
      <c r="D343" s="204" t="s">
        <v>3148</v>
      </c>
      <c r="E343" s="204" t="s">
        <v>3149</v>
      </c>
      <c r="F343" s="542">
        <v>48706302</v>
      </c>
      <c r="G343" s="543" t="s">
        <v>80</v>
      </c>
      <c r="H343" s="25" t="s">
        <v>3136</v>
      </c>
      <c r="I343" s="25" t="s">
        <v>3137</v>
      </c>
      <c r="J343" s="205">
        <v>273.63200000000001</v>
      </c>
      <c r="K343" s="205">
        <v>273.63200000000001</v>
      </c>
      <c r="L343" s="22">
        <v>0</v>
      </c>
      <c r="M343" s="205">
        <v>259.9504</v>
      </c>
      <c r="N343" s="205">
        <v>0</v>
      </c>
      <c r="O343" s="205" t="s">
        <v>80</v>
      </c>
      <c r="P343" s="206" t="s">
        <v>80</v>
      </c>
      <c r="Q343" s="607">
        <v>46418</v>
      </c>
      <c r="R343" s="25" t="s">
        <v>86</v>
      </c>
      <c r="S343" s="24" t="s">
        <v>80</v>
      </c>
      <c r="T343" s="22">
        <v>0</v>
      </c>
      <c r="U343" s="22">
        <v>0</v>
      </c>
      <c r="V343" s="22">
        <v>0</v>
      </c>
      <c r="W343" s="22">
        <v>0</v>
      </c>
      <c r="X343" s="22">
        <v>0</v>
      </c>
      <c r="Y343" s="22">
        <v>0</v>
      </c>
      <c r="Z343" s="22">
        <v>0</v>
      </c>
      <c r="AA343" s="22">
        <v>0</v>
      </c>
      <c r="AB343" s="22">
        <v>0</v>
      </c>
      <c r="AC343" s="22">
        <v>0</v>
      </c>
      <c r="AD343" s="22">
        <v>0</v>
      </c>
      <c r="AE343" s="22">
        <v>13.6816</v>
      </c>
      <c r="AF343" s="22">
        <v>0</v>
      </c>
      <c r="AG343" s="22">
        <v>0</v>
      </c>
      <c r="AH343" s="22">
        <v>13.6816</v>
      </c>
      <c r="AI343" s="22">
        <v>0</v>
      </c>
      <c r="AJ343" s="22">
        <v>0</v>
      </c>
      <c r="AK343" s="22">
        <v>0</v>
      </c>
      <c r="AL343" s="22">
        <v>0</v>
      </c>
      <c r="AM343" s="22">
        <v>0</v>
      </c>
      <c r="AN343" s="22">
        <v>0</v>
      </c>
      <c r="AO343" s="22">
        <v>0</v>
      </c>
      <c r="AP343" s="22">
        <v>0</v>
      </c>
      <c r="AQ343" s="22">
        <v>0</v>
      </c>
      <c r="AR343" s="22">
        <v>0</v>
      </c>
      <c r="AS343" s="22">
        <v>0</v>
      </c>
      <c r="AT343" s="22">
        <v>0</v>
      </c>
      <c r="AU343" s="22">
        <v>0</v>
      </c>
      <c r="AV343" s="22">
        <v>0</v>
      </c>
      <c r="AW343" s="22">
        <v>0</v>
      </c>
      <c r="AX343" s="22">
        <v>0</v>
      </c>
      <c r="AY343" s="22">
        <v>0</v>
      </c>
      <c r="AZ343" s="22">
        <v>0</v>
      </c>
      <c r="BA343" s="22">
        <v>0</v>
      </c>
      <c r="BB343" s="22">
        <v>0</v>
      </c>
      <c r="BC343" s="22">
        <v>0</v>
      </c>
      <c r="BD343" s="22">
        <v>0</v>
      </c>
      <c r="BE343" s="22">
        <v>0</v>
      </c>
      <c r="BF343" s="22">
        <v>0</v>
      </c>
      <c r="BG343" s="22">
        <v>0</v>
      </c>
      <c r="BH343" s="22">
        <v>0</v>
      </c>
      <c r="BI343" s="22">
        <v>13.6816</v>
      </c>
      <c r="BJ343" s="22">
        <v>0</v>
      </c>
      <c r="BK343" s="22">
        <v>0</v>
      </c>
      <c r="BL343" s="22">
        <v>13.6816</v>
      </c>
      <c r="BM343" s="22">
        <v>0</v>
      </c>
      <c r="BN343" s="22">
        <v>0</v>
      </c>
      <c r="BO343" s="205">
        <v>0</v>
      </c>
      <c r="BP343" s="22">
        <v>0</v>
      </c>
      <c r="BQ343" s="22">
        <v>0</v>
      </c>
      <c r="BR343" s="25" t="s">
        <v>3230</v>
      </c>
      <c r="BS343" s="22">
        <v>0</v>
      </c>
      <c r="BT343" s="22">
        <v>0</v>
      </c>
      <c r="BU343" s="25" t="s">
        <v>1964</v>
      </c>
      <c r="BV343" s="25" t="s">
        <v>279</v>
      </c>
      <c r="BW343" s="25" t="s">
        <v>1996</v>
      </c>
      <c r="BX343" s="25" t="s">
        <v>3035</v>
      </c>
      <c r="BY343" s="25" t="s">
        <v>2572</v>
      </c>
      <c r="BZ343" s="368"/>
      <c r="CA343" s="368"/>
      <c r="CB343" s="368"/>
      <c r="CC343" s="368"/>
      <c r="CD343" s="368"/>
      <c r="CE343" s="368"/>
      <c r="CF343" s="368"/>
      <c r="CG343" s="368"/>
      <c r="CH343" s="368"/>
      <c r="CI343" s="368"/>
      <c r="CJ343" s="368"/>
      <c r="CK343" s="368"/>
      <c r="CL343" s="368"/>
      <c r="CM343" s="368"/>
      <c r="CN343" s="368"/>
      <c r="CO343" s="368"/>
      <c r="CP343" s="368"/>
      <c r="CQ343" s="368"/>
      <c r="CR343" s="368"/>
      <c r="CS343" s="368"/>
      <c r="CT343" s="368"/>
      <c r="CU343" s="368"/>
      <c r="CV343" s="368"/>
      <c r="CW343" s="368"/>
      <c r="CX343" s="368"/>
      <c r="CY343" s="368"/>
      <c r="CZ343" s="368"/>
      <c r="DA343" s="368"/>
      <c r="DB343" s="368"/>
      <c r="DC343" s="368"/>
      <c r="DD343" s="368"/>
      <c r="DE343" s="368"/>
      <c r="DF343" s="368"/>
      <c r="DG343" s="368"/>
      <c r="DH343" s="368"/>
      <c r="DI343" s="368"/>
      <c r="DJ343" s="368"/>
      <c r="DK343" s="368"/>
      <c r="DL343" s="368"/>
      <c r="DM343" s="368"/>
      <c r="DN343" s="368"/>
      <c r="DO343" s="368"/>
      <c r="DP343" s="368"/>
      <c r="DQ343" s="368"/>
      <c r="DR343" s="368"/>
    </row>
    <row r="344" spans="1:122" s="355" customFormat="1" ht="72" outlineLevel="1">
      <c r="A344" s="770"/>
      <c r="B344" s="614" t="s">
        <v>3150</v>
      </c>
      <c r="C344" s="25" t="s">
        <v>3151</v>
      </c>
      <c r="D344" s="204" t="s">
        <v>3152</v>
      </c>
      <c r="E344" s="204" t="s">
        <v>3153</v>
      </c>
      <c r="F344" s="542">
        <v>71294643</v>
      </c>
      <c r="G344" s="543" t="s">
        <v>80</v>
      </c>
      <c r="H344" s="25" t="s">
        <v>3136</v>
      </c>
      <c r="I344" s="25" t="s">
        <v>3137</v>
      </c>
      <c r="J344" s="205">
        <v>968</v>
      </c>
      <c r="K344" s="205">
        <v>968</v>
      </c>
      <c r="L344" s="22">
        <v>0</v>
      </c>
      <c r="M344" s="205">
        <v>919.6</v>
      </c>
      <c r="N344" s="205">
        <v>0</v>
      </c>
      <c r="O344" s="205" t="s">
        <v>80</v>
      </c>
      <c r="P344" s="206" t="s">
        <v>80</v>
      </c>
      <c r="Q344" s="206" t="s">
        <v>3473</v>
      </c>
      <c r="R344" s="25" t="s">
        <v>1666</v>
      </c>
      <c r="S344" s="24" t="s">
        <v>3154</v>
      </c>
      <c r="T344" s="22">
        <v>0</v>
      </c>
      <c r="U344" s="22">
        <v>0</v>
      </c>
      <c r="V344" s="22">
        <v>0</v>
      </c>
      <c r="W344" s="22">
        <v>0</v>
      </c>
      <c r="X344" s="22">
        <v>0</v>
      </c>
      <c r="Y344" s="22">
        <v>0</v>
      </c>
      <c r="Z344" s="22">
        <v>0</v>
      </c>
      <c r="AA344" s="22">
        <v>0</v>
      </c>
      <c r="AB344" s="22">
        <v>0</v>
      </c>
      <c r="AC344" s="22">
        <v>0</v>
      </c>
      <c r="AD344" s="22">
        <v>0</v>
      </c>
      <c r="AE344" s="22">
        <v>48.4</v>
      </c>
      <c r="AF344" s="22">
        <v>0</v>
      </c>
      <c r="AG344" s="22">
        <v>0</v>
      </c>
      <c r="AH344" s="22">
        <v>48.4</v>
      </c>
      <c r="AI344" s="22">
        <v>0</v>
      </c>
      <c r="AJ344" s="22">
        <v>0</v>
      </c>
      <c r="AK344" s="22">
        <v>0</v>
      </c>
      <c r="AL344" s="22">
        <v>0</v>
      </c>
      <c r="AM344" s="22">
        <v>0</v>
      </c>
      <c r="AN344" s="22">
        <v>0</v>
      </c>
      <c r="AO344" s="22">
        <v>0</v>
      </c>
      <c r="AP344" s="22">
        <v>0</v>
      </c>
      <c r="AQ344" s="22">
        <v>0</v>
      </c>
      <c r="AR344" s="22">
        <v>0</v>
      </c>
      <c r="AS344" s="22">
        <v>0</v>
      </c>
      <c r="AT344" s="22">
        <v>0</v>
      </c>
      <c r="AU344" s="22">
        <v>0</v>
      </c>
      <c r="AV344" s="22">
        <v>0</v>
      </c>
      <c r="AW344" s="22">
        <v>0</v>
      </c>
      <c r="AX344" s="22">
        <v>0</v>
      </c>
      <c r="AY344" s="22">
        <v>0</v>
      </c>
      <c r="AZ344" s="22">
        <v>0</v>
      </c>
      <c r="BA344" s="22">
        <v>0</v>
      </c>
      <c r="BB344" s="22">
        <v>0</v>
      </c>
      <c r="BC344" s="22">
        <v>0</v>
      </c>
      <c r="BD344" s="22">
        <v>0</v>
      </c>
      <c r="BE344" s="22">
        <v>0</v>
      </c>
      <c r="BF344" s="22">
        <v>0</v>
      </c>
      <c r="BG344" s="22">
        <v>0</v>
      </c>
      <c r="BH344" s="22">
        <v>0</v>
      </c>
      <c r="BI344" s="22">
        <v>48.4</v>
      </c>
      <c r="BJ344" s="22">
        <v>0</v>
      </c>
      <c r="BK344" s="22">
        <v>0</v>
      </c>
      <c r="BL344" s="22">
        <v>48.4</v>
      </c>
      <c r="BM344" s="22">
        <v>0</v>
      </c>
      <c r="BN344" s="22">
        <v>0</v>
      </c>
      <c r="BO344" s="205">
        <v>0</v>
      </c>
      <c r="BP344" s="22">
        <v>0</v>
      </c>
      <c r="BQ344" s="22">
        <v>0</v>
      </c>
      <c r="BR344" s="25" t="s">
        <v>3230</v>
      </c>
      <c r="BS344" s="22">
        <v>0</v>
      </c>
      <c r="BT344" s="22">
        <v>0</v>
      </c>
      <c r="BU344" s="25" t="s">
        <v>1964</v>
      </c>
      <c r="BV344" s="25" t="s">
        <v>279</v>
      </c>
      <c r="BW344" s="25" t="s">
        <v>1994</v>
      </c>
      <c r="BX344" s="25" t="s">
        <v>3035</v>
      </c>
      <c r="BY344" s="25" t="s">
        <v>2572</v>
      </c>
      <c r="BZ344" s="368"/>
      <c r="CA344" s="368"/>
      <c r="CB344" s="368"/>
      <c r="CC344" s="368"/>
      <c r="CD344" s="368"/>
      <c r="CE344" s="368"/>
      <c r="CF344" s="368"/>
      <c r="CG344" s="368"/>
      <c r="CH344" s="368"/>
      <c r="CI344" s="368"/>
      <c r="CJ344" s="368"/>
      <c r="CK344" s="368"/>
      <c r="CL344" s="368"/>
      <c r="CM344" s="368"/>
      <c r="CN344" s="368"/>
      <c r="CO344" s="368"/>
      <c r="CP344" s="368"/>
      <c r="CQ344" s="368"/>
      <c r="CR344" s="368"/>
      <c r="CS344" s="368"/>
      <c r="CT344" s="368"/>
      <c r="CU344" s="368"/>
      <c r="CV344" s="368"/>
      <c r="CW344" s="368"/>
      <c r="CX344" s="368"/>
      <c r="CY344" s="368"/>
      <c r="CZ344" s="368"/>
      <c r="DA344" s="368"/>
      <c r="DB344" s="368"/>
      <c r="DC344" s="368"/>
      <c r="DD344" s="368"/>
      <c r="DE344" s="368"/>
      <c r="DF344" s="368"/>
      <c r="DG344" s="368"/>
      <c r="DH344" s="368"/>
      <c r="DI344" s="368"/>
      <c r="DJ344" s="368"/>
      <c r="DK344" s="368"/>
      <c r="DL344" s="368"/>
      <c r="DM344" s="368"/>
      <c r="DN344" s="368"/>
      <c r="DO344" s="368"/>
      <c r="DP344" s="368"/>
      <c r="DQ344" s="368"/>
      <c r="DR344" s="368"/>
    </row>
    <row r="345" spans="1:122" s="355" customFormat="1" ht="72" outlineLevel="1">
      <c r="A345" s="770"/>
      <c r="B345" s="614" t="s">
        <v>3155</v>
      </c>
      <c r="C345" s="25" t="s">
        <v>80</v>
      </c>
      <c r="D345" s="204" t="s">
        <v>3156</v>
      </c>
      <c r="E345" s="204" t="s">
        <v>3157</v>
      </c>
      <c r="F345" s="546" t="s">
        <v>3158</v>
      </c>
      <c r="G345" s="543" t="s">
        <v>80</v>
      </c>
      <c r="H345" s="25" t="s">
        <v>3136</v>
      </c>
      <c r="I345" s="25" t="s">
        <v>3137</v>
      </c>
      <c r="J345" s="205">
        <v>1952</v>
      </c>
      <c r="K345" s="205">
        <v>1952</v>
      </c>
      <c r="L345" s="22">
        <v>0</v>
      </c>
      <c r="M345" s="205">
        <v>1854.4</v>
      </c>
      <c r="N345" s="205">
        <v>0</v>
      </c>
      <c r="O345" s="205" t="s">
        <v>80</v>
      </c>
      <c r="P345" s="206" t="s">
        <v>80</v>
      </c>
      <c r="Q345" s="206" t="s">
        <v>3475</v>
      </c>
      <c r="R345" s="25" t="s">
        <v>86</v>
      </c>
      <c r="S345" s="24" t="s">
        <v>80</v>
      </c>
      <c r="T345" s="22">
        <v>0</v>
      </c>
      <c r="U345" s="22">
        <v>0</v>
      </c>
      <c r="V345" s="22">
        <v>0</v>
      </c>
      <c r="W345" s="22">
        <v>0</v>
      </c>
      <c r="X345" s="22">
        <v>0</v>
      </c>
      <c r="Y345" s="22">
        <v>0</v>
      </c>
      <c r="Z345" s="22">
        <v>0</v>
      </c>
      <c r="AA345" s="22">
        <v>0</v>
      </c>
      <c r="AB345" s="22">
        <v>0</v>
      </c>
      <c r="AC345" s="22">
        <v>0</v>
      </c>
      <c r="AD345" s="22">
        <v>0</v>
      </c>
      <c r="AE345" s="22">
        <v>97.6</v>
      </c>
      <c r="AF345" s="22">
        <v>0</v>
      </c>
      <c r="AG345" s="22">
        <v>0</v>
      </c>
      <c r="AH345" s="22">
        <v>97.6</v>
      </c>
      <c r="AI345" s="22">
        <v>0</v>
      </c>
      <c r="AJ345" s="22">
        <v>0</v>
      </c>
      <c r="AK345" s="22">
        <v>0</v>
      </c>
      <c r="AL345" s="22">
        <v>0</v>
      </c>
      <c r="AM345" s="22">
        <v>0</v>
      </c>
      <c r="AN345" s="22">
        <v>0</v>
      </c>
      <c r="AO345" s="22">
        <v>0</v>
      </c>
      <c r="AP345" s="22">
        <v>0</v>
      </c>
      <c r="AQ345" s="22">
        <v>0</v>
      </c>
      <c r="AR345" s="22">
        <v>0</v>
      </c>
      <c r="AS345" s="22">
        <v>0</v>
      </c>
      <c r="AT345" s="22">
        <v>0</v>
      </c>
      <c r="AU345" s="22">
        <v>0</v>
      </c>
      <c r="AV345" s="22">
        <v>0</v>
      </c>
      <c r="AW345" s="22">
        <v>0</v>
      </c>
      <c r="AX345" s="22">
        <v>0</v>
      </c>
      <c r="AY345" s="22">
        <v>0</v>
      </c>
      <c r="AZ345" s="22">
        <v>0</v>
      </c>
      <c r="BA345" s="22">
        <v>0</v>
      </c>
      <c r="BB345" s="22">
        <v>0</v>
      </c>
      <c r="BC345" s="22">
        <v>0</v>
      </c>
      <c r="BD345" s="22">
        <v>0</v>
      </c>
      <c r="BE345" s="22">
        <v>0</v>
      </c>
      <c r="BF345" s="22">
        <v>0</v>
      </c>
      <c r="BG345" s="22">
        <v>0</v>
      </c>
      <c r="BH345" s="22">
        <v>0</v>
      </c>
      <c r="BI345" s="22">
        <v>97.6</v>
      </c>
      <c r="BJ345" s="22">
        <v>0</v>
      </c>
      <c r="BK345" s="22">
        <v>0</v>
      </c>
      <c r="BL345" s="22">
        <v>97.6</v>
      </c>
      <c r="BM345" s="22">
        <v>0</v>
      </c>
      <c r="BN345" s="22">
        <v>0</v>
      </c>
      <c r="BO345" s="205">
        <v>0</v>
      </c>
      <c r="BP345" s="22">
        <v>0</v>
      </c>
      <c r="BQ345" s="22">
        <v>0</v>
      </c>
      <c r="BR345" s="25" t="s">
        <v>3230</v>
      </c>
      <c r="BS345" s="22">
        <v>0</v>
      </c>
      <c r="BT345" s="22">
        <v>0</v>
      </c>
      <c r="BU345" s="25" t="s">
        <v>1964</v>
      </c>
      <c r="BV345" s="25" t="s">
        <v>279</v>
      </c>
      <c r="BW345" s="25" t="s">
        <v>1996</v>
      </c>
      <c r="BX345" s="25" t="s">
        <v>3035</v>
      </c>
      <c r="BY345" s="25" t="s">
        <v>2572</v>
      </c>
      <c r="BZ345" s="368"/>
      <c r="CA345" s="368"/>
      <c r="CB345" s="368"/>
      <c r="CC345" s="368"/>
      <c r="CD345" s="368"/>
      <c r="CE345" s="368"/>
      <c r="CF345" s="368"/>
      <c r="CG345" s="368"/>
      <c r="CH345" s="368"/>
      <c r="CI345" s="368"/>
      <c r="CJ345" s="368"/>
      <c r="CK345" s="368"/>
      <c r="CL345" s="368"/>
      <c r="CM345" s="368"/>
      <c r="CN345" s="368"/>
      <c r="CO345" s="368"/>
      <c r="CP345" s="368"/>
      <c r="CQ345" s="368"/>
      <c r="CR345" s="368"/>
      <c r="CS345" s="368"/>
      <c r="CT345" s="368"/>
      <c r="CU345" s="368"/>
      <c r="CV345" s="368"/>
      <c r="CW345" s="368"/>
      <c r="CX345" s="368"/>
      <c r="CY345" s="368"/>
      <c r="CZ345" s="368"/>
      <c r="DA345" s="368"/>
      <c r="DB345" s="368"/>
      <c r="DC345" s="368"/>
      <c r="DD345" s="368"/>
      <c r="DE345" s="368"/>
      <c r="DF345" s="368"/>
      <c r="DG345" s="368"/>
      <c r="DH345" s="368"/>
      <c r="DI345" s="368"/>
      <c r="DJ345" s="368"/>
      <c r="DK345" s="368"/>
      <c r="DL345" s="368"/>
      <c r="DM345" s="368"/>
      <c r="DN345" s="368"/>
      <c r="DO345" s="368"/>
      <c r="DP345" s="368"/>
      <c r="DQ345" s="368"/>
      <c r="DR345" s="368"/>
    </row>
    <row r="346" spans="1:122" s="355" customFormat="1" ht="54" outlineLevel="1">
      <c r="A346" s="770"/>
      <c r="B346" s="613" t="s">
        <v>3159</v>
      </c>
      <c r="C346" s="576" t="s">
        <v>80</v>
      </c>
      <c r="D346" s="608" t="s">
        <v>3160</v>
      </c>
      <c r="E346" s="608" t="s">
        <v>3161</v>
      </c>
      <c r="F346" s="609">
        <v>67775454</v>
      </c>
      <c r="G346" s="610" t="s">
        <v>80</v>
      </c>
      <c r="H346" s="25" t="s">
        <v>3136</v>
      </c>
      <c r="I346" s="25" t="s">
        <v>3137</v>
      </c>
      <c r="J346" s="205">
        <v>286.81599999999997</v>
      </c>
      <c r="K346" s="205">
        <v>286.81599999999997</v>
      </c>
      <c r="L346" s="22">
        <v>0</v>
      </c>
      <c r="M346" s="205">
        <v>272.47519999999997</v>
      </c>
      <c r="N346" s="205">
        <v>0</v>
      </c>
      <c r="O346" s="205" t="s">
        <v>80</v>
      </c>
      <c r="P346" s="206" t="s">
        <v>80</v>
      </c>
      <c r="Q346" s="206" t="s">
        <v>3473</v>
      </c>
      <c r="R346" s="25" t="s">
        <v>86</v>
      </c>
      <c r="S346" s="24" t="s">
        <v>80</v>
      </c>
      <c r="T346" s="22">
        <v>0</v>
      </c>
      <c r="U346" s="22">
        <v>0</v>
      </c>
      <c r="V346" s="22">
        <v>0</v>
      </c>
      <c r="W346" s="22">
        <v>0</v>
      </c>
      <c r="X346" s="22">
        <v>0</v>
      </c>
      <c r="Y346" s="22">
        <v>0</v>
      </c>
      <c r="Z346" s="22">
        <v>0</v>
      </c>
      <c r="AA346" s="22">
        <v>0</v>
      </c>
      <c r="AB346" s="22">
        <v>0</v>
      </c>
      <c r="AC346" s="22">
        <v>0</v>
      </c>
      <c r="AD346" s="22">
        <v>0</v>
      </c>
      <c r="AE346" s="22">
        <v>14.3408</v>
      </c>
      <c r="AF346" s="22">
        <v>0</v>
      </c>
      <c r="AG346" s="22">
        <v>0</v>
      </c>
      <c r="AH346" s="22">
        <v>14.3408</v>
      </c>
      <c r="AI346" s="22">
        <v>0</v>
      </c>
      <c r="AJ346" s="22">
        <v>0</v>
      </c>
      <c r="AK346" s="22">
        <v>0</v>
      </c>
      <c r="AL346" s="22">
        <v>0</v>
      </c>
      <c r="AM346" s="22">
        <v>0</v>
      </c>
      <c r="AN346" s="22">
        <v>0</v>
      </c>
      <c r="AO346" s="22">
        <v>0</v>
      </c>
      <c r="AP346" s="22">
        <v>0</v>
      </c>
      <c r="AQ346" s="22">
        <v>0</v>
      </c>
      <c r="AR346" s="22">
        <v>0</v>
      </c>
      <c r="AS346" s="22">
        <v>0</v>
      </c>
      <c r="AT346" s="22">
        <v>0</v>
      </c>
      <c r="AU346" s="22">
        <v>0</v>
      </c>
      <c r="AV346" s="22">
        <v>0</v>
      </c>
      <c r="AW346" s="22">
        <v>0</v>
      </c>
      <c r="AX346" s="22">
        <v>0</v>
      </c>
      <c r="AY346" s="22">
        <v>0</v>
      </c>
      <c r="AZ346" s="22">
        <v>0</v>
      </c>
      <c r="BA346" s="22">
        <v>0</v>
      </c>
      <c r="BB346" s="22">
        <v>0</v>
      </c>
      <c r="BC346" s="22">
        <v>0</v>
      </c>
      <c r="BD346" s="22">
        <v>0</v>
      </c>
      <c r="BE346" s="22">
        <v>0</v>
      </c>
      <c r="BF346" s="22">
        <v>0</v>
      </c>
      <c r="BG346" s="22">
        <v>0</v>
      </c>
      <c r="BH346" s="22">
        <v>0</v>
      </c>
      <c r="BI346" s="22">
        <v>14.3408</v>
      </c>
      <c r="BJ346" s="22">
        <v>0</v>
      </c>
      <c r="BK346" s="22">
        <v>0</v>
      </c>
      <c r="BL346" s="22">
        <v>14.3408</v>
      </c>
      <c r="BM346" s="22">
        <v>0</v>
      </c>
      <c r="BN346" s="22">
        <v>0</v>
      </c>
      <c r="BO346" s="205">
        <v>0</v>
      </c>
      <c r="BP346" s="22">
        <v>0</v>
      </c>
      <c r="BQ346" s="22">
        <v>0</v>
      </c>
      <c r="BR346" s="25" t="s">
        <v>3230</v>
      </c>
      <c r="BS346" s="22">
        <v>0</v>
      </c>
      <c r="BT346" s="22">
        <v>0</v>
      </c>
      <c r="BU346" s="25" t="s">
        <v>1964</v>
      </c>
      <c r="BV346" s="25" t="s">
        <v>279</v>
      </c>
      <c r="BW346" s="25" t="s">
        <v>2000</v>
      </c>
      <c r="BX346" s="25" t="s">
        <v>3035</v>
      </c>
      <c r="BY346" s="25" t="s">
        <v>2572</v>
      </c>
      <c r="BZ346" s="368"/>
      <c r="CA346" s="368"/>
      <c r="CB346" s="368"/>
      <c r="CC346" s="368"/>
      <c r="CD346" s="368"/>
      <c r="CE346" s="368"/>
      <c r="CF346" s="368"/>
      <c r="CG346" s="368"/>
      <c r="CH346" s="368"/>
      <c r="CI346" s="368"/>
      <c r="CJ346" s="368"/>
      <c r="CK346" s="368"/>
      <c r="CL346" s="368"/>
      <c r="CM346" s="368"/>
      <c r="CN346" s="368"/>
      <c r="CO346" s="368"/>
      <c r="CP346" s="368"/>
      <c r="CQ346" s="368"/>
      <c r="CR346" s="368"/>
      <c r="CS346" s="368"/>
      <c r="CT346" s="368"/>
      <c r="CU346" s="368"/>
      <c r="CV346" s="368"/>
      <c r="CW346" s="368"/>
      <c r="CX346" s="368"/>
      <c r="CY346" s="368"/>
      <c r="CZ346" s="368"/>
      <c r="DA346" s="368"/>
      <c r="DB346" s="368"/>
      <c r="DC346" s="368"/>
      <c r="DD346" s="368"/>
      <c r="DE346" s="368"/>
      <c r="DF346" s="368"/>
      <c r="DG346" s="368"/>
      <c r="DH346" s="368"/>
      <c r="DI346" s="368"/>
      <c r="DJ346" s="368"/>
      <c r="DK346" s="368"/>
      <c r="DL346" s="368"/>
      <c r="DM346" s="368"/>
      <c r="DN346" s="368"/>
      <c r="DO346" s="368"/>
      <c r="DP346" s="368"/>
      <c r="DQ346" s="368"/>
      <c r="DR346" s="368"/>
    </row>
    <row r="347" spans="1:122" s="355" customFormat="1" ht="72" outlineLevel="1">
      <c r="A347" s="770"/>
      <c r="B347" s="614" t="s">
        <v>3162</v>
      </c>
      <c r="C347" s="25" t="s">
        <v>80</v>
      </c>
      <c r="D347" s="204" t="s">
        <v>669</v>
      </c>
      <c r="E347" s="204" t="s">
        <v>3163</v>
      </c>
      <c r="F347" s="546" t="s">
        <v>1168</v>
      </c>
      <c r="G347" s="543" t="s">
        <v>80</v>
      </c>
      <c r="H347" s="25" t="s">
        <v>3136</v>
      </c>
      <c r="I347" s="25" t="s">
        <v>3137</v>
      </c>
      <c r="J347" s="205">
        <v>485.928</v>
      </c>
      <c r="K347" s="205">
        <v>485.928</v>
      </c>
      <c r="L347" s="22">
        <v>0</v>
      </c>
      <c r="M347" s="205">
        <v>461.63159999999999</v>
      </c>
      <c r="N347" s="205">
        <v>0</v>
      </c>
      <c r="O347" s="205" t="s">
        <v>80</v>
      </c>
      <c r="P347" s="206" t="s">
        <v>80</v>
      </c>
      <c r="Q347" s="206" t="s">
        <v>2914</v>
      </c>
      <c r="R347" s="25" t="s">
        <v>86</v>
      </c>
      <c r="S347" s="24" t="s">
        <v>80</v>
      </c>
      <c r="T347" s="22">
        <v>0</v>
      </c>
      <c r="U347" s="22">
        <v>0</v>
      </c>
      <c r="V347" s="22">
        <v>0</v>
      </c>
      <c r="W347" s="22">
        <v>0</v>
      </c>
      <c r="X347" s="22">
        <v>0</v>
      </c>
      <c r="Y347" s="22">
        <v>0</v>
      </c>
      <c r="Z347" s="22">
        <v>0</v>
      </c>
      <c r="AA347" s="22">
        <v>0</v>
      </c>
      <c r="AB347" s="22">
        <v>0</v>
      </c>
      <c r="AC347" s="22">
        <v>0</v>
      </c>
      <c r="AD347" s="22">
        <v>0</v>
      </c>
      <c r="AE347" s="22">
        <v>0</v>
      </c>
      <c r="AF347" s="22">
        <v>0</v>
      </c>
      <c r="AG347" s="22">
        <v>0</v>
      </c>
      <c r="AH347" s="22">
        <v>0</v>
      </c>
      <c r="AI347" s="22">
        <v>0</v>
      </c>
      <c r="AJ347" s="22">
        <v>0</v>
      </c>
      <c r="AK347" s="22">
        <v>0</v>
      </c>
      <c r="AL347" s="22">
        <v>0</v>
      </c>
      <c r="AM347" s="22">
        <v>0</v>
      </c>
      <c r="AN347" s="22">
        <v>0</v>
      </c>
      <c r="AO347" s="22">
        <v>0</v>
      </c>
      <c r="AP347" s="22">
        <v>0</v>
      </c>
      <c r="AQ347" s="22">
        <v>0</v>
      </c>
      <c r="AR347" s="22">
        <v>0</v>
      </c>
      <c r="AS347" s="22">
        <v>0</v>
      </c>
      <c r="AT347" s="22">
        <v>0</v>
      </c>
      <c r="AU347" s="22">
        <v>0</v>
      </c>
      <c r="AV347" s="22">
        <v>0</v>
      </c>
      <c r="AW347" s="22">
        <v>0</v>
      </c>
      <c r="AX347" s="22">
        <v>0</v>
      </c>
      <c r="AY347" s="22">
        <v>0</v>
      </c>
      <c r="AZ347" s="22">
        <v>0</v>
      </c>
      <c r="BA347" s="22">
        <v>0</v>
      </c>
      <c r="BB347" s="22">
        <v>0</v>
      </c>
      <c r="BC347" s="22">
        <v>0</v>
      </c>
      <c r="BD347" s="22">
        <v>0</v>
      </c>
      <c r="BE347" s="22">
        <v>0</v>
      </c>
      <c r="BF347" s="22">
        <v>0</v>
      </c>
      <c r="BG347" s="22">
        <v>0</v>
      </c>
      <c r="BH347" s="22">
        <v>0</v>
      </c>
      <c r="BI347" s="22">
        <v>0</v>
      </c>
      <c r="BJ347" s="22">
        <v>0</v>
      </c>
      <c r="BK347" s="22">
        <v>0</v>
      </c>
      <c r="BL347" s="22">
        <v>0</v>
      </c>
      <c r="BM347" s="22">
        <v>0</v>
      </c>
      <c r="BN347" s="22">
        <v>24.296399999999998</v>
      </c>
      <c r="BO347" s="205">
        <v>0</v>
      </c>
      <c r="BP347" s="22">
        <v>0</v>
      </c>
      <c r="BQ347" s="22">
        <v>0</v>
      </c>
      <c r="BR347" s="25" t="s">
        <v>3230</v>
      </c>
      <c r="BS347" s="22">
        <v>0</v>
      </c>
      <c r="BT347" s="22">
        <v>0</v>
      </c>
      <c r="BU347" s="25" t="s">
        <v>1964</v>
      </c>
      <c r="BV347" s="25" t="s">
        <v>279</v>
      </c>
      <c r="BW347" s="25" t="s">
        <v>2010</v>
      </c>
      <c r="BX347" s="25" t="s">
        <v>3035</v>
      </c>
      <c r="BY347" s="25" t="s">
        <v>2572</v>
      </c>
      <c r="BZ347" s="368"/>
      <c r="CA347" s="368"/>
      <c r="CB347" s="368"/>
      <c r="CC347" s="368"/>
      <c r="CD347" s="368"/>
      <c r="CE347" s="368"/>
      <c r="CF347" s="368"/>
      <c r="CG347" s="368"/>
      <c r="CH347" s="368"/>
      <c r="CI347" s="368"/>
      <c r="CJ347" s="368"/>
      <c r="CK347" s="368"/>
      <c r="CL347" s="368"/>
      <c r="CM347" s="368"/>
      <c r="CN347" s="368"/>
      <c r="CO347" s="368"/>
      <c r="CP347" s="368"/>
      <c r="CQ347" s="368"/>
      <c r="CR347" s="368"/>
      <c r="CS347" s="368"/>
      <c r="CT347" s="368"/>
      <c r="CU347" s="368"/>
      <c r="CV347" s="368"/>
      <c r="CW347" s="368"/>
      <c r="CX347" s="368"/>
      <c r="CY347" s="368"/>
      <c r="CZ347" s="368"/>
      <c r="DA347" s="368"/>
      <c r="DB347" s="368"/>
      <c r="DC347" s="368"/>
      <c r="DD347" s="368"/>
      <c r="DE347" s="368"/>
      <c r="DF347" s="368"/>
      <c r="DG347" s="368"/>
      <c r="DH347" s="368"/>
      <c r="DI347" s="368"/>
      <c r="DJ347" s="368"/>
      <c r="DK347" s="368"/>
      <c r="DL347" s="368"/>
      <c r="DM347" s="368"/>
      <c r="DN347" s="368"/>
      <c r="DO347" s="368"/>
      <c r="DP347" s="368"/>
      <c r="DQ347" s="368"/>
      <c r="DR347" s="368"/>
    </row>
    <row r="348" spans="1:122" s="355" customFormat="1" ht="72" outlineLevel="1">
      <c r="A348" s="770"/>
      <c r="B348" s="614" t="s">
        <v>3164</v>
      </c>
      <c r="C348" s="25" t="s">
        <v>80</v>
      </c>
      <c r="D348" s="204" t="s">
        <v>3165</v>
      </c>
      <c r="E348" s="204" t="s">
        <v>3166</v>
      </c>
      <c r="F348" s="542">
        <v>47015764</v>
      </c>
      <c r="G348" s="543" t="s">
        <v>80</v>
      </c>
      <c r="H348" s="25" t="s">
        <v>3136</v>
      </c>
      <c r="I348" s="25" t="s">
        <v>3137</v>
      </c>
      <c r="J348" s="205">
        <v>1119.712</v>
      </c>
      <c r="K348" s="205">
        <v>1119.712</v>
      </c>
      <c r="L348" s="22">
        <v>0</v>
      </c>
      <c r="M348" s="205">
        <v>1063.7264</v>
      </c>
      <c r="N348" s="205">
        <v>0</v>
      </c>
      <c r="O348" s="205" t="s">
        <v>80</v>
      </c>
      <c r="P348" s="206" t="s">
        <v>80</v>
      </c>
      <c r="Q348" s="206" t="s">
        <v>3474</v>
      </c>
      <c r="R348" s="25" t="s">
        <v>86</v>
      </c>
      <c r="S348" s="24" t="s">
        <v>80</v>
      </c>
      <c r="T348" s="22">
        <v>0</v>
      </c>
      <c r="U348" s="22">
        <v>0</v>
      </c>
      <c r="V348" s="22">
        <v>0</v>
      </c>
      <c r="W348" s="22">
        <v>0</v>
      </c>
      <c r="X348" s="22">
        <v>0</v>
      </c>
      <c r="Y348" s="22">
        <v>0</v>
      </c>
      <c r="Z348" s="22">
        <v>0</v>
      </c>
      <c r="AA348" s="22">
        <v>0</v>
      </c>
      <c r="AB348" s="22">
        <v>0</v>
      </c>
      <c r="AC348" s="22">
        <v>0</v>
      </c>
      <c r="AD348" s="22">
        <v>0</v>
      </c>
      <c r="AE348" s="22">
        <v>55.985599999999998</v>
      </c>
      <c r="AF348" s="22">
        <v>0</v>
      </c>
      <c r="AG348" s="22">
        <v>0</v>
      </c>
      <c r="AH348" s="22">
        <v>55.985599999999998</v>
      </c>
      <c r="AI348" s="22">
        <v>0</v>
      </c>
      <c r="AJ348" s="22">
        <v>0</v>
      </c>
      <c r="AK348" s="22">
        <v>0</v>
      </c>
      <c r="AL348" s="22">
        <v>0</v>
      </c>
      <c r="AM348" s="22">
        <v>0</v>
      </c>
      <c r="AN348" s="22">
        <v>0</v>
      </c>
      <c r="AO348" s="22">
        <v>0</v>
      </c>
      <c r="AP348" s="22">
        <v>0</v>
      </c>
      <c r="AQ348" s="22">
        <v>0</v>
      </c>
      <c r="AR348" s="22">
        <v>0</v>
      </c>
      <c r="AS348" s="22">
        <v>0</v>
      </c>
      <c r="AT348" s="22">
        <v>0</v>
      </c>
      <c r="AU348" s="22">
        <v>0</v>
      </c>
      <c r="AV348" s="22">
        <v>0</v>
      </c>
      <c r="AW348" s="22">
        <v>0</v>
      </c>
      <c r="AX348" s="22">
        <v>0</v>
      </c>
      <c r="AY348" s="22">
        <v>0</v>
      </c>
      <c r="AZ348" s="22">
        <v>0</v>
      </c>
      <c r="BA348" s="22">
        <v>0</v>
      </c>
      <c r="BB348" s="22">
        <v>0</v>
      </c>
      <c r="BC348" s="22">
        <v>0</v>
      </c>
      <c r="BD348" s="22">
        <v>0</v>
      </c>
      <c r="BE348" s="22">
        <v>0</v>
      </c>
      <c r="BF348" s="22">
        <v>0</v>
      </c>
      <c r="BG348" s="22">
        <v>0</v>
      </c>
      <c r="BH348" s="22">
        <v>0</v>
      </c>
      <c r="BI348" s="22">
        <v>55.985599999999998</v>
      </c>
      <c r="BJ348" s="22">
        <v>0</v>
      </c>
      <c r="BK348" s="22">
        <v>0</v>
      </c>
      <c r="BL348" s="22">
        <v>55.985599999999998</v>
      </c>
      <c r="BM348" s="22">
        <v>0</v>
      </c>
      <c r="BN348" s="22">
        <v>0</v>
      </c>
      <c r="BO348" s="205">
        <v>0</v>
      </c>
      <c r="BP348" s="22">
        <v>0</v>
      </c>
      <c r="BQ348" s="22">
        <v>0</v>
      </c>
      <c r="BR348" s="25" t="s">
        <v>3230</v>
      </c>
      <c r="BS348" s="22">
        <v>0</v>
      </c>
      <c r="BT348" s="22">
        <v>0</v>
      </c>
      <c r="BU348" s="25" t="s">
        <v>1964</v>
      </c>
      <c r="BV348" s="25" t="s">
        <v>279</v>
      </c>
      <c r="BW348" s="25" t="s">
        <v>2011</v>
      </c>
      <c r="BX348" s="25" t="s">
        <v>3035</v>
      </c>
      <c r="BY348" s="25" t="s">
        <v>2572</v>
      </c>
      <c r="BZ348" s="368"/>
      <c r="CA348" s="368"/>
      <c r="CB348" s="368"/>
      <c r="CC348" s="368"/>
      <c r="CD348" s="368"/>
      <c r="CE348" s="368"/>
      <c r="CF348" s="368"/>
      <c r="CG348" s="368"/>
      <c r="CH348" s="368"/>
      <c r="CI348" s="368"/>
      <c r="CJ348" s="368"/>
      <c r="CK348" s="368"/>
      <c r="CL348" s="368"/>
      <c r="CM348" s="368"/>
      <c r="CN348" s="368"/>
      <c r="CO348" s="368"/>
      <c r="CP348" s="368"/>
      <c r="CQ348" s="368"/>
      <c r="CR348" s="368"/>
      <c r="CS348" s="368"/>
      <c r="CT348" s="368"/>
      <c r="CU348" s="368"/>
      <c r="CV348" s="368"/>
      <c r="CW348" s="368"/>
      <c r="CX348" s="368"/>
      <c r="CY348" s="368"/>
      <c r="CZ348" s="368"/>
      <c r="DA348" s="368"/>
      <c r="DB348" s="368"/>
      <c r="DC348" s="368"/>
      <c r="DD348" s="368"/>
      <c r="DE348" s="368"/>
      <c r="DF348" s="368"/>
      <c r="DG348" s="368"/>
      <c r="DH348" s="368"/>
      <c r="DI348" s="368"/>
      <c r="DJ348" s="368"/>
      <c r="DK348" s="368"/>
      <c r="DL348" s="368"/>
      <c r="DM348" s="368"/>
      <c r="DN348" s="368"/>
      <c r="DO348" s="368"/>
      <c r="DP348" s="368"/>
      <c r="DQ348" s="368"/>
      <c r="DR348" s="368"/>
    </row>
    <row r="349" spans="1:122" s="355" customFormat="1" ht="54" outlineLevel="1">
      <c r="A349" s="770"/>
      <c r="B349" s="615" t="s">
        <v>3167</v>
      </c>
      <c r="C349" s="547" t="s">
        <v>80</v>
      </c>
      <c r="D349" s="548" t="s">
        <v>138</v>
      </c>
      <c r="E349" s="548" t="s">
        <v>2804</v>
      </c>
      <c r="F349" s="548">
        <v>61894427</v>
      </c>
      <c r="G349" s="549" t="s">
        <v>80</v>
      </c>
      <c r="H349" s="479" t="s">
        <v>3136</v>
      </c>
      <c r="I349" s="479" t="s">
        <v>3168</v>
      </c>
      <c r="J349" s="205">
        <v>1870.472</v>
      </c>
      <c r="K349" s="550">
        <v>1870.472</v>
      </c>
      <c r="L349" s="478">
        <v>0</v>
      </c>
      <c r="M349" s="550">
        <v>1776.9484</v>
      </c>
      <c r="N349" s="550">
        <v>0</v>
      </c>
      <c r="O349" s="550" t="s">
        <v>80</v>
      </c>
      <c r="P349" s="551" t="s">
        <v>80</v>
      </c>
      <c r="Q349" s="551" t="s">
        <v>3472</v>
      </c>
      <c r="R349" s="479" t="s">
        <v>86</v>
      </c>
      <c r="S349" s="481" t="s">
        <v>80</v>
      </c>
      <c r="T349" s="478">
        <v>0</v>
      </c>
      <c r="U349" s="478">
        <v>0</v>
      </c>
      <c r="V349" s="478">
        <v>0</v>
      </c>
      <c r="W349" s="478">
        <v>0</v>
      </c>
      <c r="X349" s="478">
        <v>0</v>
      </c>
      <c r="Y349" s="478">
        <v>0</v>
      </c>
      <c r="Z349" s="478">
        <v>0</v>
      </c>
      <c r="AA349" s="478">
        <v>0</v>
      </c>
      <c r="AB349" s="478">
        <v>0</v>
      </c>
      <c r="AC349" s="478">
        <v>0</v>
      </c>
      <c r="AD349" s="478">
        <v>0</v>
      </c>
      <c r="AE349" s="22">
        <v>93.523600000000002</v>
      </c>
      <c r="AF349" s="22">
        <v>0</v>
      </c>
      <c r="AG349" s="22">
        <v>0</v>
      </c>
      <c r="AH349" s="22">
        <v>93.523600000000002</v>
      </c>
      <c r="AI349" s="478">
        <v>0</v>
      </c>
      <c r="AJ349" s="478">
        <v>0</v>
      </c>
      <c r="AK349" s="478">
        <v>0</v>
      </c>
      <c r="AL349" s="478">
        <v>0</v>
      </c>
      <c r="AM349" s="478">
        <v>0</v>
      </c>
      <c r="AN349" s="478">
        <v>0</v>
      </c>
      <c r="AO349" s="478">
        <v>0</v>
      </c>
      <c r="AP349" s="478">
        <v>0</v>
      </c>
      <c r="AQ349" s="478">
        <v>0</v>
      </c>
      <c r="AR349" s="478">
        <v>0</v>
      </c>
      <c r="AS349" s="478">
        <v>0</v>
      </c>
      <c r="AT349" s="478">
        <v>0</v>
      </c>
      <c r="AU349" s="478">
        <v>0</v>
      </c>
      <c r="AV349" s="478">
        <v>0</v>
      </c>
      <c r="AW349" s="478">
        <v>0</v>
      </c>
      <c r="AX349" s="478">
        <v>0</v>
      </c>
      <c r="AY349" s="478">
        <v>0</v>
      </c>
      <c r="AZ349" s="478">
        <v>0</v>
      </c>
      <c r="BA349" s="478">
        <v>0</v>
      </c>
      <c r="BB349" s="22">
        <v>0</v>
      </c>
      <c r="BC349" s="22">
        <v>0</v>
      </c>
      <c r="BD349" s="22">
        <v>0</v>
      </c>
      <c r="BE349" s="22">
        <v>0</v>
      </c>
      <c r="BF349" s="22">
        <v>0</v>
      </c>
      <c r="BG349" s="22">
        <v>0</v>
      </c>
      <c r="BH349" s="22">
        <v>0</v>
      </c>
      <c r="BI349" s="22">
        <v>93.523600000000002</v>
      </c>
      <c r="BJ349" s="22">
        <v>0</v>
      </c>
      <c r="BK349" s="22">
        <v>0</v>
      </c>
      <c r="BL349" s="22">
        <v>93.523600000000002</v>
      </c>
      <c r="BM349" s="22">
        <v>0</v>
      </c>
      <c r="BN349" s="478">
        <v>0</v>
      </c>
      <c r="BO349" s="550">
        <v>0</v>
      </c>
      <c r="BP349" s="478">
        <v>0</v>
      </c>
      <c r="BQ349" s="478">
        <v>0</v>
      </c>
      <c r="BR349" s="479" t="s">
        <v>3231</v>
      </c>
      <c r="BS349" s="22">
        <v>0</v>
      </c>
      <c r="BT349" s="22">
        <v>0</v>
      </c>
      <c r="BU349" s="479" t="s">
        <v>1964</v>
      </c>
      <c r="BV349" s="479" t="s">
        <v>279</v>
      </c>
      <c r="BW349" s="479" t="s">
        <v>2000</v>
      </c>
      <c r="BX349" s="479" t="s">
        <v>3035</v>
      </c>
      <c r="BY349" s="479" t="s">
        <v>2572</v>
      </c>
      <c r="BZ349" s="368"/>
      <c r="CA349" s="368"/>
      <c r="CB349" s="368"/>
      <c r="CC349" s="368"/>
      <c r="CD349" s="368"/>
      <c r="CE349" s="368"/>
      <c r="CF349" s="368"/>
      <c r="CG349" s="368"/>
      <c r="CH349" s="368"/>
      <c r="CI349" s="368"/>
      <c r="CJ349" s="368"/>
      <c r="CK349" s="368"/>
      <c r="CL349" s="368"/>
      <c r="CM349" s="368"/>
      <c r="CN349" s="368"/>
      <c r="CO349" s="368"/>
      <c r="CP349" s="368"/>
      <c r="CQ349" s="368"/>
      <c r="CR349" s="368"/>
      <c r="CS349" s="368"/>
      <c r="CT349" s="368"/>
      <c r="CU349" s="368"/>
      <c r="CV349" s="368"/>
      <c r="CW349" s="368"/>
      <c r="CX349" s="368"/>
      <c r="CY349" s="368"/>
      <c r="CZ349" s="368"/>
      <c r="DA349" s="368"/>
      <c r="DB349" s="368"/>
      <c r="DC349" s="368"/>
      <c r="DD349" s="368"/>
      <c r="DE349" s="368"/>
      <c r="DF349" s="368"/>
      <c r="DG349" s="368"/>
      <c r="DH349" s="368"/>
      <c r="DI349" s="368"/>
      <c r="DJ349" s="368"/>
      <c r="DK349" s="368"/>
      <c r="DL349" s="368"/>
      <c r="DM349" s="368"/>
      <c r="DN349" s="368"/>
      <c r="DO349" s="368"/>
      <c r="DP349" s="368"/>
      <c r="DQ349" s="368"/>
      <c r="DR349" s="368"/>
    </row>
    <row r="350" spans="1:122" s="355" customFormat="1" ht="72" outlineLevel="1">
      <c r="A350" s="770"/>
      <c r="B350" s="616" t="s">
        <v>3169</v>
      </c>
      <c r="C350" s="479" t="s">
        <v>80</v>
      </c>
      <c r="D350" s="548" t="s">
        <v>3170</v>
      </c>
      <c r="E350" s="548" t="s">
        <v>3171</v>
      </c>
      <c r="F350" s="548">
        <v>47558504</v>
      </c>
      <c r="G350" s="549" t="s">
        <v>80</v>
      </c>
      <c r="H350" s="479" t="s">
        <v>3136</v>
      </c>
      <c r="I350" s="479" t="s">
        <v>3168</v>
      </c>
      <c r="J350" s="205">
        <v>2694.9679999999998</v>
      </c>
      <c r="K350" s="550">
        <v>2678.9679999999998</v>
      </c>
      <c r="L350" s="478">
        <v>16</v>
      </c>
      <c r="M350" s="550">
        <v>2545.0196000000001</v>
      </c>
      <c r="N350" s="550">
        <v>0</v>
      </c>
      <c r="O350" s="550" t="s">
        <v>80</v>
      </c>
      <c r="P350" s="551" t="s">
        <v>80</v>
      </c>
      <c r="Q350" s="551" t="s">
        <v>2914</v>
      </c>
      <c r="R350" s="479" t="s">
        <v>86</v>
      </c>
      <c r="S350" s="481" t="s">
        <v>80</v>
      </c>
      <c r="T350" s="478">
        <v>0</v>
      </c>
      <c r="U350" s="478">
        <v>0</v>
      </c>
      <c r="V350" s="478">
        <v>0</v>
      </c>
      <c r="W350" s="478">
        <v>0</v>
      </c>
      <c r="X350" s="478">
        <v>0</v>
      </c>
      <c r="Y350" s="478">
        <v>0</v>
      </c>
      <c r="Z350" s="478">
        <v>0</v>
      </c>
      <c r="AA350" s="478">
        <v>0</v>
      </c>
      <c r="AB350" s="478">
        <v>0</v>
      </c>
      <c r="AC350" s="478">
        <v>0</v>
      </c>
      <c r="AD350" s="478">
        <v>0</v>
      </c>
      <c r="AE350" s="22">
        <v>0</v>
      </c>
      <c r="AF350" s="22">
        <v>0</v>
      </c>
      <c r="AG350" s="22">
        <v>0</v>
      </c>
      <c r="AH350" s="22">
        <v>0</v>
      </c>
      <c r="AI350" s="478">
        <v>0</v>
      </c>
      <c r="AJ350" s="478">
        <v>0</v>
      </c>
      <c r="AK350" s="478">
        <v>0</v>
      </c>
      <c r="AL350" s="478">
        <v>0</v>
      </c>
      <c r="AM350" s="478">
        <v>0</v>
      </c>
      <c r="AN350" s="478">
        <v>0</v>
      </c>
      <c r="AO350" s="478">
        <v>0</v>
      </c>
      <c r="AP350" s="478">
        <v>0</v>
      </c>
      <c r="AQ350" s="478">
        <v>0</v>
      </c>
      <c r="AR350" s="478">
        <v>0</v>
      </c>
      <c r="AS350" s="478">
        <v>0</v>
      </c>
      <c r="AT350" s="478">
        <v>0</v>
      </c>
      <c r="AU350" s="478">
        <v>0</v>
      </c>
      <c r="AV350" s="478">
        <v>0</v>
      </c>
      <c r="AW350" s="478">
        <v>0</v>
      </c>
      <c r="AX350" s="478">
        <v>0</v>
      </c>
      <c r="AY350" s="478">
        <v>0</v>
      </c>
      <c r="AZ350" s="478">
        <v>0</v>
      </c>
      <c r="BA350" s="478">
        <v>0</v>
      </c>
      <c r="BB350" s="22">
        <v>0</v>
      </c>
      <c r="BC350" s="22">
        <v>0</v>
      </c>
      <c r="BD350" s="22">
        <v>0</v>
      </c>
      <c r="BE350" s="22">
        <v>0</v>
      </c>
      <c r="BF350" s="22">
        <v>0</v>
      </c>
      <c r="BG350" s="22">
        <v>0</v>
      </c>
      <c r="BH350" s="22">
        <v>0</v>
      </c>
      <c r="BI350" s="22">
        <v>0</v>
      </c>
      <c r="BJ350" s="22">
        <v>0</v>
      </c>
      <c r="BK350" s="22">
        <v>0</v>
      </c>
      <c r="BL350" s="22">
        <v>0</v>
      </c>
      <c r="BM350" s="22">
        <v>0</v>
      </c>
      <c r="BN350" s="478">
        <v>133.94839999999999</v>
      </c>
      <c r="BO350" s="550">
        <v>0</v>
      </c>
      <c r="BP350" s="478">
        <v>16</v>
      </c>
      <c r="BQ350" s="478">
        <v>0</v>
      </c>
      <c r="BR350" s="479" t="s">
        <v>3231</v>
      </c>
      <c r="BS350" s="22">
        <v>0</v>
      </c>
      <c r="BT350" s="22">
        <v>0</v>
      </c>
      <c r="BU350" s="479" t="s">
        <v>1964</v>
      </c>
      <c r="BV350" s="479" t="s">
        <v>279</v>
      </c>
      <c r="BW350" s="479" t="s">
        <v>2015</v>
      </c>
      <c r="BX350" s="479" t="s">
        <v>3035</v>
      </c>
      <c r="BY350" s="479" t="s">
        <v>2572</v>
      </c>
      <c r="BZ350" s="368"/>
      <c r="CA350" s="368"/>
      <c r="CB350" s="368"/>
      <c r="CC350" s="368"/>
      <c r="CD350" s="368"/>
      <c r="CE350" s="368"/>
      <c r="CF350" s="368"/>
      <c r="CG350" s="368"/>
      <c r="CH350" s="368"/>
      <c r="CI350" s="368"/>
      <c r="CJ350" s="368"/>
      <c r="CK350" s="368"/>
      <c r="CL350" s="368"/>
      <c r="CM350" s="368"/>
      <c r="CN350" s="368"/>
      <c r="CO350" s="368"/>
      <c r="CP350" s="368"/>
      <c r="CQ350" s="368"/>
      <c r="CR350" s="368"/>
      <c r="CS350" s="368"/>
      <c r="CT350" s="368"/>
      <c r="CU350" s="368"/>
      <c r="CV350" s="368"/>
      <c r="CW350" s="368"/>
      <c r="CX350" s="368"/>
      <c r="CY350" s="368"/>
      <c r="CZ350" s="368"/>
      <c r="DA350" s="368"/>
      <c r="DB350" s="368"/>
      <c r="DC350" s="368"/>
      <c r="DD350" s="368"/>
      <c r="DE350" s="368"/>
      <c r="DF350" s="368"/>
      <c r="DG350" s="368"/>
      <c r="DH350" s="368"/>
      <c r="DI350" s="368"/>
      <c r="DJ350" s="368"/>
      <c r="DK350" s="368"/>
      <c r="DL350" s="368"/>
      <c r="DM350" s="368"/>
      <c r="DN350" s="368"/>
      <c r="DO350" s="368"/>
      <c r="DP350" s="368"/>
      <c r="DQ350" s="368"/>
      <c r="DR350" s="368"/>
    </row>
    <row r="351" spans="1:122" s="355" customFormat="1" ht="72" outlineLevel="1">
      <c r="A351" s="770"/>
      <c r="B351" s="616" t="s">
        <v>3172</v>
      </c>
      <c r="C351" s="479" t="s">
        <v>80</v>
      </c>
      <c r="D351" s="548" t="s">
        <v>3173</v>
      </c>
      <c r="E351" s="548" t="s">
        <v>3174</v>
      </c>
      <c r="F351" s="548">
        <v>43755054</v>
      </c>
      <c r="G351" s="549" t="s">
        <v>80</v>
      </c>
      <c r="H351" s="479" t="s">
        <v>3136</v>
      </c>
      <c r="I351" s="479" t="s">
        <v>3168</v>
      </c>
      <c r="J351" s="205">
        <v>1215</v>
      </c>
      <c r="K351" s="550">
        <v>1215</v>
      </c>
      <c r="L351" s="478">
        <v>0</v>
      </c>
      <c r="M351" s="550">
        <v>1154.25</v>
      </c>
      <c r="N351" s="550">
        <v>0</v>
      </c>
      <c r="O351" s="550" t="s">
        <v>80</v>
      </c>
      <c r="P351" s="551" t="s">
        <v>80</v>
      </c>
      <c r="Q351" s="551" t="s">
        <v>3471</v>
      </c>
      <c r="R351" s="479" t="s">
        <v>86</v>
      </c>
      <c r="S351" s="481" t="s">
        <v>80</v>
      </c>
      <c r="T351" s="478">
        <v>0</v>
      </c>
      <c r="U351" s="478">
        <v>0</v>
      </c>
      <c r="V351" s="478">
        <v>0</v>
      </c>
      <c r="W351" s="478">
        <v>0</v>
      </c>
      <c r="X351" s="478">
        <v>0</v>
      </c>
      <c r="Y351" s="478">
        <v>0</v>
      </c>
      <c r="Z351" s="478">
        <v>0</v>
      </c>
      <c r="AA351" s="478">
        <v>0</v>
      </c>
      <c r="AB351" s="478">
        <v>0</v>
      </c>
      <c r="AC351" s="478">
        <v>0</v>
      </c>
      <c r="AD351" s="478">
        <v>0</v>
      </c>
      <c r="AE351" s="22">
        <v>0</v>
      </c>
      <c r="AF351" s="22">
        <v>0</v>
      </c>
      <c r="AG351" s="22">
        <v>0</v>
      </c>
      <c r="AH351" s="22">
        <v>0</v>
      </c>
      <c r="AI351" s="478">
        <v>0</v>
      </c>
      <c r="AJ351" s="478">
        <v>0</v>
      </c>
      <c r="AK351" s="478">
        <v>0</v>
      </c>
      <c r="AL351" s="478">
        <v>0</v>
      </c>
      <c r="AM351" s="478">
        <v>0</v>
      </c>
      <c r="AN351" s="478">
        <v>0</v>
      </c>
      <c r="AO351" s="478">
        <v>0</v>
      </c>
      <c r="AP351" s="478">
        <v>0</v>
      </c>
      <c r="AQ351" s="478">
        <v>0</v>
      </c>
      <c r="AR351" s="478">
        <v>0</v>
      </c>
      <c r="AS351" s="478">
        <v>0</v>
      </c>
      <c r="AT351" s="478">
        <v>0</v>
      </c>
      <c r="AU351" s="478">
        <v>0</v>
      </c>
      <c r="AV351" s="478">
        <v>0</v>
      </c>
      <c r="AW351" s="478">
        <v>0</v>
      </c>
      <c r="AX351" s="478">
        <v>0</v>
      </c>
      <c r="AY351" s="478">
        <v>0</v>
      </c>
      <c r="AZ351" s="478">
        <v>0</v>
      </c>
      <c r="BA351" s="478">
        <v>0</v>
      </c>
      <c r="BB351" s="22">
        <v>0</v>
      </c>
      <c r="BC351" s="22">
        <v>0</v>
      </c>
      <c r="BD351" s="22">
        <v>0</v>
      </c>
      <c r="BE351" s="22">
        <v>0</v>
      </c>
      <c r="BF351" s="22">
        <v>0</v>
      </c>
      <c r="BG351" s="22">
        <v>0</v>
      </c>
      <c r="BH351" s="22">
        <v>0</v>
      </c>
      <c r="BI351" s="22">
        <v>0</v>
      </c>
      <c r="BJ351" s="22">
        <v>0</v>
      </c>
      <c r="BK351" s="22">
        <v>0</v>
      </c>
      <c r="BL351" s="22">
        <v>0</v>
      </c>
      <c r="BM351" s="22">
        <v>0</v>
      </c>
      <c r="BN351" s="478">
        <v>60.75</v>
      </c>
      <c r="BO351" s="550">
        <v>0</v>
      </c>
      <c r="BP351" s="478">
        <v>0</v>
      </c>
      <c r="BQ351" s="478">
        <v>0</v>
      </c>
      <c r="BR351" s="548" t="s">
        <v>3232</v>
      </c>
      <c r="BS351" s="22">
        <v>0</v>
      </c>
      <c r="BT351" s="22">
        <v>0</v>
      </c>
      <c r="BU351" s="479" t="s">
        <v>1964</v>
      </c>
      <c r="BV351" s="479" t="s">
        <v>279</v>
      </c>
      <c r="BW351" s="479" t="s">
        <v>2896</v>
      </c>
      <c r="BX351" s="479" t="s">
        <v>3035</v>
      </c>
      <c r="BY351" s="479" t="s">
        <v>2572</v>
      </c>
      <c r="BZ351" s="368"/>
      <c r="CA351" s="368"/>
      <c r="CB351" s="368"/>
      <c r="CC351" s="368"/>
      <c r="CD351" s="368"/>
      <c r="CE351" s="368"/>
      <c r="CF351" s="368"/>
      <c r="CG351" s="368"/>
      <c r="CH351" s="368"/>
      <c r="CI351" s="368"/>
      <c r="CJ351" s="368"/>
      <c r="CK351" s="368"/>
      <c r="CL351" s="368"/>
      <c r="CM351" s="368"/>
      <c r="CN351" s="368"/>
      <c r="CO351" s="368"/>
      <c r="CP351" s="368"/>
      <c r="CQ351" s="368"/>
      <c r="CR351" s="368"/>
      <c r="CS351" s="368"/>
      <c r="CT351" s="368"/>
      <c r="CU351" s="368"/>
      <c r="CV351" s="368"/>
      <c r="CW351" s="368"/>
      <c r="CX351" s="368"/>
      <c r="CY351" s="368"/>
      <c r="CZ351" s="368"/>
      <c r="DA351" s="368"/>
      <c r="DB351" s="368"/>
      <c r="DC351" s="368"/>
      <c r="DD351" s="368"/>
      <c r="DE351" s="368"/>
      <c r="DF351" s="368"/>
      <c r="DG351" s="368"/>
      <c r="DH351" s="368"/>
      <c r="DI351" s="368"/>
      <c r="DJ351" s="368"/>
      <c r="DK351" s="368"/>
      <c r="DL351" s="368"/>
      <c r="DM351" s="368"/>
      <c r="DN351" s="368"/>
      <c r="DO351" s="368"/>
      <c r="DP351" s="368"/>
      <c r="DQ351" s="368"/>
      <c r="DR351" s="368"/>
    </row>
    <row r="352" spans="1:122" s="355" customFormat="1" ht="54" outlineLevel="1">
      <c r="A352" s="770"/>
      <c r="B352" s="616" t="s">
        <v>3175</v>
      </c>
      <c r="C352" s="479" t="s">
        <v>80</v>
      </c>
      <c r="D352" s="548" t="s">
        <v>3176</v>
      </c>
      <c r="E352" s="548" t="s">
        <v>3177</v>
      </c>
      <c r="F352" s="548">
        <v>72081422</v>
      </c>
      <c r="G352" s="549" t="s">
        <v>80</v>
      </c>
      <c r="H352" s="479" t="s">
        <v>3136</v>
      </c>
      <c r="I352" s="479" t="s">
        <v>3168</v>
      </c>
      <c r="J352" s="205">
        <v>1276.1479999999999</v>
      </c>
      <c r="K352" s="550">
        <v>1276.1479999999999</v>
      </c>
      <c r="L352" s="478">
        <v>0</v>
      </c>
      <c r="M352" s="550">
        <v>1212.3406</v>
      </c>
      <c r="N352" s="550">
        <v>0</v>
      </c>
      <c r="O352" s="550" t="s">
        <v>80</v>
      </c>
      <c r="P352" s="551" t="s">
        <v>80</v>
      </c>
      <c r="Q352" s="551" t="s">
        <v>3476</v>
      </c>
      <c r="R352" s="479" t="s">
        <v>86</v>
      </c>
      <c r="S352" s="481" t="s">
        <v>80</v>
      </c>
      <c r="T352" s="478">
        <v>0</v>
      </c>
      <c r="U352" s="478">
        <v>0</v>
      </c>
      <c r="V352" s="478">
        <v>0</v>
      </c>
      <c r="W352" s="478">
        <v>0</v>
      </c>
      <c r="X352" s="478">
        <v>0</v>
      </c>
      <c r="Y352" s="478">
        <v>0</v>
      </c>
      <c r="Z352" s="478">
        <v>0</v>
      </c>
      <c r="AA352" s="478">
        <v>0</v>
      </c>
      <c r="AB352" s="478">
        <v>0</v>
      </c>
      <c r="AC352" s="478">
        <v>0</v>
      </c>
      <c r="AD352" s="478">
        <v>0</v>
      </c>
      <c r="AE352" s="22">
        <v>0</v>
      </c>
      <c r="AF352" s="22">
        <v>0</v>
      </c>
      <c r="AG352" s="22">
        <v>0</v>
      </c>
      <c r="AH352" s="22">
        <v>0</v>
      </c>
      <c r="AI352" s="478">
        <v>0</v>
      </c>
      <c r="AJ352" s="478">
        <v>0</v>
      </c>
      <c r="AK352" s="478">
        <v>0</v>
      </c>
      <c r="AL352" s="478">
        <v>0</v>
      </c>
      <c r="AM352" s="478">
        <v>0</v>
      </c>
      <c r="AN352" s="478">
        <v>0</v>
      </c>
      <c r="AO352" s="478">
        <v>0</v>
      </c>
      <c r="AP352" s="478">
        <v>0</v>
      </c>
      <c r="AQ352" s="478">
        <v>0</v>
      </c>
      <c r="AR352" s="478">
        <v>0</v>
      </c>
      <c r="AS352" s="478">
        <v>0</v>
      </c>
      <c r="AT352" s="478">
        <v>0</v>
      </c>
      <c r="AU352" s="478">
        <v>0</v>
      </c>
      <c r="AV352" s="478">
        <v>0</v>
      </c>
      <c r="AW352" s="478">
        <v>0</v>
      </c>
      <c r="AX352" s="478">
        <v>0</v>
      </c>
      <c r="AY352" s="478">
        <v>0</v>
      </c>
      <c r="AZ352" s="478">
        <v>0</v>
      </c>
      <c r="BA352" s="478">
        <v>0</v>
      </c>
      <c r="BB352" s="22">
        <v>0</v>
      </c>
      <c r="BC352" s="22">
        <v>0</v>
      </c>
      <c r="BD352" s="22">
        <v>0</v>
      </c>
      <c r="BE352" s="22">
        <v>0</v>
      </c>
      <c r="BF352" s="22">
        <v>0</v>
      </c>
      <c r="BG352" s="22">
        <v>0</v>
      </c>
      <c r="BH352" s="22">
        <v>0</v>
      </c>
      <c r="BI352" s="22">
        <v>0</v>
      </c>
      <c r="BJ352" s="22">
        <v>0</v>
      </c>
      <c r="BK352" s="22">
        <v>0</v>
      </c>
      <c r="BL352" s="22">
        <v>0</v>
      </c>
      <c r="BM352" s="22">
        <v>0</v>
      </c>
      <c r="BN352" s="478">
        <v>63.807400000000001</v>
      </c>
      <c r="BO352" s="550">
        <v>0</v>
      </c>
      <c r="BP352" s="478">
        <v>0</v>
      </c>
      <c r="BQ352" s="478">
        <v>0</v>
      </c>
      <c r="BR352" s="548" t="s">
        <v>3232</v>
      </c>
      <c r="BS352" s="22">
        <v>0</v>
      </c>
      <c r="BT352" s="22">
        <v>0</v>
      </c>
      <c r="BU352" s="479" t="s">
        <v>1964</v>
      </c>
      <c r="BV352" s="479" t="s">
        <v>279</v>
      </c>
      <c r="BW352" s="479" t="s">
        <v>1993</v>
      </c>
      <c r="BX352" s="479" t="s">
        <v>3035</v>
      </c>
      <c r="BY352" s="479" t="s">
        <v>2572</v>
      </c>
      <c r="BZ352" s="368"/>
      <c r="CA352" s="368"/>
      <c r="CB352" s="368"/>
      <c r="CC352" s="368"/>
      <c r="CD352" s="368"/>
      <c r="CE352" s="368"/>
      <c r="CF352" s="368"/>
      <c r="CG352" s="368"/>
      <c r="CH352" s="368"/>
      <c r="CI352" s="368"/>
      <c r="CJ352" s="368"/>
      <c r="CK352" s="368"/>
      <c r="CL352" s="368"/>
      <c r="CM352" s="368"/>
      <c r="CN352" s="368"/>
      <c r="CO352" s="368"/>
      <c r="CP352" s="368"/>
      <c r="CQ352" s="368"/>
      <c r="CR352" s="368"/>
      <c r="CS352" s="368"/>
      <c r="CT352" s="368"/>
      <c r="CU352" s="368"/>
      <c r="CV352" s="368"/>
      <c r="CW352" s="368"/>
      <c r="CX352" s="368"/>
      <c r="CY352" s="368"/>
      <c r="CZ352" s="368"/>
      <c r="DA352" s="368"/>
      <c r="DB352" s="368"/>
      <c r="DC352" s="368"/>
      <c r="DD352" s="368"/>
      <c r="DE352" s="368"/>
      <c r="DF352" s="368"/>
      <c r="DG352" s="368"/>
      <c r="DH352" s="368"/>
      <c r="DI352" s="368"/>
      <c r="DJ352" s="368"/>
      <c r="DK352" s="368"/>
      <c r="DL352" s="368"/>
      <c r="DM352" s="368"/>
      <c r="DN352" s="368"/>
      <c r="DO352" s="368"/>
      <c r="DP352" s="368"/>
      <c r="DQ352" s="368"/>
      <c r="DR352" s="368"/>
    </row>
    <row r="353" spans="1:122" s="355" customFormat="1" ht="72" outlineLevel="1">
      <c r="A353" s="770"/>
      <c r="B353" s="616" t="s">
        <v>3178</v>
      </c>
      <c r="C353" s="479" t="s">
        <v>80</v>
      </c>
      <c r="D353" s="548" t="s">
        <v>2806</v>
      </c>
      <c r="E353" s="548" t="s">
        <v>2807</v>
      </c>
      <c r="F353" s="551" t="s">
        <v>3179</v>
      </c>
      <c r="G353" s="549" t="s">
        <v>80</v>
      </c>
      <c r="H353" s="479" t="s">
        <v>3136</v>
      </c>
      <c r="I353" s="479" t="s">
        <v>3168</v>
      </c>
      <c r="J353" s="205">
        <v>1755.3720000000001</v>
      </c>
      <c r="K353" s="550">
        <v>1755.3720000000001</v>
      </c>
      <c r="L353" s="478">
        <v>0</v>
      </c>
      <c r="M353" s="550">
        <v>1667.6034</v>
      </c>
      <c r="N353" s="550">
        <v>0</v>
      </c>
      <c r="O353" s="550" t="s">
        <v>80</v>
      </c>
      <c r="P353" s="551" t="s">
        <v>80</v>
      </c>
      <c r="Q353" s="551" t="s">
        <v>3476</v>
      </c>
      <c r="R353" s="479" t="s">
        <v>86</v>
      </c>
      <c r="S353" s="481" t="s">
        <v>80</v>
      </c>
      <c r="T353" s="478">
        <v>0</v>
      </c>
      <c r="U353" s="478">
        <v>0</v>
      </c>
      <c r="V353" s="478">
        <v>0</v>
      </c>
      <c r="W353" s="478">
        <v>0</v>
      </c>
      <c r="X353" s="478">
        <v>0</v>
      </c>
      <c r="Y353" s="478">
        <v>0</v>
      </c>
      <c r="Z353" s="478">
        <v>0</v>
      </c>
      <c r="AA353" s="478">
        <v>0</v>
      </c>
      <c r="AB353" s="478">
        <v>0</v>
      </c>
      <c r="AC353" s="478">
        <v>0</v>
      </c>
      <c r="AD353" s="478">
        <v>0</v>
      </c>
      <c r="AE353" s="22">
        <v>0</v>
      </c>
      <c r="AF353" s="22">
        <v>0</v>
      </c>
      <c r="AG353" s="22">
        <v>0</v>
      </c>
      <c r="AH353" s="22">
        <v>0</v>
      </c>
      <c r="AI353" s="478">
        <v>0</v>
      </c>
      <c r="AJ353" s="478">
        <v>0</v>
      </c>
      <c r="AK353" s="478">
        <v>0</v>
      </c>
      <c r="AL353" s="478">
        <v>0</v>
      </c>
      <c r="AM353" s="478">
        <v>0</v>
      </c>
      <c r="AN353" s="478">
        <v>0</v>
      </c>
      <c r="AO353" s="478">
        <v>0</v>
      </c>
      <c r="AP353" s="478">
        <v>0</v>
      </c>
      <c r="AQ353" s="478">
        <v>0</v>
      </c>
      <c r="AR353" s="478">
        <v>0</v>
      </c>
      <c r="AS353" s="478">
        <v>0</v>
      </c>
      <c r="AT353" s="478">
        <v>0</v>
      </c>
      <c r="AU353" s="478">
        <v>0</v>
      </c>
      <c r="AV353" s="478">
        <v>0</v>
      </c>
      <c r="AW353" s="478">
        <v>0</v>
      </c>
      <c r="AX353" s="478">
        <v>0</v>
      </c>
      <c r="AY353" s="478">
        <v>0</v>
      </c>
      <c r="AZ353" s="478">
        <v>0</v>
      </c>
      <c r="BA353" s="478">
        <v>0</v>
      </c>
      <c r="BB353" s="22">
        <v>0</v>
      </c>
      <c r="BC353" s="22">
        <v>0</v>
      </c>
      <c r="BD353" s="22">
        <v>0</v>
      </c>
      <c r="BE353" s="22">
        <v>0</v>
      </c>
      <c r="BF353" s="22">
        <v>0</v>
      </c>
      <c r="BG353" s="22">
        <v>0</v>
      </c>
      <c r="BH353" s="22">
        <v>0</v>
      </c>
      <c r="BI353" s="22">
        <v>0</v>
      </c>
      <c r="BJ353" s="22">
        <v>0</v>
      </c>
      <c r="BK353" s="22">
        <v>0</v>
      </c>
      <c r="BL353" s="22">
        <v>0</v>
      </c>
      <c r="BM353" s="22">
        <v>0</v>
      </c>
      <c r="BN353" s="478">
        <v>87.768600000000006</v>
      </c>
      <c r="BO353" s="550">
        <v>0</v>
      </c>
      <c r="BP353" s="478">
        <v>0</v>
      </c>
      <c r="BQ353" s="478">
        <v>0</v>
      </c>
      <c r="BR353" s="548" t="s">
        <v>3232</v>
      </c>
      <c r="BS353" s="22">
        <v>0</v>
      </c>
      <c r="BT353" s="22">
        <v>0</v>
      </c>
      <c r="BU353" s="479" t="s">
        <v>1964</v>
      </c>
      <c r="BV353" s="479" t="s">
        <v>279</v>
      </c>
      <c r="BW353" s="479" t="s">
        <v>2010</v>
      </c>
      <c r="BX353" s="479" t="s">
        <v>3035</v>
      </c>
      <c r="BY353" s="479" t="s">
        <v>2572</v>
      </c>
      <c r="BZ353" s="368"/>
      <c r="CA353" s="368"/>
      <c r="CB353" s="368"/>
      <c r="CC353" s="368"/>
      <c r="CD353" s="368"/>
      <c r="CE353" s="368"/>
      <c r="CF353" s="368"/>
      <c r="CG353" s="368"/>
      <c r="CH353" s="368"/>
      <c r="CI353" s="368"/>
      <c r="CJ353" s="368"/>
      <c r="CK353" s="368"/>
      <c r="CL353" s="368"/>
      <c r="CM353" s="368"/>
      <c r="CN353" s="368"/>
      <c r="CO353" s="368"/>
      <c r="CP353" s="368"/>
      <c r="CQ353" s="368"/>
      <c r="CR353" s="368"/>
      <c r="CS353" s="368"/>
      <c r="CT353" s="368"/>
      <c r="CU353" s="368"/>
      <c r="CV353" s="368"/>
      <c r="CW353" s="368"/>
      <c r="CX353" s="368"/>
      <c r="CY353" s="368"/>
      <c r="CZ353" s="368"/>
      <c r="DA353" s="368"/>
      <c r="DB353" s="368"/>
      <c r="DC353" s="368"/>
      <c r="DD353" s="368"/>
      <c r="DE353" s="368"/>
      <c r="DF353" s="368"/>
      <c r="DG353" s="368"/>
      <c r="DH353" s="368"/>
      <c r="DI353" s="368"/>
      <c r="DJ353" s="368"/>
      <c r="DK353" s="368"/>
      <c r="DL353" s="368"/>
      <c r="DM353" s="368"/>
      <c r="DN353" s="368"/>
      <c r="DO353" s="368"/>
      <c r="DP353" s="368"/>
      <c r="DQ353" s="368"/>
      <c r="DR353" s="368"/>
    </row>
    <row r="354" spans="1:122" s="355" customFormat="1" ht="54" outlineLevel="1">
      <c r="A354" s="770"/>
      <c r="B354" s="616" t="s">
        <v>3180</v>
      </c>
      <c r="C354" s="479" t="s">
        <v>80</v>
      </c>
      <c r="D354" s="548" t="s">
        <v>3181</v>
      </c>
      <c r="E354" s="548" t="s">
        <v>3182</v>
      </c>
      <c r="F354" s="548">
        <v>14802015</v>
      </c>
      <c r="G354" s="549" t="s">
        <v>80</v>
      </c>
      <c r="H354" s="479" t="s">
        <v>3136</v>
      </c>
      <c r="I354" s="479" t="s">
        <v>3168</v>
      </c>
      <c r="J354" s="205">
        <v>1094.424</v>
      </c>
      <c r="K354" s="550">
        <v>1094.424</v>
      </c>
      <c r="L354" s="478">
        <v>0</v>
      </c>
      <c r="M354" s="550">
        <v>1039.7028</v>
      </c>
      <c r="N354" s="550">
        <v>0</v>
      </c>
      <c r="O354" s="550" t="s">
        <v>80</v>
      </c>
      <c r="P354" s="551" t="s">
        <v>80</v>
      </c>
      <c r="Q354" s="551" t="s">
        <v>3472</v>
      </c>
      <c r="R354" s="479" t="s">
        <v>86</v>
      </c>
      <c r="S354" s="481" t="s">
        <v>80</v>
      </c>
      <c r="T354" s="478">
        <v>0</v>
      </c>
      <c r="U354" s="478">
        <v>0</v>
      </c>
      <c r="V354" s="478">
        <v>0</v>
      </c>
      <c r="W354" s="478">
        <v>0</v>
      </c>
      <c r="X354" s="478">
        <v>0</v>
      </c>
      <c r="Y354" s="478">
        <v>0</v>
      </c>
      <c r="Z354" s="478">
        <v>0</v>
      </c>
      <c r="AA354" s="478">
        <v>0</v>
      </c>
      <c r="AB354" s="478">
        <v>0</v>
      </c>
      <c r="AC354" s="478">
        <v>0</v>
      </c>
      <c r="AD354" s="478">
        <v>0</v>
      </c>
      <c r="AE354" s="22">
        <v>54.721200000000003</v>
      </c>
      <c r="AF354" s="22">
        <v>0</v>
      </c>
      <c r="AG354" s="22">
        <v>0</v>
      </c>
      <c r="AH354" s="22">
        <v>54.721200000000003</v>
      </c>
      <c r="AI354" s="478">
        <v>0</v>
      </c>
      <c r="AJ354" s="478">
        <v>0</v>
      </c>
      <c r="AK354" s="478">
        <v>0</v>
      </c>
      <c r="AL354" s="478">
        <v>0</v>
      </c>
      <c r="AM354" s="478">
        <v>0</v>
      </c>
      <c r="AN354" s="478">
        <v>0</v>
      </c>
      <c r="AO354" s="478">
        <v>0</v>
      </c>
      <c r="AP354" s="478">
        <v>0</v>
      </c>
      <c r="AQ354" s="478">
        <v>0</v>
      </c>
      <c r="AR354" s="478">
        <v>0</v>
      </c>
      <c r="AS354" s="478">
        <v>0</v>
      </c>
      <c r="AT354" s="478">
        <v>0</v>
      </c>
      <c r="AU354" s="478">
        <v>0</v>
      </c>
      <c r="AV354" s="478">
        <v>0</v>
      </c>
      <c r="AW354" s="478">
        <v>0</v>
      </c>
      <c r="AX354" s="478">
        <v>0</v>
      </c>
      <c r="AY354" s="478">
        <v>0</v>
      </c>
      <c r="AZ354" s="478">
        <v>0</v>
      </c>
      <c r="BA354" s="478">
        <v>0</v>
      </c>
      <c r="BB354" s="22">
        <v>0</v>
      </c>
      <c r="BC354" s="22">
        <v>0</v>
      </c>
      <c r="BD354" s="22">
        <v>0</v>
      </c>
      <c r="BE354" s="22">
        <v>0</v>
      </c>
      <c r="BF354" s="22">
        <v>0</v>
      </c>
      <c r="BG354" s="22">
        <v>0</v>
      </c>
      <c r="BH354" s="22">
        <v>0</v>
      </c>
      <c r="BI354" s="22">
        <v>54.721200000000003</v>
      </c>
      <c r="BJ354" s="22">
        <v>0</v>
      </c>
      <c r="BK354" s="22">
        <v>0</v>
      </c>
      <c r="BL354" s="22">
        <v>54.721200000000003</v>
      </c>
      <c r="BM354" s="22">
        <v>0</v>
      </c>
      <c r="BN354" s="478">
        <v>0</v>
      </c>
      <c r="BO354" s="550">
        <v>0</v>
      </c>
      <c r="BP354" s="478">
        <v>0</v>
      </c>
      <c r="BQ354" s="478">
        <v>0</v>
      </c>
      <c r="BR354" s="548" t="s">
        <v>3232</v>
      </c>
      <c r="BS354" s="22">
        <v>0</v>
      </c>
      <c r="BT354" s="22">
        <v>0</v>
      </c>
      <c r="BU354" s="479" t="s">
        <v>1964</v>
      </c>
      <c r="BV354" s="479" t="s">
        <v>279</v>
      </c>
      <c r="BW354" s="479" t="s">
        <v>1993</v>
      </c>
      <c r="BX354" s="479" t="s">
        <v>3035</v>
      </c>
      <c r="BY354" s="479" t="s">
        <v>2572</v>
      </c>
      <c r="BZ354" s="368"/>
      <c r="CA354" s="368"/>
      <c r="CB354" s="368"/>
      <c r="CC354" s="368"/>
      <c r="CD354" s="368"/>
      <c r="CE354" s="368"/>
      <c r="CF354" s="368"/>
      <c r="CG354" s="368"/>
      <c r="CH354" s="368"/>
      <c r="CI354" s="368"/>
      <c r="CJ354" s="368"/>
      <c r="CK354" s="368"/>
      <c r="CL354" s="368"/>
      <c r="CM354" s="368"/>
      <c r="CN354" s="368"/>
      <c r="CO354" s="368"/>
      <c r="CP354" s="368"/>
      <c r="CQ354" s="368"/>
      <c r="CR354" s="368"/>
      <c r="CS354" s="368"/>
      <c r="CT354" s="368"/>
      <c r="CU354" s="368"/>
      <c r="CV354" s="368"/>
      <c r="CW354" s="368"/>
      <c r="CX354" s="368"/>
      <c r="CY354" s="368"/>
      <c r="CZ354" s="368"/>
      <c r="DA354" s="368"/>
      <c r="DB354" s="368"/>
      <c r="DC354" s="368"/>
      <c r="DD354" s="368"/>
      <c r="DE354" s="368"/>
      <c r="DF354" s="368"/>
      <c r="DG354" s="368"/>
      <c r="DH354" s="368"/>
      <c r="DI354" s="368"/>
      <c r="DJ354" s="368"/>
      <c r="DK354" s="368"/>
      <c r="DL354" s="368"/>
      <c r="DM354" s="368"/>
      <c r="DN354" s="368"/>
      <c r="DO354" s="368"/>
      <c r="DP354" s="368"/>
      <c r="DQ354" s="368"/>
      <c r="DR354" s="368"/>
    </row>
    <row r="355" spans="1:122" s="355" customFormat="1" ht="72" outlineLevel="1">
      <c r="A355" s="770"/>
      <c r="B355" s="615" t="s">
        <v>3183</v>
      </c>
      <c r="C355" s="479" t="s">
        <v>80</v>
      </c>
      <c r="D355" s="548" t="s">
        <v>3184</v>
      </c>
      <c r="E355" s="548" t="s">
        <v>3185</v>
      </c>
      <c r="F355" s="548">
        <v>62444646</v>
      </c>
      <c r="G355" s="549" t="s">
        <v>80</v>
      </c>
      <c r="H355" s="479" t="s">
        <v>3136</v>
      </c>
      <c r="I355" s="479" t="s">
        <v>3168</v>
      </c>
      <c r="J355" s="205">
        <v>924.73299999999995</v>
      </c>
      <c r="K355" s="550">
        <v>924.73299999999995</v>
      </c>
      <c r="L355" s="478">
        <v>0</v>
      </c>
      <c r="M355" s="550">
        <v>878.49635000000001</v>
      </c>
      <c r="N355" s="550">
        <v>0</v>
      </c>
      <c r="O355" s="550" t="s">
        <v>80</v>
      </c>
      <c r="P355" s="551" t="s">
        <v>80</v>
      </c>
      <c r="Q355" s="551" t="s">
        <v>3477</v>
      </c>
      <c r="R355" s="479" t="s">
        <v>86</v>
      </c>
      <c r="S355" s="481" t="s">
        <v>80</v>
      </c>
      <c r="T355" s="478">
        <v>0</v>
      </c>
      <c r="U355" s="478">
        <v>0</v>
      </c>
      <c r="V355" s="478">
        <v>0</v>
      </c>
      <c r="W355" s="478">
        <v>0</v>
      </c>
      <c r="X355" s="478">
        <v>0</v>
      </c>
      <c r="Y355" s="478">
        <v>0</v>
      </c>
      <c r="Z355" s="478">
        <v>0</v>
      </c>
      <c r="AA355" s="478">
        <v>0</v>
      </c>
      <c r="AB355" s="478">
        <v>0</v>
      </c>
      <c r="AC355" s="478">
        <v>0</v>
      </c>
      <c r="AD355" s="478">
        <v>0</v>
      </c>
      <c r="AE355" s="22">
        <v>0</v>
      </c>
      <c r="AF355" s="22">
        <v>0</v>
      </c>
      <c r="AG355" s="22">
        <v>0</v>
      </c>
      <c r="AH355" s="22">
        <v>0</v>
      </c>
      <c r="AI355" s="478">
        <v>0</v>
      </c>
      <c r="AJ355" s="478">
        <v>0</v>
      </c>
      <c r="AK355" s="478">
        <v>0</v>
      </c>
      <c r="AL355" s="478">
        <v>0</v>
      </c>
      <c r="AM355" s="478">
        <v>0</v>
      </c>
      <c r="AN355" s="478">
        <v>0</v>
      </c>
      <c r="AO355" s="478">
        <v>0</v>
      </c>
      <c r="AP355" s="478">
        <v>0</v>
      </c>
      <c r="AQ355" s="478">
        <v>0</v>
      </c>
      <c r="AR355" s="478">
        <v>0</v>
      </c>
      <c r="AS355" s="478">
        <v>0</v>
      </c>
      <c r="AT355" s="478">
        <v>0</v>
      </c>
      <c r="AU355" s="478">
        <v>0</v>
      </c>
      <c r="AV355" s="478">
        <v>0</v>
      </c>
      <c r="AW355" s="478">
        <v>0</v>
      </c>
      <c r="AX355" s="478">
        <v>0</v>
      </c>
      <c r="AY355" s="478">
        <v>0</v>
      </c>
      <c r="AZ355" s="478">
        <v>0</v>
      </c>
      <c r="BA355" s="478">
        <v>0</v>
      </c>
      <c r="BB355" s="22">
        <v>0</v>
      </c>
      <c r="BC355" s="22">
        <v>0</v>
      </c>
      <c r="BD355" s="22">
        <v>0</v>
      </c>
      <c r="BE355" s="22">
        <v>0</v>
      </c>
      <c r="BF355" s="22">
        <v>0</v>
      </c>
      <c r="BG355" s="22">
        <v>0</v>
      </c>
      <c r="BH355" s="22">
        <v>0</v>
      </c>
      <c r="BI355" s="22">
        <v>0</v>
      </c>
      <c r="BJ355" s="22">
        <v>0</v>
      </c>
      <c r="BK355" s="22">
        <v>0</v>
      </c>
      <c r="BL355" s="22">
        <v>0</v>
      </c>
      <c r="BM355" s="22">
        <v>0</v>
      </c>
      <c r="BN355" s="478">
        <v>46.236649999999997</v>
      </c>
      <c r="BO355" s="550">
        <v>0</v>
      </c>
      <c r="BP355" s="478">
        <v>0</v>
      </c>
      <c r="BQ355" s="478">
        <v>0</v>
      </c>
      <c r="BR355" s="548" t="s">
        <v>3232</v>
      </c>
      <c r="BS355" s="22">
        <v>0</v>
      </c>
      <c r="BT355" s="22">
        <v>0</v>
      </c>
      <c r="BU355" s="479" t="s">
        <v>1964</v>
      </c>
      <c r="BV355" s="479" t="s">
        <v>279</v>
      </c>
      <c r="BW355" s="479" t="s">
        <v>2002</v>
      </c>
      <c r="BX355" s="479" t="s">
        <v>3035</v>
      </c>
      <c r="BY355" s="479" t="s">
        <v>2572</v>
      </c>
      <c r="BZ355" s="368"/>
      <c r="CA355" s="368"/>
      <c r="CB355" s="368"/>
      <c r="CC355" s="368"/>
      <c r="CD355" s="368"/>
      <c r="CE355" s="368"/>
      <c r="CF355" s="368"/>
      <c r="CG355" s="368"/>
      <c r="CH355" s="368"/>
      <c r="CI355" s="368"/>
      <c r="CJ355" s="368"/>
      <c r="CK355" s="368"/>
      <c r="CL355" s="368"/>
      <c r="CM355" s="368"/>
      <c r="CN355" s="368"/>
      <c r="CO355" s="368"/>
      <c r="CP355" s="368"/>
      <c r="CQ355" s="368"/>
      <c r="CR355" s="368"/>
      <c r="CS355" s="368"/>
      <c r="CT355" s="368"/>
      <c r="CU355" s="368"/>
      <c r="CV355" s="368"/>
      <c r="CW355" s="368"/>
      <c r="CX355" s="368"/>
      <c r="CY355" s="368"/>
      <c r="CZ355" s="368"/>
      <c r="DA355" s="368"/>
      <c r="DB355" s="368"/>
      <c r="DC355" s="368"/>
      <c r="DD355" s="368"/>
      <c r="DE355" s="368"/>
      <c r="DF355" s="368"/>
      <c r="DG355" s="368"/>
      <c r="DH355" s="368"/>
      <c r="DI355" s="368"/>
      <c r="DJ355" s="368"/>
      <c r="DK355" s="368"/>
      <c r="DL355" s="368"/>
      <c r="DM355" s="368"/>
      <c r="DN355" s="368"/>
      <c r="DO355" s="368"/>
      <c r="DP355" s="368"/>
      <c r="DQ355" s="368"/>
      <c r="DR355" s="368"/>
    </row>
    <row r="356" spans="1:122" s="355" customFormat="1" ht="54" outlineLevel="1">
      <c r="A356" s="770"/>
      <c r="B356" s="615" t="s">
        <v>3186</v>
      </c>
      <c r="C356" s="479" t="s">
        <v>80</v>
      </c>
      <c r="D356" s="548" t="s">
        <v>2587</v>
      </c>
      <c r="E356" s="548" t="s">
        <v>2588</v>
      </c>
      <c r="F356" s="548">
        <v>61664553</v>
      </c>
      <c r="G356" s="549" t="s">
        <v>80</v>
      </c>
      <c r="H356" s="479" t="s">
        <v>3136</v>
      </c>
      <c r="I356" s="479" t="s">
        <v>3168</v>
      </c>
      <c r="J356" s="205">
        <v>1275.472</v>
      </c>
      <c r="K356" s="550">
        <v>1275.472</v>
      </c>
      <c r="L356" s="478">
        <v>0</v>
      </c>
      <c r="M356" s="550">
        <v>1211.6984</v>
      </c>
      <c r="N356" s="550">
        <v>0</v>
      </c>
      <c r="O356" s="550" t="s">
        <v>80</v>
      </c>
      <c r="P356" s="551" t="s">
        <v>80</v>
      </c>
      <c r="Q356" s="551" t="s">
        <v>3478</v>
      </c>
      <c r="R356" s="479" t="s">
        <v>86</v>
      </c>
      <c r="S356" s="481" t="s">
        <v>80</v>
      </c>
      <c r="T356" s="478">
        <v>0</v>
      </c>
      <c r="U356" s="478">
        <v>0</v>
      </c>
      <c r="V356" s="478">
        <v>0</v>
      </c>
      <c r="W356" s="478">
        <v>0</v>
      </c>
      <c r="X356" s="478">
        <v>0</v>
      </c>
      <c r="Y356" s="478">
        <v>0</v>
      </c>
      <c r="Z356" s="478">
        <v>0</v>
      </c>
      <c r="AA356" s="478">
        <v>0</v>
      </c>
      <c r="AB356" s="478">
        <v>0</v>
      </c>
      <c r="AC356" s="478">
        <v>0</v>
      </c>
      <c r="AD356" s="478">
        <v>0</v>
      </c>
      <c r="AE356" s="22">
        <v>0</v>
      </c>
      <c r="AF356" s="22">
        <v>0</v>
      </c>
      <c r="AG356" s="22">
        <v>0</v>
      </c>
      <c r="AH356" s="22">
        <v>0</v>
      </c>
      <c r="AI356" s="478">
        <v>0</v>
      </c>
      <c r="AJ356" s="478">
        <v>0</v>
      </c>
      <c r="AK356" s="478">
        <v>0</v>
      </c>
      <c r="AL356" s="478">
        <v>0</v>
      </c>
      <c r="AM356" s="478">
        <v>0</v>
      </c>
      <c r="AN356" s="478">
        <v>0</v>
      </c>
      <c r="AO356" s="478">
        <v>0</v>
      </c>
      <c r="AP356" s="478">
        <v>0</v>
      </c>
      <c r="AQ356" s="478">
        <v>0</v>
      </c>
      <c r="AR356" s="478">
        <v>0</v>
      </c>
      <c r="AS356" s="478">
        <v>0</v>
      </c>
      <c r="AT356" s="478">
        <v>0</v>
      </c>
      <c r="AU356" s="478">
        <v>0</v>
      </c>
      <c r="AV356" s="478">
        <v>0</v>
      </c>
      <c r="AW356" s="478">
        <v>0</v>
      </c>
      <c r="AX356" s="478">
        <v>0</v>
      </c>
      <c r="AY356" s="478">
        <v>0</v>
      </c>
      <c r="AZ356" s="478">
        <v>0</v>
      </c>
      <c r="BA356" s="478">
        <v>0</v>
      </c>
      <c r="BB356" s="22">
        <v>0</v>
      </c>
      <c r="BC356" s="22">
        <v>0</v>
      </c>
      <c r="BD356" s="22">
        <v>0</v>
      </c>
      <c r="BE356" s="22">
        <v>0</v>
      </c>
      <c r="BF356" s="22">
        <v>0</v>
      </c>
      <c r="BG356" s="22">
        <v>0</v>
      </c>
      <c r="BH356" s="22">
        <v>0</v>
      </c>
      <c r="BI356" s="22">
        <v>0</v>
      </c>
      <c r="BJ356" s="22">
        <v>0</v>
      </c>
      <c r="BK356" s="22">
        <v>0</v>
      </c>
      <c r="BL356" s="22">
        <v>0</v>
      </c>
      <c r="BM356" s="22">
        <v>0</v>
      </c>
      <c r="BN356" s="478">
        <v>63.773600000000002</v>
      </c>
      <c r="BO356" s="550">
        <v>0</v>
      </c>
      <c r="BP356" s="478">
        <v>0</v>
      </c>
      <c r="BQ356" s="478">
        <v>0</v>
      </c>
      <c r="BR356" s="548" t="s">
        <v>3232</v>
      </c>
      <c r="BS356" s="22">
        <v>0</v>
      </c>
      <c r="BT356" s="22">
        <v>0</v>
      </c>
      <c r="BU356" s="479" t="s">
        <v>1964</v>
      </c>
      <c r="BV356" s="479" t="s">
        <v>279</v>
      </c>
      <c r="BW356" s="479" t="s">
        <v>2007</v>
      </c>
      <c r="BX356" s="479" t="s">
        <v>3035</v>
      </c>
      <c r="BY356" s="479" t="s">
        <v>2572</v>
      </c>
      <c r="BZ356" s="368"/>
      <c r="CA356" s="368"/>
      <c r="CB356" s="368"/>
      <c r="CC356" s="368"/>
      <c r="CD356" s="368"/>
      <c r="CE356" s="368"/>
      <c r="CF356" s="368"/>
      <c r="CG356" s="368"/>
      <c r="CH356" s="368"/>
      <c r="CI356" s="368"/>
      <c r="CJ356" s="368"/>
      <c r="CK356" s="368"/>
      <c r="CL356" s="368"/>
      <c r="CM356" s="368"/>
      <c r="CN356" s="368"/>
      <c r="CO356" s="368"/>
      <c r="CP356" s="368"/>
      <c r="CQ356" s="368"/>
      <c r="CR356" s="368"/>
      <c r="CS356" s="368"/>
      <c r="CT356" s="368"/>
      <c r="CU356" s="368"/>
      <c r="CV356" s="368"/>
      <c r="CW356" s="368"/>
      <c r="CX356" s="368"/>
      <c r="CY356" s="368"/>
      <c r="CZ356" s="368"/>
      <c r="DA356" s="368"/>
      <c r="DB356" s="368"/>
      <c r="DC356" s="368"/>
      <c r="DD356" s="368"/>
      <c r="DE356" s="368"/>
      <c r="DF356" s="368"/>
      <c r="DG356" s="368"/>
      <c r="DH356" s="368"/>
      <c r="DI356" s="368"/>
      <c r="DJ356" s="368"/>
      <c r="DK356" s="368"/>
      <c r="DL356" s="368"/>
      <c r="DM356" s="368"/>
      <c r="DN356" s="368"/>
      <c r="DO356" s="368"/>
      <c r="DP356" s="368"/>
      <c r="DQ356" s="368"/>
      <c r="DR356" s="368"/>
    </row>
    <row r="357" spans="1:122" s="355" customFormat="1" ht="54" outlineLevel="1">
      <c r="A357" s="770"/>
      <c r="B357" s="616" t="s">
        <v>3187</v>
      </c>
      <c r="C357" s="479" t="s">
        <v>80</v>
      </c>
      <c r="D357" s="548" t="s">
        <v>1913</v>
      </c>
      <c r="E357" s="548" t="s">
        <v>3188</v>
      </c>
      <c r="F357" s="548">
        <v>14802201</v>
      </c>
      <c r="G357" s="549" t="s">
        <v>80</v>
      </c>
      <c r="H357" s="479" t="s">
        <v>3136</v>
      </c>
      <c r="I357" s="479" t="s">
        <v>3168</v>
      </c>
      <c r="J357" s="205">
        <v>1218.636</v>
      </c>
      <c r="K357" s="550">
        <v>1218.636</v>
      </c>
      <c r="L357" s="478">
        <v>0</v>
      </c>
      <c r="M357" s="550">
        <v>1157.7041999999999</v>
      </c>
      <c r="N357" s="550">
        <v>0</v>
      </c>
      <c r="O357" s="550" t="s">
        <v>80</v>
      </c>
      <c r="P357" s="551" t="s">
        <v>80</v>
      </c>
      <c r="Q357" s="551" t="s">
        <v>3479</v>
      </c>
      <c r="R357" s="479" t="s">
        <v>86</v>
      </c>
      <c r="S357" s="481" t="s">
        <v>80</v>
      </c>
      <c r="T357" s="478">
        <v>0</v>
      </c>
      <c r="U357" s="478">
        <v>0</v>
      </c>
      <c r="V357" s="478">
        <v>0</v>
      </c>
      <c r="W357" s="478">
        <v>0</v>
      </c>
      <c r="X357" s="478">
        <v>0</v>
      </c>
      <c r="Y357" s="478">
        <v>0</v>
      </c>
      <c r="Z357" s="478">
        <v>0</v>
      </c>
      <c r="AA357" s="478">
        <v>0</v>
      </c>
      <c r="AB357" s="478">
        <v>0</v>
      </c>
      <c r="AC357" s="478">
        <v>0</v>
      </c>
      <c r="AD357" s="478">
        <v>0</v>
      </c>
      <c r="AE357" s="22">
        <v>0</v>
      </c>
      <c r="AF357" s="22">
        <v>0</v>
      </c>
      <c r="AG357" s="22">
        <v>0</v>
      </c>
      <c r="AH357" s="22">
        <v>0</v>
      </c>
      <c r="AI357" s="478">
        <v>0</v>
      </c>
      <c r="AJ357" s="478">
        <v>0</v>
      </c>
      <c r="AK357" s="478">
        <v>0</v>
      </c>
      <c r="AL357" s="478">
        <v>0</v>
      </c>
      <c r="AM357" s="478">
        <v>0</v>
      </c>
      <c r="AN357" s="478">
        <v>0</v>
      </c>
      <c r="AO357" s="478">
        <v>0</v>
      </c>
      <c r="AP357" s="478">
        <v>0</v>
      </c>
      <c r="AQ357" s="478">
        <v>0</v>
      </c>
      <c r="AR357" s="478">
        <v>0</v>
      </c>
      <c r="AS357" s="478">
        <v>0</v>
      </c>
      <c r="AT357" s="478">
        <v>0</v>
      </c>
      <c r="AU357" s="478">
        <v>0</v>
      </c>
      <c r="AV357" s="478">
        <v>0</v>
      </c>
      <c r="AW357" s="478">
        <v>0</v>
      </c>
      <c r="AX357" s="478">
        <v>0</v>
      </c>
      <c r="AY357" s="478">
        <v>0</v>
      </c>
      <c r="AZ357" s="478">
        <v>0</v>
      </c>
      <c r="BA357" s="478">
        <v>0</v>
      </c>
      <c r="BB357" s="22">
        <v>0</v>
      </c>
      <c r="BC357" s="22">
        <v>0</v>
      </c>
      <c r="BD357" s="22">
        <v>0</v>
      </c>
      <c r="BE357" s="22">
        <v>0</v>
      </c>
      <c r="BF357" s="22">
        <v>0</v>
      </c>
      <c r="BG357" s="22">
        <v>0</v>
      </c>
      <c r="BH357" s="22">
        <v>0</v>
      </c>
      <c r="BI357" s="22">
        <v>0</v>
      </c>
      <c r="BJ357" s="22">
        <v>0</v>
      </c>
      <c r="BK357" s="22">
        <v>0</v>
      </c>
      <c r="BL357" s="22">
        <v>0</v>
      </c>
      <c r="BM357" s="22">
        <v>0</v>
      </c>
      <c r="BN357" s="478">
        <v>60.931800000000003</v>
      </c>
      <c r="BO357" s="550">
        <v>0</v>
      </c>
      <c r="BP357" s="478">
        <v>0</v>
      </c>
      <c r="BQ357" s="478">
        <v>0</v>
      </c>
      <c r="BR357" s="479" t="s">
        <v>3233</v>
      </c>
      <c r="BS357" s="22">
        <v>0</v>
      </c>
      <c r="BT357" s="22">
        <v>0</v>
      </c>
      <c r="BU357" s="479" t="s">
        <v>1964</v>
      </c>
      <c r="BV357" s="479" t="s">
        <v>279</v>
      </c>
      <c r="BW357" s="479" t="s">
        <v>2011</v>
      </c>
      <c r="BX357" s="479" t="s">
        <v>3035</v>
      </c>
      <c r="BY357" s="479" t="s">
        <v>2572</v>
      </c>
      <c r="BZ357" s="368"/>
      <c r="CA357" s="368"/>
      <c r="CB357" s="368"/>
      <c r="CC357" s="368"/>
      <c r="CD357" s="368"/>
      <c r="CE357" s="368"/>
      <c r="CF357" s="368"/>
      <c r="CG357" s="368"/>
      <c r="CH357" s="368"/>
      <c r="CI357" s="368"/>
      <c r="CJ357" s="368"/>
      <c r="CK357" s="368"/>
      <c r="CL357" s="368"/>
      <c r="CM357" s="368"/>
      <c r="CN357" s="368"/>
      <c r="CO357" s="368"/>
      <c r="CP357" s="368"/>
      <c r="CQ357" s="368"/>
      <c r="CR357" s="368"/>
      <c r="CS357" s="368"/>
      <c r="CT357" s="368"/>
      <c r="CU357" s="368"/>
      <c r="CV357" s="368"/>
      <c r="CW357" s="368"/>
      <c r="CX357" s="368"/>
      <c r="CY357" s="368"/>
      <c r="CZ357" s="368"/>
      <c r="DA357" s="368"/>
      <c r="DB357" s="368"/>
      <c r="DC357" s="368"/>
      <c r="DD357" s="368"/>
      <c r="DE357" s="368"/>
      <c r="DF357" s="368"/>
      <c r="DG357" s="368"/>
      <c r="DH357" s="368"/>
      <c r="DI357" s="368"/>
      <c r="DJ357" s="368"/>
      <c r="DK357" s="368"/>
      <c r="DL357" s="368"/>
      <c r="DM357" s="368"/>
      <c r="DN357" s="368"/>
      <c r="DO357" s="368"/>
      <c r="DP357" s="368"/>
      <c r="DQ357" s="368"/>
      <c r="DR357" s="368"/>
    </row>
    <row r="358" spans="1:122" s="355" customFormat="1" ht="90" outlineLevel="1">
      <c r="A358" s="770"/>
      <c r="B358" s="616" t="s">
        <v>3189</v>
      </c>
      <c r="C358" s="479" t="s">
        <v>80</v>
      </c>
      <c r="D358" s="548" t="s">
        <v>401</v>
      </c>
      <c r="E358" s="548" t="s">
        <v>2791</v>
      </c>
      <c r="F358" s="548">
        <v>48683868</v>
      </c>
      <c r="G358" s="549" t="s">
        <v>80</v>
      </c>
      <c r="H358" s="479" t="s">
        <v>3136</v>
      </c>
      <c r="I358" s="479" t="s">
        <v>3168</v>
      </c>
      <c r="J358" s="205">
        <v>3541.6480000000001</v>
      </c>
      <c r="K358" s="550">
        <v>3541.6480000000001</v>
      </c>
      <c r="L358" s="478">
        <v>0</v>
      </c>
      <c r="M358" s="550">
        <v>3364.5655999999999</v>
      </c>
      <c r="N358" s="550">
        <v>0</v>
      </c>
      <c r="O358" s="550" t="s">
        <v>80</v>
      </c>
      <c r="P358" s="551" t="s">
        <v>80</v>
      </c>
      <c r="Q358" s="551" t="s">
        <v>3480</v>
      </c>
      <c r="R358" s="479" t="s">
        <v>86</v>
      </c>
      <c r="S358" s="481" t="s">
        <v>80</v>
      </c>
      <c r="T358" s="478">
        <v>0</v>
      </c>
      <c r="U358" s="478">
        <v>0</v>
      </c>
      <c r="V358" s="478">
        <v>0</v>
      </c>
      <c r="W358" s="478">
        <v>0</v>
      </c>
      <c r="X358" s="478">
        <v>0</v>
      </c>
      <c r="Y358" s="478">
        <v>0</v>
      </c>
      <c r="Z358" s="478">
        <v>0</v>
      </c>
      <c r="AA358" s="478">
        <v>0</v>
      </c>
      <c r="AB358" s="478">
        <v>0</v>
      </c>
      <c r="AC358" s="478">
        <v>0</v>
      </c>
      <c r="AD358" s="478">
        <v>0</v>
      </c>
      <c r="AE358" s="22">
        <v>0</v>
      </c>
      <c r="AF358" s="22">
        <v>0</v>
      </c>
      <c r="AG358" s="22">
        <v>0</v>
      </c>
      <c r="AH358" s="22">
        <v>0</v>
      </c>
      <c r="AI358" s="478">
        <v>0</v>
      </c>
      <c r="AJ358" s="478">
        <v>0</v>
      </c>
      <c r="AK358" s="478">
        <v>0</v>
      </c>
      <c r="AL358" s="478">
        <v>0</v>
      </c>
      <c r="AM358" s="478">
        <v>0</v>
      </c>
      <c r="AN358" s="478">
        <v>0</v>
      </c>
      <c r="AO358" s="478">
        <v>0</v>
      </c>
      <c r="AP358" s="478">
        <v>0</v>
      </c>
      <c r="AQ358" s="478">
        <v>0</v>
      </c>
      <c r="AR358" s="478">
        <v>0</v>
      </c>
      <c r="AS358" s="478">
        <v>0</v>
      </c>
      <c r="AT358" s="478">
        <v>0</v>
      </c>
      <c r="AU358" s="478">
        <v>0</v>
      </c>
      <c r="AV358" s="478">
        <v>0</v>
      </c>
      <c r="AW358" s="478">
        <v>0</v>
      </c>
      <c r="AX358" s="478">
        <v>0</v>
      </c>
      <c r="AY358" s="478">
        <v>0</v>
      </c>
      <c r="AZ358" s="478">
        <v>0</v>
      </c>
      <c r="BA358" s="478">
        <v>0</v>
      </c>
      <c r="BB358" s="22">
        <v>0</v>
      </c>
      <c r="BC358" s="22">
        <v>0</v>
      </c>
      <c r="BD358" s="22">
        <v>0</v>
      </c>
      <c r="BE358" s="22">
        <v>0</v>
      </c>
      <c r="BF358" s="22">
        <v>0</v>
      </c>
      <c r="BG358" s="22">
        <v>0</v>
      </c>
      <c r="BH358" s="22">
        <v>0</v>
      </c>
      <c r="BI358" s="22">
        <v>0</v>
      </c>
      <c r="BJ358" s="22">
        <v>0</v>
      </c>
      <c r="BK358" s="22">
        <v>0</v>
      </c>
      <c r="BL358" s="22">
        <v>0</v>
      </c>
      <c r="BM358" s="22">
        <v>0</v>
      </c>
      <c r="BN358" s="478">
        <v>177.08240000000001</v>
      </c>
      <c r="BO358" s="550">
        <v>0</v>
      </c>
      <c r="BP358" s="478">
        <v>0</v>
      </c>
      <c r="BQ358" s="478">
        <v>0</v>
      </c>
      <c r="BR358" s="479" t="s">
        <v>3233</v>
      </c>
      <c r="BS358" s="22">
        <v>0</v>
      </c>
      <c r="BT358" s="22">
        <v>0</v>
      </c>
      <c r="BU358" s="479" t="s">
        <v>1964</v>
      </c>
      <c r="BV358" s="479" t="s">
        <v>279</v>
      </c>
      <c r="BW358" s="479" t="s">
        <v>1997</v>
      </c>
      <c r="BX358" s="479" t="s">
        <v>3035</v>
      </c>
      <c r="BY358" s="479" t="s">
        <v>2572</v>
      </c>
      <c r="BZ358" s="368"/>
      <c r="CA358" s="368"/>
      <c r="CB358" s="368"/>
      <c r="CC358" s="368"/>
      <c r="CD358" s="368"/>
      <c r="CE358" s="368"/>
      <c r="CF358" s="368"/>
      <c r="CG358" s="368"/>
      <c r="CH358" s="368"/>
      <c r="CI358" s="368"/>
      <c r="CJ358" s="368"/>
      <c r="CK358" s="368"/>
      <c r="CL358" s="368"/>
      <c r="CM358" s="368"/>
      <c r="CN358" s="368"/>
      <c r="CO358" s="368"/>
      <c r="CP358" s="368"/>
      <c r="CQ358" s="368"/>
      <c r="CR358" s="368"/>
      <c r="CS358" s="368"/>
      <c r="CT358" s="368"/>
      <c r="CU358" s="368"/>
      <c r="CV358" s="368"/>
      <c r="CW358" s="368"/>
      <c r="CX358" s="368"/>
      <c r="CY358" s="368"/>
      <c r="CZ358" s="368"/>
      <c r="DA358" s="368"/>
      <c r="DB358" s="368"/>
      <c r="DC358" s="368"/>
      <c r="DD358" s="368"/>
      <c r="DE358" s="368"/>
      <c r="DF358" s="368"/>
      <c r="DG358" s="368"/>
      <c r="DH358" s="368"/>
      <c r="DI358" s="368"/>
      <c r="DJ358" s="368"/>
      <c r="DK358" s="368"/>
      <c r="DL358" s="368"/>
      <c r="DM358" s="368"/>
      <c r="DN358" s="368"/>
      <c r="DO358" s="368"/>
      <c r="DP358" s="368"/>
      <c r="DQ358" s="368"/>
      <c r="DR358" s="368"/>
    </row>
    <row r="359" spans="1:122" s="355" customFormat="1" ht="72" outlineLevel="1">
      <c r="A359" s="770"/>
      <c r="B359" s="617" t="s">
        <v>3190</v>
      </c>
      <c r="C359" s="479" t="s">
        <v>80</v>
      </c>
      <c r="D359" s="548" t="s">
        <v>110</v>
      </c>
      <c r="E359" s="548" t="s">
        <v>3191</v>
      </c>
      <c r="F359" s="551" t="s">
        <v>3192</v>
      </c>
      <c r="G359" s="549" t="s">
        <v>80</v>
      </c>
      <c r="H359" s="479" t="s">
        <v>3136</v>
      </c>
      <c r="I359" s="479" t="s">
        <v>3168</v>
      </c>
      <c r="J359" s="205">
        <v>620.79999999999995</v>
      </c>
      <c r="K359" s="550">
        <v>620.79999999999995</v>
      </c>
      <c r="L359" s="478">
        <v>0</v>
      </c>
      <c r="M359" s="550">
        <v>589.76</v>
      </c>
      <c r="N359" s="550">
        <v>0</v>
      </c>
      <c r="O359" s="550" t="s">
        <v>80</v>
      </c>
      <c r="P359" s="551" t="s">
        <v>80</v>
      </c>
      <c r="Q359" s="551" t="s">
        <v>3476</v>
      </c>
      <c r="R359" s="479" t="s">
        <v>86</v>
      </c>
      <c r="S359" s="481" t="s">
        <v>80</v>
      </c>
      <c r="T359" s="478">
        <v>0</v>
      </c>
      <c r="U359" s="478">
        <v>0</v>
      </c>
      <c r="V359" s="478">
        <v>0</v>
      </c>
      <c r="W359" s="478">
        <v>0</v>
      </c>
      <c r="X359" s="478">
        <v>0</v>
      </c>
      <c r="Y359" s="478">
        <v>0</v>
      </c>
      <c r="Z359" s="478">
        <v>0</v>
      </c>
      <c r="AA359" s="478">
        <v>0</v>
      </c>
      <c r="AB359" s="478">
        <v>0</v>
      </c>
      <c r="AC359" s="478">
        <v>0</v>
      </c>
      <c r="AD359" s="478">
        <v>0</v>
      </c>
      <c r="AE359" s="22">
        <v>0</v>
      </c>
      <c r="AF359" s="22">
        <v>0</v>
      </c>
      <c r="AG359" s="22">
        <v>0</v>
      </c>
      <c r="AH359" s="22">
        <v>0</v>
      </c>
      <c r="AI359" s="478">
        <v>0</v>
      </c>
      <c r="AJ359" s="478">
        <v>0</v>
      </c>
      <c r="AK359" s="478">
        <v>0</v>
      </c>
      <c r="AL359" s="478">
        <v>0</v>
      </c>
      <c r="AM359" s="478">
        <v>0</v>
      </c>
      <c r="AN359" s="478">
        <v>0</v>
      </c>
      <c r="AO359" s="478">
        <v>0</v>
      </c>
      <c r="AP359" s="478">
        <v>0</v>
      </c>
      <c r="AQ359" s="478">
        <v>0</v>
      </c>
      <c r="AR359" s="478">
        <v>0</v>
      </c>
      <c r="AS359" s="478">
        <v>0</v>
      </c>
      <c r="AT359" s="478">
        <v>0</v>
      </c>
      <c r="AU359" s="478">
        <v>0</v>
      </c>
      <c r="AV359" s="478">
        <v>0</v>
      </c>
      <c r="AW359" s="478">
        <v>0</v>
      </c>
      <c r="AX359" s="478">
        <v>0</v>
      </c>
      <c r="AY359" s="478">
        <v>0</v>
      </c>
      <c r="AZ359" s="478">
        <v>0</v>
      </c>
      <c r="BA359" s="478">
        <v>0</v>
      </c>
      <c r="BB359" s="22">
        <v>0</v>
      </c>
      <c r="BC359" s="22">
        <v>0</v>
      </c>
      <c r="BD359" s="22">
        <v>0</v>
      </c>
      <c r="BE359" s="22">
        <v>0</v>
      </c>
      <c r="BF359" s="22">
        <v>0</v>
      </c>
      <c r="BG359" s="22">
        <v>0</v>
      </c>
      <c r="BH359" s="22">
        <v>0</v>
      </c>
      <c r="BI359" s="22">
        <v>0</v>
      </c>
      <c r="BJ359" s="22">
        <v>0</v>
      </c>
      <c r="BK359" s="22">
        <v>0</v>
      </c>
      <c r="BL359" s="22">
        <v>0</v>
      </c>
      <c r="BM359" s="22">
        <v>0</v>
      </c>
      <c r="BN359" s="478">
        <v>31.04</v>
      </c>
      <c r="BO359" s="550">
        <v>0</v>
      </c>
      <c r="BP359" s="478">
        <v>0</v>
      </c>
      <c r="BQ359" s="478">
        <v>0</v>
      </c>
      <c r="BR359" s="479" t="s">
        <v>3233</v>
      </c>
      <c r="BS359" s="22">
        <v>0</v>
      </c>
      <c r="BT359" s="22">
        <v>0</v>
      </c>
      <c r="BU359" s="479" t="s">
        <v>1964</v>
      </c>
      <c r="BV359" s="479" t="s">
        <v>279</v>
      </c>
      <c r="BW359" s="479" t="s">
        <v>1998</v>
      </c>
      <c r="BX359" s="479" t="s">
        <v>3035</v>
      </c>
      <c r="BY359" s="479" t="s">
        <v>2572</v>
      </c>
      <c r="BZ359" s="368"/>
      <c r="CA359" s="368"/>
      <c r="CB359" s="368"/>
      <c r="CC359" s="368"/>
      <c r="CD359" s="368"/>
      <c r="CE359" s="368"/>
      <c r="CF359" s="368"/>
      <c r="CG359" s="368"/>
      <c r="CH359" s="368"/>
      <c r="CI359" s="368"/>
      <c r="CJ359" s="368"/>
      <c r="CK359" s="368"/>
      <c r="CL359" s="368"/>
      <c r="CM359" s="368"/>
      <c r="CN359" s="368"/>
      <c r="CO359" s="368"/>
      <c r="CP359" s="368"/>
      <c r="CQ359" s="368"/>
      <c r="CR359" s="368"/>
      <c r="CS359" s="368"/>
      <c r="CT359" s="368"/>
      <c r="CU359" s="368"/>
      <c r="CV359" s="368"/>
      <c r="CW359" s="368"/>
      <c r="CX359" s="368"/>
      <c r="CY359" s="368"/>
      <c r="CZ359" s="368"/>
      <c r="DA359" s="368"/>
      <c r="DB359" s="368"/>
      <c r="DC359" s="368"/>
      <c r="DD359" s="368"/>
      <c r="DE359" s="368"/>
      <c r="DF359" s="368"/>
      <c r="DG359" s="368"/>
      <c r="DH359" s="368"/>
      <c r="DI359" s="368"/>
      <c r="DJ359" s="368"/>
      <c r="DK359" s="368"/>
      <c r="DL359" s="368"/>
      <c r="DM359" s="368"/>
      <c r="DN359" s="368"/>
      <c r="DO359" s="368"/>
      <c r="DP359" s="368"/>
      <c r="DQ359" s="368"/>
      <c r="DR359" s="368"/>
    </row>
    <row r="360" spans="1:122" s="355" customFormat="1" ht="54" outlineLevel="1">
      <c r="A360" s="770"/>
      <c r="B360" s="616" t="s">
        <v>3193</v>
      </c>
      <c r="C360" s="479" t="s">
        <v>80</v>
      </c>
      <c r="D360" s="548" t="s">
        <v>104</v>
      </c>
      <c r="E360" s="548" t="s">
        <v>3194</v>
      </c>
      <c r="F360" s="548">
        <v>48665967</v>
      </c>
      <c r="G360" s="549" t="s">
        <v>80</v>
      </c>
      <c r="H360" s="479" t="s">
        <v>3136</v>
      </c>
      <c r="I360" s="479" t="s">
        <v>3168</v>
      </c>
      <c r="J360" s="205">
        <v>1190.912</v>
      </c>
      <c r="K360" s="550">
        <v>1190.912</v>
      </c>
      <c r="L360" s="478">
        <v>0</v>
      </c>
      <c r="M360" s="550">
        <v>1131.3664000000001</v>
      </c>
      <c r="N360" s="550">
        <v>0</v>
      </c>
      <c r="O360" s="550" t="s">
        <v>80</v>
      </c>
      <c r="P360" s="551" t="s">
        <v>80</v>
      </c>
      <c r="Q360" s="551" t="s">
        <v>3471</v>
      </c>
      <c r="R360" s="479" t="s">
        <v>86</v>
      </c>
      <c r="S360" s="481" t="s">
        <v>80</v>
      </c>
      <c r="T360" s="478">
        <v>0</v>
      </c>
      <c r="U360" s="478">
        <v>0</v>
      </c>
      <c r="V360" s="478">
        <v>0</v>
      </c>
      <c r="W360" s="478">
        <v>0</v>
      </c>
      <c r="X360" s="478">
        <v>0</v>
      </c>
      <c r="Y360" s="478">
        <v>0</v>
      </c>
      <c r="Z360" s="478">
        <v>0</v>
      </c>
      <c r="AA360" s="478">
        <v>0</v>
      </c>
      <c r="AB360" s="478">
        <v>0</v>
      </c>
      <c r="AC360" s="478">
        <v>0</v>
      </c>
      <c r="AD360" s="478">
        <v>0</v>
      </c>
      <c r="AE360" s="22">
        <v>0</v>
      </c>
      <c r="AF360" s="22">
        <v>0</v>
      </c>
      <c r="AG360" s="22">
        <v>0</v>
      </c>
      <c r="AH360" s="22">
        <v>0</v>
      </c>
      <c r="AI360" s="478">
        <v>0</v>
      </c>
      <c r="AJ360" s="478">
        <v>0</v>
      </c>
      <c r="AK360" s="478">
        <v>0</v>
      </c>
      <c r="AL360" s="478">
        <v>0</v>
      </c>
      <c r="AM360" s="478">
        <v>0</v>
      </c>
      <c r="AN360" s="478">
        <v>0</v>
      </c>
      <c r="AO360" s="478">
        <v>0</v>
      </c>
      <c r="AP360" s="478">
        <v>0</v>
      </c>
      <c r="AQ360" s="478">
        <v>0</v>
      </c>
      <c r="AR360" s="478">
        <v>0</v>
      </c>
      <c r="AS360" s="478">
        <v>0</v>
      </c>
      <c r="AT360" s="478">
        <v>0</v>
      </c>
      <c r="AU360" s="478">
        <v>0</v>
      </c>
      <c r="AV360" s="478">
        <v>0</v>
      </c>
      <c r="AW360" s="478">
        <v>0</v>
      </c>
      <c r="AX360" s="478">
        <v>0</v>
      </c>
      <c r="AY360" s="478">
        <v>0</v>
      </c>
      <c r="AZ360" s="478">
        <v>0</v>
      </c>
      <c r="BA360" s="478">
        <v>0</v>
      </c>
      <c r="BB360" s="22">
        <v>0</v>
      </c>
      <c r="BC360" s="22">
        <v>0</v>
      </c>
      <c r="BD360" s="22">
        <v>0</v>
      </c>
      <c r="BE360" s="22">
        <v>0</v>
      </c>
      <c r="BF360" s="22">
        <v>0</v>
      </c>
      <c r="BG360" s="22">
        <v>0</v>
      </c>
      <c r="BH360" s="22">
        <v>0</v>
      </c>
      <c r="BI360" s="22">
        <v>0</v>
      </c>
      <c r="BJ360" s="22">
        <v>0</v>
      </c>
      <c r="BK360" s="22">
        <v>0</v>
      </c>
      <c r="BL360" s="22">
        <v>0</v>
      </c>
      <c r="BM360" s="22">
        <v>0</v>
      </c>
      <c r="BN360" s="478">
        <v>59.5456</v>
      </c>
      <c r="BO360" s="550">
        <v>0</v>
      </c>
      <c r="BP360" s="478">
        <v>0</v>
      </c>
      <c r="BQ360" s="478">
        <v>0</v>
      </c>
      <c r="BR360" s="479" t="s">
        <v>3233</v>
      </c>
      <c r="BS360" s="22">
        <v>0</v>
      </c>
      <c r="BT360" s="22">
        <v>0</v>
      </c>
      <c r="BU360" s="479" t="s">
        <v>1964</v>
      </c>
      <c r="BV360" s="479" t="s">
        <v>279</v>
      </c>
      <c r="BW360" s="479" t="s">
        <v>2551</v>
      </c>
      <c r="BX360" s="479" t="s">
        <v>3035</v>
      </c>
      <c r="BY360" s="479" t="s">
        <v>2572</v>
      </c>
      <c r="BZ360" s="368"/>
      <c r="CA360" s="368"/>
      <c r="CB360" s="368"/>
      <c r="CC360" s="368"/>
      <c r="CD360" s="368"/>
      <c r="CE360" s="368"/>
      <c r="CF360" s="368"/>
      <c r="CG360" s="368"/>
      <c r="CH360" s="368"/>
      <c r="CI360" s="368"/>
      <c r="CJ360" s="368"/>
      <c r="CK360" s="368"/>
      <c r="CL360" s="368"/>
      <c r="CM360" s="368"/>
      <c r="CN360" s="368"/>
      <c r="CO360" s="368"/>
      <c r="CP360" s="368"/>
      <c r="CQ360" s="368"/>
      <c r="CR360" s="368"/>
      <c r="CS360" s="368"/>
      <c r="CT360" s="368"/>
      <c r="CU360" s="368"/>
      <c r="CV360" s="368"/>
      <c r="CW360" s="368"/>
      <c r="CX360" s="368"/>
      <c r="CY360" s="368"/>
      <c r="CZ360" s="368"/>
      <c r="DA360" s="368"/>
      <c r="DB360" s="368"/>
      <c r="DC360" s="368"/>
      <c r="DD360" s="368"/>
      <c r="DE360" s="368"/>
      <c r="DF360" s="368"/>
      <c r="DG360" s="368"/>
      <c r="DH360" s="368"/>
      <c r="DI360" s="368"/>
      <c r="DJ360" s="368"/>
      <c r="DK360" s="368"/>
      <c r="DL360" s="368"/>
      <c r="DM360" s="368"/>
      <c r="DN360" s="368"/>
      <c r="DO360" s="368"/>
      <c r="DP360" s="368"/>
      <c r="DQ360" s="368"/>
      <c r="DR360" s="368"/>
    </row>
    <row r="361" spans="1:122" s="355" customFormat="1" ht="90" outlineLevel="1">
      <c r="A361" s="770"/>
      <c r="B361" s="616" t="s">
        <v>3195</v>
      </c>
      <c r="C361" s="479" t="s">
        <v>80</v>
      </c>
      <c r="D361" s="548" t="s">
        <v>134</v>
      </c>
      <c r="E361" s="548" t="s">
        <v>2851</v>
      </c>
      <c r="F361" s="548">
        <v>61924008</v>
      </c>
      <c r="G361" s="549" t="s">
        <v>80</v>
      </c>
      <c r="H361" s="479" t="s">
        <v>3136</v>
      </c>
      <c r="I361" s="479" t="s">
        <v>3168</v>
      </c>
      <c r="J361" s="205">
        <v>1557.08</v>
      </c>
      <c r="K361" s="550">
        <v>1557.08</v>
      </c>
      <c r="L361" s="478">
        <v>0</v>
      </c>
      <c r="M361" s="550">
        <v>1479.2260000000001</v>
      </c>
      <c r="N361" s="550">
        <v>0</v>
      </c>
      <c r="O361" s="550" t="s">
        <v>80</v>
      </c>
      <c r="P361" s="551" t="s">
        <v>80</v>
      </c>
      <c r="Q361" s="551" t="s">
        <v>3472</v>
      </c>
      <c r="R361" s="479" t="s">
        <v>86</v>
      </c>
      <c r="S361" s="481" t="s">
        <v>80</v>
      </c>
      <c r="T361" s="478">
        <v>0</v>
      </c>
      <c r="U361" s="478">
        <v>0</v>
      </c>
      <c r="V361" s="478">
        <v>0</v>
      </c>
      <c r="W361" s="478">
        <v>0</v>
      </c>
      <c r="X361" s="478">
        <v>0</v>
      </c>
      <c r="Y361" s="478">
        <v>0</v>
      </c>
      <c r="Z361" s="478">
        <v>0</v>
      </c>
      <c r="AA361" s="478">
        <v>0</v>
      </c>
      <c r="AB361" s="478">
        <v>0</v>
      </c>
      <c r="AC361" s="478">
        <v>0</v>
      </c>
      <c r="AD361" s="478">
        <v>0</v>
      </c>
      <c r="AE361" s="22">
        <v>77.853999999999999</v>
      </c>
      <c r="AF361" s="22">
        <v>0</v>
      </c>
      <c r="AG361" s="22">
        <v>0</v>
      </c>
      <c r="AH361" s="22">
        <v>77.853999999999999</v>
      </c>
      <c r="AI361" s="478">
        <v>0</v>
      </c>
      <c r="AJ361" s="478">
        <v>0</v>
      </c>
      <c r="AK361" s="478">
        <v>0</v>
      </c>
      <c r="AL361" s="478">
        <v>0</v>
      </c>
      <c r="AM361" s="478">
        <v>0</v>
      </c>
      <c r="AN361" s="478">
        <v>0</v>
      </c>
      <c r="AO361" s="478">
        <v>0</v>
      </c>
      <c r="AP361" s="478">
        <v>0</v>
      </c>
      <c r="AQ361" s="478">
        <v>0</v>
      </c>
      <c r="AR361" s="478">
        <v>0</v>
      </c>
      <c r="AS361" s="478">
        <v>0</v>
      </c>
      <c r="AT361" s="478">
        <v>0</v>
      </c>
      <c r="AU361" s="478">
        <v>0</v>
      </c>
      <c r="AV361" s="478">
        <v>0</v>
      </c>
      <c r="AW361" s="478">
        <v>0</v>
      </c>
      <c r="AX361" s="478">
        <v>0</v>
      </c>
      <c r="AY361" s="478">
        <v>0</v>
      </c>
      <c r="AZ361" s="478">
        <v>0</v>
      </c>
      <c r="BA361" s="478">
        <v>0</v>
      </c>
      <c r="BB361" s="22">
        <v>0</v>
      </c>
      <c r="BC361" s="22">
        <v>0</v>
      </c>
      <c r="BD361" s="22">
        <v>0</v>
      </c>
      <c r="BE361" s="22">
        <v>0</v>
      </c>
      <c r="BF361" s="22">
        <v>0</v>
      </c>
      <c r="BG361" s="22">
        <v>0</v>
      </c>
      <c r="BH361" s="22">
        <v>0</v>
      </c>
      <c r="BI361" s="22">
        <v>77.853999999999999</v>
      </c>
      <c r="BJ361" s="22">
        <v>0</v>
      </c>
      <c r="BK361" s="22">
        <v>0</v>
      </c>
      <c r="BL361" s="22">
        <v>77.853999999999999</v>
      </c>
      <c r="BM361" s="22">
        <v>0</v>
      </c>
      <c r="BN361" s="478">
        <v>0</v>
      </c>
      <c r="BO361" s="550">
        <v>0</v>
      </c>
      <c r="BP361" s="478">
        <v>0</v>
      </c>
      <c r="BQ361" s="478">
        <v>0</v>
      </c>
      <c r="BR361" s="479" t="s">
        <v>3233</v>
      </c>
      <c r="BS361" s="22">
        <v>0</v>
      </c>
      <c r="BT361" s="22">
        <v>0</v>
      </c>
      <c r="BU361" s="479" t="s">
        <v>1964</v>
      </c>
      <c r="BV361" s="479" t="s">
        <v>279</v>
      </c>
      <c r="BW361" s="479" t="s">
        <v>2017</v>
      </c>
      <c r="BX361" s="479" t="s">
        <v>3035</v>
      </c>
      <c r="BY361" s="479" t="s">
        <v>2572</v>
      </c>
      <c r="BZ361" s="368"/>
      <c r="CA361" s="368"/>
      <c r="CB361" s="368"/>
      <c r="CC361" s="368"/>
      <c r="CD361" s="368"/>
      <c r="CE361" s="368"/>
      <c r="CF361" s="368"/>
      <c r="CG361" s="368"/>
      <c r="CH361" s="368"/>
      <c r="CI361" s="368"/>
      <c r="CJ361" s="368"/>
      <c r="CK361" s="368"/>
      <c r="CL361" s="368"/>
      <c r="CM361" s="368"/>
      <c r="CN361" s="368"/>
      <c r="CO361" s="368"/>
      <c r="CP361" s="368"/>
      <c r="CQ361" s="368"/>
      <c r="CR361" s="368"/>
      <c r="CS361" s="368"/>
      <c r="CT361" s="368"/>
      <c r="CU361" s="368"/>
      <c r="CV361" s="368"/>
      <c r="CW361" s="368"/>
      <c r="CX361" s="368"/>
      <c r="CY361" s="368"/>
      <c r="CZ361" s="368"/>
      <c r="DA361" s="368"/>
      <c r="DB361" s="368"/>
      <c r="DC361" s="368"/>
      <c r="DD361" s="368"/>
      <c r="DE361" s="368"/>
      <c r="DF361" s="368"/>
      <c r="DG361" s="368"/>
      <c r="DH361" s="368"/>
      <c r="DI361" s="368"/>
      <c r="DJ361" s="368"/>
      <c r="DK361" s="368"/>
      <c r="DL361" s="368"/>
      <c r="DM361" s="368"/>
      <c r="DN361" s="368"/>
      <c r="DO361" s="368"/>
      <c r="DP361" s="368"/>
      <c r="DQ361" s="368"/>
      <c r="DR361" s="368"/>
    </row>
    <row r="362" spans="1:122" s="355" customFormat="1" ht="54" outlineLevel="1">
      <c r="A362" s="770"/>
      <c r="B362" s="616" t="s">
        <v>3196</v>
      </c>
      <c r="C362" s="479" t="s">
        <v>80</v>
      </c>
      <c r="D362" s="548" t="s">
        <v>3197</v>
      </c>
      <c r="E362" s="548" t="s">
        <v>3198</v>
      </c>
      <c r="F362" s="548">
        <v>47558407</v>
      </c>
      <c r="G362" s="549" t="s">
        <v>80</v>
      </c>
      <c r="H362" s="479" t="s">
        <v>3136</v>
      </c>
      <c r="I362" s="479" t="s">
        <v>3168</v>
      </c>
      <c r="J362" s="205">
        <v>1851.23</v>
      </c>
      <c r="K362" s="550">
        <v>1851.23</v>
      </c>
      <c r="L362" s="478">
        <v>0</v>
      </c>
      <c r="M362" s="550">
        <v>1758.6685</v>
      </c>
      <c r="N362" s="550">
        <v>0</v>
      </c>
      <c r="O362" s="550" t="s">
        <v>80</v>
      </c>
      <c r="P362" s="551" t="s">
        <v>80</v>
      </c>
      <c r="Q362" s="551" t="s">
        <v>3481</v>
      </c>
      <c r="R362" s="479" t="s">
        <v>86</v>
      </c>
      <c r="S362" s="481" t="s">
        <v>80</v>
      </c>
      <c r="T362" s="478">
        <v>0</v>
      </c>
      <c r="U362" s="478">
        <v>0</v>
      </c>
      <c r="V362" s="478">
        <v>0</v>
      </c>
      <c r="W362" s="478">
        <v>0</v>
      </c>
      <c r="X362" s="478">
        <v>0</v>
      </c>
      <c r="Y362" s="478">
        <v>0</v>
      </c>
      <c r="Z362" s="478">
        <v>0</v>
      </c>
      <c r="AA362" s="478">
        <v>0</v>
      </c>
      <c r="AB362" s="478">
        <v>0</v>
      </c>
      <c r="AC362" s="478">
        <v>0</v>
      </c>
      <c r="AD362" s="478">
        <v>0</v>
      </c>
      <c r="AE362" s="22">
        <v>0</v>
      </c>
      <c r="AF362" s="22">
        <v>0</v>
      </c>
      <c r="AG362" s="22">
        <v>0</v>
      </c>
      <c r="AH362" s="22">
        <v>0</v>
      </c>
      <c r="AI362" s="478">
        <v>0</v>
      </c>
      <c r="AJ362" s="478">
        <v>0</v>
      </c>
      <c r="AK362" s="478">
        <v>0</v>
      </c>
      <c r="AL362" s="478">
        <v>0</v>
      </c>
      <c r="AM362" s="478">
        <v>0</v>
      </c>
      <c r="AN362" s="478">
        <v>0</v>
      </c>
      <c r="AO362" s="478">
        <v>0</v>
      </c>
      <c r="AP362" s="478">
        <v>0</v>
      </c>
      <c r="AQ362" s="478">
        <v>0</v>
      </c>
      <c r="AR362" s="478">
        <v>0</v>
      </c>
      <c r="AS362" s="478">
        <v>0</v>
      </c>
      <c r="AT362" s="478">
        <v>0</v>
      </c>
      <c r="AU362" s="478">
        <v>0</v>
      </c>
      <c r="AV362" s="478">
        <v>0</v>
      </c>
      <c r="AW362" s="478">
        <v>0</v>
      </c>
      <c r="AX362" s="478">
        <v>0</v>
      </c>
      <c r="AY362" s="478">
        <v>0</v>
      </c>
      <c r="AZ362" s="478">
        <v>0</v>
      </c>
      <c r="BA362" s="478">
        <v>0</v>
      </c>
      <c r="BB362" s="22">
        <v>0</v>
      </c>
      <c r="BC362" s="22">
        <v>0</v>
      </c>
      <c r="BD362" s="22">
        <v>0</v>
      </c>
      <c r="BE362" s="22">
        <v>0</v>
      </c>
      <c r="BF362" s="22">
        <v>0</v>
      </c>
      <c r="BG362" s="22">
        <v>0</v>
      </c>
      <c r="BH362" s="22">
        <v>0</v>
      </c>
      <c r="BI362" s="22">
        <v>0</v>
      </c>
      <c r="BJ362" s="22">
        <v>0</v>
      </c>
      <c r="BK362" s="22">
        <v>0</v>
      </c>
      <c r="BL362" s="22">
        <v>0</v>
      </c>
      <c r="BM362" s="22">
        <v>0</v>
      </c>
      <c r="BN362" s="478">
        <v>92.561499999999995</v>
      </c>
      <c r="BO362" s="550">
        <v>0</v>
      </c>
      <c r="BP362" s="478">
        <v>0</v>
      </c>
      <c r="BQ362" s="478">
        <v>0</v>
      </c>
      <c r="BR362" s="479" t="s">
        <v>3234</v>
      </c>
      <c r="BS362" s="22">
        <v>0</v>
      </c>
      <c r="BT362" s="22">
        <v>0</v>
      </c>
      <c r="BU362" s="479" t="s">
        <v>1964</v>
      </c>
      <c r="BV362" s="479" t="s">
        <v>279</v>
      </c>
      <c r="BW362" s="479" t="s">
        <v>1994</v>
      </c>
      <c r="BX362" s="479" t="s">
        <v>3035</v>
      </c>
      <c r="BY362" s="479" t="s">
        <v>2572</v>
      </c>
      <c r="BZ362" s="368"/>
      <c r="CA362" s="368"/>
      <c r="CB362" s="368"/>
      <c r="CC362" s="368"/>
      <c r="CD362" s="368"/>
      <c r="CE362" s="368"/>
      <c r="CF362" s="368"/>
      <c r="CG362" s="368"/>
      <c r="CH362" s="368"/>
      <c r="CI362" s="368"/>
      <c r="CJ362" s="368"/>
      <c r="CK362" s="368"/>
      <c r="CL362" s="368"/>
      <c r="CM362" s="368"/>
      <c r="CN362" s="368"/>
      <c r="CO362" s="368"/>
      <c r="CP362" s="368"/>
      <c r="CQ362" s="368"/>
      <c r="CR362" s="368"/>
      <c r="CS362" s="368"/>
      <c r="CT362" s="368"/>
      <c r="CU362" s="368"/>
      <c r="CV362" s="368"/>
      <c r="CW362" s="368"/>
      <c r="CX362" s="368"/>
      <c r="CY362" s="368"/>
      <c r="CZ362" s="368"/>
      <c r="DA362" s="368"/>
      <c r="DB362" s="368"/>
      <c r="DC362" s="368"/>
      <c r="DD362" s="368"/>
      <c r="DE362" s="368"/>
      <c r="DF362" s="368"/>
      <c r="DG362" s="368"/>
      <c r="DH362" s="368"/>
      <c r="DI362" s="368"/>
      <c r="DJ362" s="368"/>
      <c r="DK362" s="368"/>
      <c r="DL362" s="368"/>
      <c r="DM362" s="368"/>
      <c r="DN362" s="368"/>
      <c r="DO362" s="368"/>
      <c r="DP362" s="368"/>
      <c r="DQ362" s="368"/>
      <c r="DR362" s="368"/>
    </row>
    <row r="363" spans="1:122" s="355" customFormat="1" ht="72" outlineLevel="1">
      <c r="A363" s="770"/>
      <c r="B363" s="616" t="s">
        <v>3199</v>
      </c>
      <c r="C363" s="479" t="s">
        <v>80</v>
      </c>
      <c r="D363" s="548" t="s">
        <v>3200</v>
      </c>
      <c r="E363" s="611" t="s">
        <v>3201</v>
      </c>
      <c r="F363" s="552">
        <v>47019671</v>
      </c>
      <c r="G363" s="549" t="s">
        <v>80</v>
      </c>
      <c r="H363" s="479" t="s">
        <v>3136</v>
      </c>
      <c r="I363" s="479" t="s">
        <v>3168</v>
      </c>
      <c r="J363" s="205">
        <v>1499.904</v>
      </c>
      <c r="K363" s="550">
        <v>1499.904</v>
      </c>
      <c r="L363" s="478">
        <v>0</v>
      </c>
      <c r="M363" s="550">
        <v>1424.9087999999999</v>
      </c>
      <c r="N363" s="550">
        <v>0</v>
      </c>
      <c r="O363" s="550" t="s">
        <v>80</v>
      </c>
      <c r="P363" s="551" t="s">
        <v>80</v>
      </c>
      <c r="Q363" s="551" t="s">
        <v>3482</v>
      </c>
      <c r="R363" s="479" t="s">
        <v>86</v>
      </c>
      <c r="S363" s="481" t="s">
        <v>80</v>
      </c>
      <c r="T363" s="478">
        <v>0</v>
      </c>
      <c r="U363" s="478">
        <v>0</v>
      </c>
      <c r="V363" s="478">
        <v>0</v>
      </c>
      <c r="W363" s="478">
        <v>0</v>
      </c>
      <c r="X363" s="478">
        <v>0</v>
      </c>
      <c r="Y363" s="478">
        <v>0</v>
      </c>
      <c r="Z363" s="478">
        <v>0</v>
      </c>
      <c r="AA363" s="478">
        <v>0</v>
      </c>
      <c r="AB363" s="478">
        <v>0</v>
      </c>
      <c r="AC363" s="478">
        <v>0</v>
      </c>
      <c r="AD363" s="478">
        <v>0</v>
      </c>
      <c r="AE363" s="22">
        <v>74.995199999999997</v>
      </c>
      <c r="AF363" s="22">
        <v>0</v>
      </c>
      <c r="AG363" s="22">
        <v>0</v>
      </c>
      <c r="AH363" s="22">
        <v>74.995199999999997</v>
      </c>
      <c r="AI363" s="478">
        <v>0</v>
      </c>
      <c r="AJ363" s="478">
        <v>0</v>
      </c>
      <c r="AK363" s="478">
        <v>0</v>
      </c>
      <c r="AL363" s="478">
        <v>0</v>
      </c>
      <c r="AM363" s="478">
        <v>0</v>
      </c>
      <c r="AN363" s="478">
        <v>0</v>
      </c>
      <c r="AO363" s="478">
        <v>0</v>
      </c>
      <c r="AP363" s="478">
        <v>0</v>
      </c>
      <c r="AQ363" s="478">
        <v>0</v>
      </c>
      <c r="AR363" s="478">
        <v>0</v>
      </c>
      <c r="AS363" s="478">
        <v>0</v>
      </c>
      <c r="AT363" s="478">
        <v>0</v>
      </c>
      <c r="AU363" s="478">
        <v>0</v>
      </c>
      <c r="AV363" s="478">
        <v>0</v>
      </c>
      <c r="AW363" s="478">
        <v>0</v>
      </c>
      <c r="AX363" s="478">
        <v>0</v>
      </c>
      <c r="AY363" s="478">
        <v>0</v>
      </c>
      <c r="AZ363" s="478">
        <v>0</v>
      </c>
      <c r="BA363" s="478">
        <v>0</v>
      </c>
      <c r="BB363" s="22">
        <v>0</v>
      </c>
      <c r="BC363" s="22">
        <v>0</v>
      </c>
      <c r="BD363" s="22">
        <v>0</v>
      </c>
      <c r="BE363" s="22">
        <v>0</v>
      </c>
      <c r="BF363" s="22">
        <v>0</v>
      </c>
      <c r="BG363" s="22">
        <v>0</v>
      </c>
      <c r="BH363" s="22">
        <v>0</v>
      </c>
      <c r="BI363" s="22">
        <v>74.995199999999997</v>
      </c>
      <c r="BJ363" s="22">
        <v>0</v>
      </c>
      <c r="BK363" s="22">
        <v>0</v>
      </c>
      <c r="BL363" s="22">
        <v>74.995199999999997</v>
      </c>
      <c r="BM363" s="22">
        <v>0</v>
      </c>
      <c r="BN363" s="478">
        <v>0</v>
      </c>
      <c r="BO363" s="550">
        <v>0</v>
      </c>
      <c r="BP363" s="478">
        <v>0</v>
      </c>
      <c r="BQ363" s="478">
        <v>0</v>
      </c>
      <c r="BR363" s="479" t="s">
        <v>3234</v>
      </c>
      <c r="BS363" s="22">
        <v>0</v>
      </c>
      <c r="BT363" s="22">
        <v>0</v>
      </c>
      <c r="BU363" s="479" t="s">
        <v>1964</v>
      </c>
      <c r="BV363" s="479" t="s">
        <v>279</v>
      </c>
      <c r="BW363" s="479" t="s">
        <v>2011</v>
      </c>
      <c r="BX363" s="479" t="s">
        <v>3035</v>
      </c>
      <c r="BY363" s="479" t="s">
        <v>2572</v>
      </c>
      <c r="BZ363" s="368"/>
      <c r="CA363" s="368"/>
      <c r="CB363" s="368"/>
      <c r="CC363" s="368"/>
      <c r="CD363" s="368"/>
      <c r="CE363" s="368"/>
      <c r="CF363" s="368"/>
      <c r="CG363" s="368"/>
      <c r="CH363" s="368"/>
      <c r="CI363" s="368"/>
      <c r="CJ363" s="368"/>
      <c r="CK363" s="368"/>
      <c r="CL363" s="368"/>
      <c r="CM363" s="368"/>
      <c r="CN363" s="368"/>
      <c r="CO363" s="368"/>
      <c r="CP363" s="368"/>
      <c r="CQ363" s="368"/>
      <c r="CR363" s="368"/>
      <c r="CS363" s="368"/>
      <c r="CT363" s="368"/>
      <c r="CU363" s="368"/>
      <c r="CV363" s="368"/>
      <c r="CW363" s="368"/>
      <c r="CX363" s="368"/>
      <c r="CY363" s="368"/>
      <c r="CZ363" s="368"/>
      <c r="DA363" s="368"/>
      <c r="DB363" s="368"/>
      <c r="DC363" s="368"/>
      <c r="DD363" s="368"/>
      <c r="DE363" s="368"/>
      <c r="DF363" s="368"/>
      <c r="DG363" s="368"/>
      <c r="DH363" s="368"/>
      <c r="DI363" s="368"/>
      <c r="DJ363" s="368"/>
      <c r="DK363" s="368"/>
      <c r="DL363" s="368"/>
      <c r="DM363" s="368"/>
      <c r="DN363" s="368"/>
      <c r="DO363" s="368"/>
      <c r="DP363" s="368"/>
      <c r="DQ363" s="368"/>
      <c r="DR363" s="368"/>
    </row>
    <row r="364" spans="1:122" s="355" customFormat="1" ht="72" outlineLevel="1">
      <c r="A364" s="770"/>
      <c r="B364" s="616" t="s">
        <v>3202</v>
      </c>
      <c r="C364" s="479" t="s">
        <v>80</v>
      </c>
      <c r="D364" s="548" t="s">
        <v>3203</v>
      </c>
      <c r="E364" s="548" t="s">
        <v>3204</v>
      </c>
      <c r="F364" s="553" t="s">
        <v>3205</v>
      </c>
      <c r="G364" s="549" t="s">
        <v>80</v>
      </c>
      <c r="H364" s="479" t="s">
        <v>3136</v>
      </c>
      <c r="I364" s="479" t="s">
        <v>3168</v>
      </c>
      <c r="J364" s="205">
        <v>1033.48</v>
      </c>
      <c r="K364" s="550">
        <v>1033.48</v>
      </c>
      <c r="L364" s="478">
        <v>0</v>
      </c>
      <c r="M364" s="550">
        <v>981.80600000000004</v>
      </c>
      <c r="N364" s="550">
        <v>0</v>
      </c>
      <c r="O364" s="550" t="s">
        <v>80</v>
      </c>
      <c r="P364" s="551" t="s">
        <v>80</v>
      </c>
      <c r="Q364" s="551" t="s">
        <v>3473</v>
      </c>
      <c r="R364" s="479" t="s">
        <v>86</v>
      </c>
      <c r="S364" s="481" t="s">
        <v>80</v>
      </c>
      <c r="T364" s="478">
        <v>0</v>
      </c>
      <c r="U364" s="478">
        <v>0</v>
      </c>
      <c r="V364" s="478">
        <v>0</v>
      </c>
      <c r="W364" s="478">
        <v>0</v>
      </c>
      <c r="X364" s="478">
        <v>0</v>
      </c>
      <c r="Y364" s="478">
        <v>0</v>
      </c>
      <c r="Z364" s="478">
        <v>0</v>
      </c>
      <c r="AA364" s="478">
        <v>0</v>
      </c>
      <c r="AB364" s="478">
        <v>0</v>
      </c>
      <c r="AC364" s="478">
        <v>0</v>
      </c>
      <c r="AD364" s="478">
        <v>0</v>
      </c>
      <c r="AE364" s="22">
        <v>51.673999999999999</v>
      </c>
      <c r="AF364" s="22">
        <v>0</v>
      </c>
      <c r="AG364" s="22">
        <v>0</v>
      </c>
      <c r="AH364" s="22">
        <v>51.673999999999999</v>
      </c>
      <c r="AI364" s="478">
        <v>0</v>
      </c>
      <c r="AJ364" s="478">
        <v>0</v>
      </c>
      <c r="AK364" s="478">
        <v>0</v>
      </c>
      <c r="AL364" s="478">
        <v>0</v>
      </c>
      <c r="AM364" s="478">
        <v>0</v>
      </c>
      <c r="AN364" s="478">
        <v>0</v>
      </c>
      <c r="AO364" s="478">
        <v>0</v>
      </c>
      <c r="AP364" s="478">
        <v>0</v>
      </c>
      <c r="AQ364" s="478">
        <v>0</v>
      </c>
      <c r="AR364" s="478">
        <v>0</v>
      </c>
      <c r="AS364" s="478">
        <v>0</v>
      </c>
      <c r="AT364" s="478">
        <v>0</v>
      </c>
      <c r="AU364" s="478">
        <v>0</v>
      </c>
      <c r="AV364" s="478">
        <v>0</v>
      </c>
      <c r="AW364" s="478">
        <v>0</v>
      </c>
      <c r="AX364" s="478">
        <v>0</v>
      </c>
      <c r="AY364" s="478">
        <v>0</v>
      </c>
      <c r="AZ364" s="478">
        <v>0</v>
      </c>
      <c r="BA364" s="478">
        <v>0</v>
      </c>
      <c r="BB364" s="22">
        <v>0</v>
      </c>
      <c r="BC364" s="22">
        <v>0</v>
      </c>
      <c r="BD364" s="22">
        <v>0</v>
      </c>
      <c r="BE364" s="22">
        <v>0</v>
      </c>
      <c r="BF364" s="22">
        <v>0</v>
      </c>
      <c r="BG364" s="22">
        <v>0</v>
      </c>
      <c r="BH364" s="22">
        <v>0</v>
      </c>
      <c r="BI364" s="22">
        <v>51.673999999999999</v>
      </c>
      <c r="BJ364" s="22">
        <v>0</v>
      </c>
      <c r="BK364" s="22">
        <v>0</v>
      </c>
      <c r="BL364" s="22">
        <v>51.673999999999999</v>
      </c>
      <c r="BM364" s="22">
        <v>0</v>
      </c>
      <c r="BN364" s="478">
        <v>0</v>
      </c>
      <c r="BO364" s="550">
        <v>0</v>
      </c>
      <c r="BP364" s="478">
        <v>0</v>
      </c>
      <c r="BQ364" s="478">
        <v>0</v>
      </c>
      <c r="BR364" s="479" t="s">
        <v>3234</v>
      </c>
      <c r="BS364" s="22">
        <v>0</v>
      </c>
      <c r="BT364" s="22">
        <v>0</v>
      </c>
      <c r="BU364" s="479" t="s">
        <v>1964</v>
      </c>
      <c r="BV364" s="479" t="s">
        <v>279</v>
      </c>
      <c r="BW364" s="479" t="s">
        <v>2012</v>
      </c>
      <c r="BX364" s="479" t="s">
        <v>3035</v>
      </c>
      <c r="BY364" s="479" t="s">
        <v>2572</v>
      </c>
      <c r="BZ364" s="368"/>
      <c r="CA364" s="368"/>
      <c r="CB364" s="368"/>
      <c r="CC364" s="368"/>
      <c r="CD364" s="368"/>
      <c r="CE364" s="368"/>
      <c r="CF364" s="368"/>
      <c r="CG364" s="368"/>
      <c r="CH364" s="368"/>
      <c r="CI364" s="368"/>
      <c r="CJ364" s="368"/>
      <c r="CK364" s="368"/>
      <c r="CL364" s="368"/>
      <c r="CM364" s="368"/>
      <c r="CN364" s="368"/>
      <c r="CO364" s="368"/>
      <c r="CP364" s="368"/>
      <c r="CQ364" s="368"/>
      <c r="CR364" s="368"/>
      <c r="CS364" s="368"/>
      <c r="CT364" s="368"/>
      <c r="CU364" s="368"/>
      <c r="CV364" s="368"/>
      <c r="CW364" s="368"/>
      <c r="CX364" s="368"/>
      <c r="CY364" s="368"/>
      <c r="CZ364" s="368"/>
      <c r="DA364" s="368"/>
      <c r="DB364" s="368"/>
      <c r="DC364" s="368"/>
      <c r="DD364" s="368"/>
      <c r="DE364" s="368"/>
      <c r="DF364" s="368"/>
      <c r="DG364" s="368"/>
      <c r="DH364" s="368"/>
      <c r="DI364" s="368"/>
      <c r="DJ364" s="368"/>
      <c r="DK364" s="368"/>
      <c r="DL364" s="368"/>
      <c r="DM364" s="368"/>
      <c r="DN364" s="368"/>
      <c r="DO364" s="368"/>
      <c r="DP364" s="368"/>
      <c r="DQ364" s="368"/>
      <c r="DR364" s="368"/>
    </row>
    <row r="365" spans="1:122" s="355" customFormat="1" ht="72" outlineLevel="1">
      <c r="A365" s="770"/>
      <c r="B365" s="616" t="s">
        <v>3206</v>
      </c>
      <c r="C365" s="479" t="s">
        <v>80</v>
      </c>
      <c r="D365" s="548" t="s">
        <v>3207</v>
      </c>
      <c r="E365" s="548" t="s">
        <v>3208</v>
      </c>
      <c r="F365" s="553" t="s">
        <v>3209</v>
      </c>
      <c r="G365" s="549" t="s">
        <v>80</v>
      </c>
      <c r="H365" s="479" t="s">
        <v>3136</v>
      </c>
      <c r="I365" s="479" t="s">
        <v>3168</v>
      </c>
      <c r="J365" s="205">
        <v>2093.922</v>
      </c>
      <c r="K365" s="550">
        <v>2093.922</v>
      </c>
      <c r="L365" s="478">
        <v>0</v>
      </c>
      <c r="M365" s="550">
        <v>1989.2258999999999</v>
      </c>
      <c r="N365" s="550">
        <v>0</v>
      </c>
      <c r="O365" s="550" t="s">
        <v>80</v>
      </c>
      <c r="P365" s="551" t="s">
        <v>80</v>
      </c>
      <c r="Q365" s="551" t="s">
        <v>3475</v>
      </c>
      <c r="R365" s="479" t="s">
        <v>86</v>
      </c>
      <c r="S365" s="481" t="s">
        <v>80</v>
      </c>
      <c r="T365" s="478">
        <v>0</v>
      </c>
      <c r="U365" s="478">
        <v>0</v>
      </c>
      <c r="V365" s="478">
        <v>0</v>
      </c>
      <c r="W365" s="478">
        <v>0</v>
      </c>
      <c r="X365" s="478">
        <v>0</v>
      </c>
      <c r="Y365" s="478">
        <v>0</v>
      </c>
      <c r="Z365" s="478">
        <v>0</v>
      </c>
      <c r="AA365" s="478">
        <v>0</v>
      </c>
      <c r="AB365" s="478">
        <v>0</v>
      </c>
      <c r="AC365" s="478">
        <v>0</v>
      </c>
      <c r="AD365" s="478">
        <v>0</v>
      </c>
      <c r="AE365" s="22">
        <v>0</v>
      </c>
      <c r="AF365" s="22">
        <v>0</v>
      </c>
      <c r="AG365" s="22">
        <v>0</v>
      </c>
      <c r="AH365" s="22">
        <v>0</v>
      </c>
      <c r="AI365" s="478">
        <v>0</v>
      </c>
      <c r="AJ365" s="478">
        <v>0</v>
      </c>
      <c r="AK365" s="478">
        <v>0</v>
      </c>
      <c r="AL365" s="478">
        <v>0</v>
      </c>
      <c r="AM365" s="478">
        <v>0</v>
      </c>
      <c r="AN365" s="478">
        <v>0</v>
      </c>
      <c r="AO365" s="478">
        <v>0</v>
      </c>
      <c r="AP365" s="478">
        <v>0</v>
      </c>
      <c r="AQ365" s="478">
        <v>0</v>
      </c>
      <c r="AR365" s="478">
        <v>0</v>
      </c>
      <c r="AS365" s="478">
        <v>0</v>
      </c>
      <c r="AT365" s="478">
        <v>0</v>
      </c>
      <c r="AU365" s="478">
        <v>0</v>
      </c>
      <c r="AV365" s="478">
        <v>0</v>
      </c>
      <c r="AW365" s="478">
        <v>0</v>
      </c>
      <c r="AX365" s="478">
        <v>0</v>
      </c>
      <c r="AY365" s="478">
        <v>0</v>
      </c>
      <c r="AZ365" s="478">
        <v>0</v>
      </c>
      <c r="BA365" s="478">
        <v>0</v>
      </c>
      <c r="BB365" s="22">
        <v>0</v>
      </c>
      <c r="BC365" s="22">
        <v>0</v>
      </c>
      <c r="BD365" s="22">
        <v>0</v>
      </c>
      <c r="BE365" s="22">
        <v>0</v>
      </c>
      <c r="BF365" s="22">
        <v>0</v>
      </c>
      <c r="BG365" s="22">
        <v>0</v>
      </c>
      <c r="BH365" s="22">
        <v>0</v>
      </c>
      <c r="BI365" s="22">
        <v>0</v>
      </c>
      <c r="BJ365" s="22">
        <v>0</v>
      </c>
      <c r="BK365" s="22">
        <v>0</v>
      </c>
      <c r="BL365" s="22">
        <v>0</v>
      </c>
      <c r="BM365" s="22">
        <v>0</v>
      </c>
      <c r="BN365" s="478">
        <v>104.6961</v>
      </c>
      <c r="BO365" s="550">
        <v>0</v>
      </c>
      <c r="BP365" s="478">
        <v>0</v>
      </c>
      <c r="BQ365" s="478">
        <v>0</v>
      </c>
      <c r="BR365" s="479" t="s">
        <v>3234</v>
      </c>
      <c r="BS365" s="22">
        <v>0</v>
      </c>
      <c r="BT365" s="22">
        <v>0</v>
      </c>
      <c r="BU365" s="479" t="s">
        <v>1964</v>
      </c>
      <c r="BV365" s="479" t="s">
        <v>279</v>
      </c>
      <c r="BW365" s="479" t="s">
        <v>1996</v>
      </c>
      <c r="BX365" s="479" t="s">
        <v>3035</v>
      </c>
      <c r="BY365" s="479" t="s">
        <v>2572</v>
      </c>
      <c r="BZ365" s="368"/>
      <c r="CA365" s="368"/>
      <c r="CB365" s="368"/>
      <c r="CC365" s="368"/>
      <c r="CD365" s="368"/>
      <c r="CE365" s="368"/>
      <c r="CF365" s="368"/>
      <c r="CG365" s="368"/>
      <c r="CH365" s="368"/>
      <c r="CI365" s="368"/>
      <c r="CJ365" s="368"/>
      <c r="CK365" s="368"/>
      <c r="CL365" s="368"/>
      <c r="CM365" s="368"/>
      <c r="CN365" s="368"/>
      <c r="CO365" s="368"/>
      <c r="CP365" s="368"/>
      <c r="CQ365" s="368"/>
      <c r="CR365" s="368"/>
      <c r="CS365" s="368"/>
      <c r="CT365" s="368"/>
      <c r="CU365" s="368"/>
      <c r="CV365" s="368"/>
      <c r="CW365" s="368"/>
      <c r="CX365" s="368"/>
      <c r="CY365" s="368"/>
      <c r="CZ365" s="368"/>
      <c r="DA365" s="368"/>
      <c r="DB365" s="368"/>
      <c r="DC365" s="368"/>
      <c r="DD365" s="368"/>
      <c r="DE365" s="368"/>
      <c r="DF365" s="368"/>
      <c r="DG365" s="368"/>
      <c r="DH365" s="368"/>
      <c r="DI365" s="368"/>
      <c r="DJ365" s="368"/>
      <c r="DK365" s="368"/>
      <c r="DL365" s="368"/>
      <c r="DM365" s="368"/>
      <c r="DN365" s="368"/>
      <c r="DO365" s="368"/>
      <c r="DP365" s="368"/>
      <c r="DQ365" s="368"/>
      <c r="DR365" s="368"/>
    </row>
    <row r="366" spans="1:122" s="355" customFormat="1" ht="72" outlineLevel="1">
      <c r="A366" s="770"/>
      <c r="B366" s="616" t="s">
        <v>3210</v>
      </c>
      <c r="C366" s="479" t="s">
        <v>80</v>
      </c>
      <c r="D366" s="548" t="s">
        <v>1214</v>
      </c>
      <c r="E366" s="548" t="s">
        <v>1180</v>
      </c>
      <c r="F366" s="552">
        <v>48683906</v>
      </c>
      <c r="G366" s="549" t="s">
        <v>80</v>
      </c>
      <c r="H366" s="479" t="s">
        <v>3136</v>
      </c>
      <c r="I366" s="479" t="s">
        <v>3168</v>
      </c>
      <c r="J366" s="205">
        <v>2041.2570000000001</v>
      </c>
      <c r="K366" s="550">
        <v>2041.2570000000001</v>
      </c>
      <c r="L366" s="478">
        <v>0</v>
      </c>
      <c r="M366" s="550">
        <v>1939.19415</v>
      </c>
      <c r="N366" s="550">
        <v>0</v>
      </c>
      <c r="O366" s="550" t="s">
        <v>80</v>
      </c>
      <c r="P366" s="551" t="s">
        <v>80</v>
      </c>
      <c r="Q366" s="551" t="s">
        <v>3475</v>
      </c>
      <c r="R366" s="479" t="s">
        <v>86</v>
      </c>
      <c r="S366" s="481" t="s">
        <v>80</v>
      </c>
      <c r="T366" s="478">
        <v>0</v>
      </c>
      <c r="U366" s="478">
        <v>0</v>
      </c>
      <c r="V366" s="478">
        <v>0</v>
      </c>
      <c r="W366" s="478">
        <v>0</v>
      </c>
      <c r="X366" s="478">
        <v>0</v>
      </c>
      <c r="Y366" s="478">
        <v>0</v>
      </c>
      <c r="Z366" s="478">
        <v>0</v>
      </c>
      <c r="AA366" s="478">
        <v>0</v>
      </c>
      <c r="AB366" s="478">
        <v>0</v>
      </c>
      <c r="AC366" s="478">
        <v>0</v>
      </c>
      <c r="AD366" s="478">
        <v>0</v>
      </c>
      <c r="AE366" s="22">
        <v>0</v>
      </c>
      <c r="AF366" s="22">
        <v>0</v>
      </c>
      <c r="AG366" s="22">
        <v>0</v>
      </c>
      <c r="AH366" s="22">
        <v>0</v>
      </c>
      <c r="AI366" s="478">
        <v>0</v>
      </c>
      <c r="AJ366" s="478">
        <v>0</v>
      </c>
      <c r="AK366" s="478">
        <v>0</v>
      </c>
      <c r="AL366" s="478">
        <v>0</v>
      </c>
      <c r="AM366" s="478">
        <v>0</v>
      </c>
      <c r="AN366" s="478">
        <v>0</v>
      </c>
      <c r="AO366" s="478">
        <v>0</v>
      </c>
      <c r="AP366" s="478">
        <v>0</v>
      </c>
      <c r="AQ366" s="478">
        <v>0</v>
      </c>
      <c r="AR366" s="478">
        <v>0</v>
      </c>
      <c r="AS366" s="478">
        <v>0</v>
      </c>
      <c r="AT366" s="478">
        <v>0</v>
      </c>
      <c r="AU366" s="478">
        <v>0</v>
      </c>
      <c r="AV366" s="478">
        <v>0</v>
      </c>
      <c r="AW366" s="478">
        <v>0</v>
      </c>
      <c r="AX366" s="478">
        <v>0</v>
      </c>
      <c r="AY366" s="478">
        <v>0</v>
      </c>
      <c r="AZ366" s="478">
        <v>0</v>
      </c>
      <c r="BA366" s="478">
        <v>0</v>
      </c>
      <c r="BB366" s="22">
        <v>0</v>
      </c>
      <c r="BC366" s="22">
        <v>0</v>
      </c>
      <c r="BD366" s="22">
        <v>0</v>
      </c>
      <c r="BE366" s="22">
        <v>0</v>
      </c>
      <c r="BF366" s="22">
        <v>0</v>
      </c>
      <c r="BG366" s="22">
        <v>0</v>
      </c>
      <c r="BH366" s="22">
        <v>0</v>
      </c>
      <c r="BI366" s="22">
        <v>0</v>
      </c>
      <c r="BJ366" s="22">
        <v>0</v>
      </c>
      <c r="BK366" s="22">
        <v>0</v>
      </c>
      <c r="BL366" s="22">
        <v>0</v>
      </c>
      <c r="BM366" s="22">
        <v>0</v>
      </c>
      <c r="BN366" s="478">
        <v>102.06285</v>
      </c>
      <c r="BO366" s="550">
        <v>0</v>
      </c>
      <c r="BP366" s="478">
        <v>0</v>
      </c>
      <c r="BQ366" s="478">
        <v>0</v>
      </c>
      <c r="BR366" s="479" t="s">
        <v>3234</v>
      </c>
      <c r="BS366" s="22">
        <v>0</v>
      </c>
      <c r="BT366" s="22">
        <v>0</v>
      </c>
      <c r="BU366" s="479" t="s">
        <v>1964</v>
      </c>
      <c r="BV366" s="479" t="s">
        <v>279</v>
      </c>
      <c r="BW366" s="479" t="s">
        <v>2052</v>
      </c>
      <c r="BX366" s="479" t="s">
        <v>3035</v>
      </c>
      <c r="BY366" s="479" t="s">
        <v>2572</v>
      </c>
      <c r="BZ366" s="368"/>
      <c r="CA366" s="368"/>
      <c r="CB366" s="368"/>
      <c r="CC366" s="368"/>
      <c r="CD366" s="368"/>
      <c r="CE366" s="368"/>
      <c r="CF366" s="368"/>
      <c r="CG366" s="368"/>
      <c r="CH366" s="368"/>
      <c r="CI366" s="368"/>
      <c r="CJ366" s="368"/>
      <c r="CK366" s="368"/>
      <c r="CL366" s="368"/>
      <c r="CM366" s="368"/>
      <c r="CN366" s="368"/>
      <c r="CO366" s="368"/>
      <c r="CP366" s="368"/>
      <c r="CQ366" s="368"/>
      <c r="CR366" s="368"/>
      <c r="CS366" s="368"/>
      <c r="CT366" s="368"/>
      <c r="CU366" s="368"/>
      <c r="CV366" s="368"/>
      <c r="CW366" s="368"/>
      <c r="CX366" s="368"/>
      <c r="CY366" s="368"/>
      <c r="CZ366" s="368"/>
      <c r="DA366" s="368"/>
      <c r="DB366" s="368"/>
      <c r="DC366" s="368"/>
      <c r="DD366" s="368"/>
      <c r="DE366" s="368"/>
      <c r="DF366" s="368"/>
      <c r="DG366" s="368"/>
      <c r="DH366" s="368"/>
      <c r="DI366" s="368"/>
      <c r="DJ366" s="368"/>
      <c r="DK366" s="368"/>
      <c r="DL366" s="368"/>
      <c r="DM366" s="368"/>
      <c r="DN366" s="368"/>
      <c r="DO366" s="368"/>
      <c r="DP366" s="368"/>
      <c r="DQ366" s="368"/>
      <c r="DR366" s="368"/>
    </row>
    <row r="367" spans="1:122" s="355" customFormat="1" ht="72" outlineLevel="1">
      <c r="A367" s="770"/>
      <c r="B367" s="616" t="s">
        <v>3211</v>
      </c>
      <c r="C367" s="479" t="s">
        <v>80</v>
      </c>
      <c r="D367" s="548" t="s">
        <v>1770</v>
      </c>
      <c r="E367" s="548" t="s">
        <v>3212</v>
      </c>
      <c r="F367" s="552">
        <v>47019697</v>
      </c>
      <c r="G367" s="549" t="s">
        <v>80</v>
      </c>
      <c r="H367" s="479" t="s">
        <v>3136</v>
      </c>
      <c r="I367" s="479" t="s">
        <v>3168</v>
      </c>
      <c r="J367" s="205">
        <v>1355.4159999999999</v>
      </c>
      <c r="K367" s="550">
        <v>1355.4159999999999</v>
      </c>
      <c r="L367" s="478">
        <v>0</v>
      </c>
      <c r="M367" s="550">
        <v>1287.6451999999999</v>
      </c>
      <c r="N367" s="550">
        <v>0</v>
      </c>
      <c r="O367" s="550" t="s">
        <v>80</v>
      </c>
      <c r="P367" s="551" t="s">
        <v>80</v>
      </c>
      <c r="Q367" s="551" t="s">
        <v>3483</v>
      </c>
      <c r="R367" s="479" t="s">
        <v>86</v>
      </c>
      <c r="S367" s="481" t="s">
        <v>80</v>
      </c>
      <c r="T367" s="478">
        <v>0</v>
      </c>
      <c r="U367" s="478">
        <v>0</v>
      </c>
      <c r="V367" s="478">
        <v>0</v>
      </c>
      <c r="W367" s="478">
        <v>0</v>
      </c>
      <c r="X367" s="478">
        <v>0</v>
      </c>
      <c r="Y367" s="478">
        <v>0</v>
      </c>
      <c r="Z367" s="478">
        <v>0</v>
      </c>
      <c r="AA367" s="478">
        <v>0</v>
      </c>
      <c r="AB367" s="478">
        <v>0</v>
      </c>
      <c r="AC367" s="478">
        <v>0</v>
      </c>
      <c r="AD367" s="478">
        <v>0</v>
      </c>
      <c r="AE367" s="22">
        <v>67.770799999999994</v>
      </c>
      <c r="AF367" s="22">
        <v>0</v>
      </c>
      <c r="AG367" s="22">
        <v>0</v>
      </c>
      <c r="AH367" s="22">
        <v>67.770799999999994</v>
      </c>
      <c r="AI367" s="478">
        <v>0</v>
      </c>
      <c r="AJ367" s="478">
        <v>0</v>
      </c>
      <c r="AK367" s="478">
        <v>0</v>
      </c>
      <c r="AL367" s="478">
        <v>0</v>
      </c>
      <c r="AM367" s="478">
        <v>0</v>
      </c>
      <c r="AN367" s="478">
        <v>0</v>
      </c>
      <c r="AO367" s="478">
        <v>0</v>
      </c>
      <c r="AP367" s="478">
        <v>0</v>
      </c>
      <c r="AQ367" s="478">
        <v>0</v>
      </c>
      <c r="AR367" s="478">
        <v>0</v>
      </c>
      <c r="AS367" s="478">
        <v>0</v>
      </c>
      <c r="AT367" s="478">
        <v>0</v>
      </c>
      <c r="AU367" s="478">
        <v>0</v>
      </c>
      <c r="AV367" s="478">
        <v>0</v>
      </c>
      <c r="AW367" s="478">
        <v>0</v>
      </c>
      <c r="AX367" s="478">
        <v>0</v>
      </c>
      <c r="AY367" s="478">
        <v>0</v>
      </c>
      <c r="AZ367" s="478">
        <v>0</v>
      </c>
      <c r="BA367" s="478">
        <v>0</v>
      </c>
      <c r="BB367" s="22">
        <v>0</v>
      </c>
      <c r="BC367" s="22">
        <v>0</v>
      </c>
      <c r="BD367" s="22">
        <v>0</v>
      </c>
      <c r="BE367" s="22">
        <v>0</v>
      </c>
      <c r="BF367" s="22">
        <v>0</v>
      </c>
      <c r="BG367" s="22">
        <v>0</v>
      </c>
      <c r="BH367" s="22">
        <v>0</v>
      </c>
      <c r="BI367" s="22">
        <v>67.770799999999994</v>
      </c>
      <c r="BJ367" s="22">
        <v>0</v>
      </c>
      <c r="BK367" s="22">
        <v>0</v>
      </c>
      <c r="BL367" s="22">
        <v>67.770799999999994</v>
      </c>
      <c r="BM367" s="22">
        <v>0</v>
      </c>
      <c r="BN367" s="478">
        <v>0</v>
      </c>
      <c r="BO367" s="550">
        <v>0</v>
      </c>
      <c r="BP367" s="478">
        <v>0</v>
      </c>
      <c r="BQ367" s="478">
        <v>0</v>
      </c>
      <c r="BR367" s="479" t="s">
        <v>3235</v>
      </c>
      <c r="BS367" s="22">
        <v>0</v>
      </c>
      <c r="BT367" s="22">
        <v>0</v>
      </c>
      <c r="BU367" s="479" t="s">
        <v>1964</v>
      </c>
      <c r="BV367" s="479" t="s">
        <v>279</v>
      </c>
      <c r="BW367" s="479" t="s">
        <v>2011</v>
      </c>
      <c r="BX367" s="479" t="s">
        <v>3035</v>
      </c>
      <c r="BY367" s="479" t="s">
        <v>2572</v>
      </c>
      <c r="BZ367" s="368"/>
      <c r="CA367" s="368"/>
      <c r="CB367" s="368"/>
      <c r="CC367" s="368"/>
      <c r="CD367" s="368"/>
      <c r="CE367" s="368"/>
      <c r="CF367" s="368"/>
      <c r="CG367" s="368"/>
      <c r="CH367" s="368"/>
      <c r="CI367" s="368"/>
      <c r="CJ367" s="368"/>
      <c r="CK367" s="368"/>
      <c r="CL367" s="368"/>
      <c r="CM367" s="368"/>
      <c r="CN367" s="368"/>
      <c r="CO367" s="368"/>
      <c r="CP367" s="368"/>
      <c r="CQ367" s="368"/>
      <c r="CR367" s="368"/>
      <c r="CS367" s="368"/>
      <c r="CT367" s="368"/>
      <c r="CU367" s="368"/>
      <c r="CV367" s="368"/>
      <c r="CW367" s="368"/>
      <c r="CX367" s="368"/>
      <c r="CY367" s="368"/>
      <c r="CZ367" s="368"/>
      <c r="DA367" s="368"/>
      <c r="DB367" s="368"/>
      <c r="DC367" s="368"/>
      <c r="DD367" s="368"/>
      <c r="DE367" s="368"/>
      <c r="DF367" s="368"/>
      <c r="DG367" s="368"/>
      <c r="DH367" s="368"/>
      <c r="DI367" s="368"/>
      <c r="DJ367" s="368"/>
      <c r="DK367" s="368"/>
      <c r="DL367" s="368"/>
      <c r="DM367" s="368"/>
      <c r="DN367" s="368"/>
      <c r="DO367" s="368"/>
      <c r="DP367" s="368"/>
      <c r="DQ367" s="368"/>
      <c r="DR367" s="368"/>
    </row>
    <row r="368" spans="1:122" s="355" customFormat="1" ht="90" outlineLevel="1">
      <c r="A368" s="770"/>
      <c r="B368" s="616" t="s">
        <v>3213</v>
      </c>
      <c r="C368" s="479" t="s">
        <v>80</v>
      </c>
      <c r="D368" s="548" t="s">
        <v>2342</v>
      </c>
      <c r="E368" s="548" t="s">
        <v>3214</v>
      </c>
      <c r="F368" s="552">
        <v>62486012</v>
      </c>
      <c r="G368" s="549" t="s">
        <v>80</v>
      </c>
      <c r="H368" s="479" t="s">
        <v>3136</v>
      </c>
      <c r="I368" s="479" t="s">
        <v>3168</v>
      </c>
      <c r="J368" s="205">
        <v>2457.616</v>
      </c>
      <c r="K368" s="550">
        <v>2457.616</v>
      </c>
      <c r="L368" s="478">
        <v>0</v>
      </c>
      <c r="M368" s="550">
        <v>2334.7352000000001</v>
      </c>
      <c r="N368" s="550">
        <v>0</v>
      </c>
      <c r="O368" s="550" t="s">
        <v>80</v>
      </c>
      <c r="P368" s="551" t="s">
        <v>80</v>
      </c>
      <c r="Q368" s="551" t="s">
        <v>3484</v>
      </c>
      <c r="R368" s="479" t="s">
        <v>86</v>
      </c>
      <c r="S368" s="481" t="s">
        <v>80</v>
      </c>
      <c r="T368" s="478">
        <v>0</v>
      </c>
      <c r="U368" s="478">
        <v>0</v>
      </c>
      <c r="V368" s="478">
        <v>0</v>
      </c>
      <c r="W368" s="478">
        <v>0</v>
      </c>
      <c r="X368" s="478">
        <v>0</v>
      </c>
      <c r="Y368" s="478">
        <v>0</v>
      </c>
      <c r="Z368" s="478">
        <v>0</v>
      </c>
      <c r="AA368" s="478">
        <v>0</v>
      </c>
      <c r="AB368" s="478">
        <v>0</v>
      </c>
      <c r="AC368" s="478">
        <v>0</v>
      </c>
      <c r="AD368" s="478">
        <v>0</v>
      </c>
      <c r="AE368" s="22">
        <v>0</v>
      </c>
      <c r="AF368" s="22">
        <v>0</v>
      </c>
      <c r="AG368" s="22">
        <v>0</v>
      </c>
      <c r="AH368" s="22">
        <v>0</v>
      </c>
      <c r="AI368" s="478">
        <v>0</v>
      </c>
      <c r="AJ368" s="478">
        <v>0</v>
      </c>
      <c r="AK368" s="478">
        <v>0</v>
      </c>
      <c r="AL368" s="478">
        <v>0</v>
      </c>
      <c r="AM368" s="478">
        <v>0</v>
      </c>
      <c r="AN368" s="478">
        <v>0</v>
      </c>
      <c r="AO368" s="478">
        <v>0</v>
      </c>
      <c r="AP368" s="478">
        <v>0</v>
      </c>
      <c r="AQ368" s="478">
        <v>0</v>
      </c>
      <c r="AR368" s="478">
        <v>0</v>
      </c>
      <c r="AS368" s="478">
        <v>0</v>
      </c>
      <c r="AT368" s="478">
        <v>0</v>
      </c>
      <c r="AU368" s="478">
        <v>0</v>
      </c>
      <c r="AV368" s="478">
        <v>0</v>
      </c>
      <c r="AW368" s="478">
        <v>0</v>
      </c>
      <c r="AX368" s="478">
        <v>0</v>
      </c>
      <c r="AY368" s="478">
        <v>0</v>
      </c>
      <c r="AZ368" s="478">
        <v>0</v>
      </c>
      <c r="BA368" s="478">
        <v>0</v>
      </c>
      <c r="BB368" s="22">
        <v>0</v>
      </c>
      <c r="BC368" s="22">
        <v>0</v>
      </c>
      <c r="BD368" s="22">
        <v>0</v>
      </c>
      <c r="BE368" s="22">
        <v>0</v>
      </c>
      <c r="BF368" s="22">
        <v>0</v>
      </c>
      <c r="BG368" s="22">
        <v>0</v>
      </c>
      <c r="BH368" s="22">
        <v>0</v>
      </c>
      <c r="BI368" s="22">
        <v>0</v>
      </c>
      <c r="BJ368" s="22">
        <v>0</v>
      </c>
      <c r="BK368" s="22">
        <v>0</v>
      </c>
      <c r="BL368" s="22">
        <v>0</v>
      </c>
      <c r="BM368" s="22">
        <v>0</v>
      </c>
      <c r="BN368" s="478">
        <v>122.88079999999999</v>
      </c>
      <c r="BO368" s="550">
        <v>0</v>
      </c>
      <c r="BP368" s="478">
        <v>0</v>
      </c>
      <c r="BQ368" s="478">
        <v>0</v>
      </c>
      <c r="BR368" s="479" t="s">
        <v>3235</v>
      </c>
      <c r="BS368" s="22">
        <v>0</v>
      </c>
      <c r="BT368" s="22">
        <v>0</v>
      </c>
      <c r="BU368" s="479" t="s">
        <v>1964</v>
      </c>
      <c r="BV368" s="479" t="s">
        <v>279</v>
      </c>
      <c r="BW368" s="479" t="s">
        <v>1997</v>
      </c>
      <c r="BX368" s="479" t="s">
        <v>3035</v>
      </c>
      <c r="BY368" s="479" t="s">
        <v>2572</v>
      </c>
      <c r="BZ368" s="368"/>
      <c r="CA368" s="368"/>
      <c r="CB368" s="368"/>
      <c r="CC368" s="368"/>
      <c r="CD368" s="368"/>
      <c r="CE368" s="368"/>
      <c r="CF368" s="368"/>
      <c r="CG368" s="368"/>
      <c r="CH368" s="368"/>
      <c r="CI368" s="368"/>
      <c r="CJ368" s="368"/>
      <c r="CK368" s="368"/>
      <c r="CL368" s="368"/>
      <c r="CM368" s="368"/>
      <c r="CN368" s="368"/>
      <c r="CO368" s="368"/>
      <c r="CP368" s="368"/>
      <c r="CQ368" s="368"/>
      <c r="CR368" s="368"/>
      <c r="CS368" s="368"/>
      <c r="CT368" s="368"/>
      <c r="CU368" s="368"/>
      <c r="CV368" s="368"/>
      <c r="CW368" s="368"/>
      <c r="CX368" s="368"/>
      <c r="CY368" s="368"/>
      <c r="CZ368" s="368"/>
      <c r="DA368" s="368"/>
      <c r="DB368" s="368"/>
      <c r="DC368" s="368"/>
      <c r="DD368" s="368"/>
      <c r="DE368" s="368"/>
      <c r="DF368" s="368"/>
      <c r="DG368" s="368"/>
      <c r="DH368" s="368"/>
      <c r="DI368" s="368"/>
      <c r="DJ368" s="368"/>
      <c r="DK368" s="368"/>
      <c r="DL368" s="368"/>
      <c r="DM368" s="368"/>
      <c r="DN368" s="368"/>
      <c r="DO368" s="368"/>
      <c r="DP368" s="368"/>
      <c r="DQ368" s="368"/>
      <c r="DR368" s="368"/>
    </row>
    <row r="369" spans="1:292" s="355" customFormat="1" ht="54" outlineLevel="1">
      <c r="A369" s="770"/>
      <c r="B369" s="616" t="s">
        <v>3215</v>
      </c>
      <c r="C369" s="479" t="s">
        <v>80</v>
      </c>
      <c r="D369" s="548" t="s">
        <v>3216</v>
      </c>
      <c r="E369" s="548" t="s">
        <v>3217</v>
      </c>
      <c r="F369" s="552">
        <v>18620442</v>
      </c>
      <c r="G369" s="549" t="s">
        <v>80</v>
      </c>
      <c r="H369" s="479" t="s">
        <v>3136</v>
      </c>
      <c r="I369" s="479" t="s">
        <v>3168</v>
      </c>
      <c r="J369" s="205">
        <v>1289.29</v>
      </c>
      <c r="K369" s="550">
        <v>1289.29</v>
      </c>
      <c r="L369" s="478">
        <v>0</v>
      </c>
      <c r="M369" s="550">
        <v>1224.8254999999999</v>
      </c>
      <c r="N369" s="550">
        <v>0</v>
      </c>
      <c r="O369" s="550" t="s">
        <v>80</v>
      </c>
      <c r="P369" s="551" t="s">
        <v>80</v>
      </c>
      <c r="Q369" s="551" t="s">
        <v>3485</v>
      </c>
      <c r="R369" s="479" t="s">
        <v>86</v>
      </c>
      <c r="S369" s="481" t="s">
        <v>80</v>
      </c>
      <c r="T369" s="478">
        <v>0</v>
      </c>
      <c r="U369" s="478">
        <v>0</v>
      </c>
      <c r="V369" s="478">
        <v>0</v>
      </c>
      <c r="W369" s="478">
        <v>0</v>
      </c>
      <c r="X369" s="478">
        <v>0</v>
      </c>
      <c r="Y369" s="478">
        <v>0</v>
      </c>
      <c r="Z369" s="478">
        <v>0</v>
      </c>
      <c r="AA369" s="478">
        <v>0</v>
      </c>
      <c r="AB369" s="478">
        <v>0</v>
      </c>
      <c r="AC369" s="478">
        <v>0</v>
      </c>
      <c r="AD369" s="478">
        <v>0</v>
      </c>
      <c r="AE369" s="22">
        <v>0</v>
      </c>
      <c r="AF369" s="22">
        <v>0</v>
      </c>
      <c r="AG369" s="22">
        <v>0</v>
      </c>
      <c r="AH369" s="22">
        <v>0</v>
      </c>
      <c r="AI369" s="478">
        <v>0</v>
      </c>
      <c r="AJ369" s="478">
        <v>0</v>
      </c>
      <c r="AK369" s="478">
        <v>0</v>
      </c>
      <c r="AL369" s="478">
        <v>0</v>
      </c>
      <c r="AM369" s="478">
        <v>0</v>
      </c>
      <c r="AN369" s="478">
        <v>0</v>
      </c>
      <c r="AO369" s="478">
        <v>0</v>
      </c>
      <c r="AP369" s="478">
        <v>0</v>
      </c>
      <c r="AQ369" s="478">
        <v>0</v>
      </c>
      <c r="AR369" s="478">
        <v>0</v>
      </c>
      <c r="AS369" s="478">
        <v>0</v>
      </c>
      <c r="AT369" s="478">
        <v>0</v>
      </c>
      <c r="AU369" s="478">
        <v>0</v>
      </c>
      <c r="AV369" s="478">
        <v>0</v>
      </c>
      <c r="AW369" s="478">
        <v>0</v>
      </c>
      <c r="AX369" s="478">
        <v>0</v>
      </c>
      <c r="AY369" s="478">
        <v>0</v>
      </c>
      <c r="AZ369" s="478">
        <v>0</v>
      </c>
      <c r="BA369" s="478">
        <v>0</v>
      </c>
      <c r="BB369" s="22">
        <v>0</v>
      </c>
      <c r="BC369" s="22">
        <v>0</v>
      </c>
      <c r="BD369" s="22">
        <v>0</v>
      </c>
      <c r="BE369" s="22">
        <v>0</v>
      </c>
      <c r="BF369" s="22">
        <v>0</v>
      </c>
      <c r="BG369" s="22">
        <v>0</v>
      </c>
      <c r="BH369" s="22">
        <v>0</v>
      </c>
      <c r="BI369" s="22">
        <v>0</v>
      </c>
      <c r="BJ369" s="22">
        <v>0</v>
      </c>
      <c r="BK369" s="22">
        <v>0</v>
      </c>
      <c r="BL369" s="22">
        <v>0</v>
      </c>
      <c r="BM369" s="22">
        <v>0</v>
      </c>
      <c r="BN369" s="478">
        <v>64.464500000000001</v>
      </c>
      <c r="BO369" s="550">
        <v>0</v>
      </c>
      <c r="BP369" s="478">
        <v>0</v>
      </c>
      <c r="BQ369" s="478">
        <v>0</v>
      </c>
      <c r="BR369" s="479" t="s">
        <v>3235</v>
      </c>
      <c r="BS369" s="22">
        <v>0</v>
      </c>
      <c r="BT369" s="22">
        <v>0</v>
      </c>
      <c r="BU369" s="479" t="s">
        <v>1964</v>
      </c>
      <c r="BV369" s="479" t="s">
        <v>279</v>
      </c>
      <c r="BW369" s="479" t="s">
        <v>1995</v>
      </c>
      <c r="BX369" s="479" t="s">
        <v>3035</v>
      </c>
      <c r="BY369" s="479" t="s">
        <v>2572</v>
      </c>
      <c r="BZ369" s="368"/>
      <c r="CA369" s="368"/>
      <c r="CB369" s="368"/>
      <c r="CC369" s="368"/>
      <c r="CD369" s="368"/>
      <c r="CE369" s="368"/>
      <c r="CF369" s="368"/>
      <c r="CG369" s="368"/>
      <c r="CH369" s="368"/>
      <c r="CI369" s="368"/>
      <c r="CJ369" s="368"/>
      <c r="CK369" s="368"/>
      <c r="CL369" s="368"/>
      <c r="CM369" s="368"/>
      <c r="CN369" s="368"/>
      <c r="CO369" s="368"/>
      <c r="CP369" s="368"/>
      <c r="CQ369" s="368"/>
      <c r="CR369" s="368"/>
      <c r="CS369" s="368"/>
      <c r="CT369" s="368"/>
      <c r="CU369" s="368"/>
      <c r="CV369" s="368"/>
      <c r="CW369" s="368"/>
      <c r="CX369" s="368"/>
      <c r="CY369" s="368"/>
      <c r="CZ369" s="368"/>
      <c r="DA369" s="368"/>
      <c r="DB369" s="368"/>
      <c r="DC369" s="368"/>
      <c r="DD369" s="368"/>
      <c r="DE369" s="368"/>
      <c r="DF369" s="368"/>
      <c r="DG369" s="368"/>
      <c r="DH369" s="368"/>
      <c r="DI369" s="368"/>
      <c r="DJ369" s="368"/>
      <c r="DK369" s="368"/>
      <c r="DL369" s="368"/>
      <c r="DM369" s="368"/>
      <c r="DN369" s="368"/>
      <c r="DO369" s="368"/>
      <c r="DP369" s="368"/>
      <c r="DQ369" s="368"/>
      <c r="DR369" s="368"/>
    </row>
    <row r="370" spans="1:292" s="355" customFormat="1" ht="90" outlineLevel="1">
      <c r="A370" s="770"/>
      <c r="B370" s="616" t="s">
        <v>3218</v>
      </c>
      <c r="C370" s="479" t="s">
        <v>80</v>
      </c>
      <c r="D370" s="548" t="s">
        <v>3219</v>
      </c>
      <c r="E370" s="548" t="s">
        <v>3220</v>
      </c>
      <c r="F370" s="552">
        <v>47019719</v>
      </c>
      <c r="G370" s="549" t="s">
        <v>80</v>
      </c>
      <c r="H370" s="479" t="s">
        <v>3136</v>
      </c>
      <c r="I370" s="479" t="s">
        <v>3168</v>
      </c>
      <c r="J370" s="205">
        <v>1084.1959999999999</v>
      </c>
      <c r="K370" s="550">
        <v>1084.1959999999999</v>
      </c>
      <c r="L370" s="478">
        <v>0</v>
      </c>
      <c r="M370" s="550">
        <v>1029.9862000000001</v>
      </c>
      <c r="N370" s="550">
        <v>0</v>
      </c>
      <c r="O370" s="550" t="s">
        <v>80</v>
      </c>
      <c r="P370" s="551" t="s">
        <v>80</v>
      </c>
      <c r="Q370" s="551" t="s">
        <v>3486</v>
      </c>
      <c r="R370" s="479" t="s">
        <v>86</v>
      </c>
      <c r="S370" s="481" t="s">
        <v>80</v>
      </c>
      <c r="T370" s="478">
        <v>0</v>
      </c>
      <c r="U370" s="478">
        <v>0</v>
      </c>
      <c r="V370" s="478">
        <v>0</v>
      </c>
      <c r="W370" s="478">
        <v>0</v>
      </c>
      <c r="X370" s="478">
        <v>0</v>
      </c>
      <c r="Y370" s="478">
        <v>0</v>
      </c>
      <c r="Z370" s="478">
        <v>0</v>
      </c>
      <c r="AA370" s="478">
        <v>0</v>
      </c>
      <c r="AB370" s="478">
        <v>0</v>
      </c>
      <c r="AC370" s="478">
        <v>0</v>
      </c>
      <c r="AD370" s="478">
        <v>0</v>
      </c>
      <c r="AE370" s="22">
        <v>0</v>
      </c>
      <c r="AF370" s="22">
        <v>0</v>
      </c>
      <c r="AG370" s="22">
        <v>0</v>
      </c>
      <c r="AH370" s="22">
        <v>0</v>
      </c>
      <c r="AI370" s="478">
        <v>0</v>
      </c>
      <c r="AJ370" s="478">
        <v>0</v>
      </c>
      <c r="AK370" s="478">
        <v>0</v>
      </c>
      <c r="AL370" s="478">
        <v>0</v>
      </c>
      <c r="AM370" s="478">
        <v>0</v>
      </c>
      <c r="AN370" s="478">
        <v>0</v>
      </c>
      <c r="AO370" s="478">
        <v>0</v>
      </c>
      <c r="AP370" s="478">
        <v>0</v>
      </c>
      <c r="AQ370" s="478">
        <v>0</v>
      </c>
      <c r="AR370" s="478">
        <v>0</v>
      </c>
      <c r="AS370" s="478">
        <v>0</v>
      </c>
      <c r="AT370" s="478">
        <v>0</v>
      </c>
      <c r="AU370" s="478">
        <v>0</v>
      </c>
      <c r="AV370" s="478">
        <v>0</v>
      </c>
      <c r="AW370" s="478">
        <v>0</v>
      </c>
      <c r="AX370" s="478">
        <v>0</v>
      </c>
      <c r="AY370" s="478">
        <v>0</v>
      </c>
      <c r="AZ370" s="478">
        <v>0</v>
      </c>
      <c r="BA370" s="478">
        <v>0</v>
      </c>
      <c r="BB370" s="22">
        <v>0</v>
      </c>
      <c r="BC370" s="22">
        <v>0</v>
      </c>
      <c r="BD370" s="22">
        <v>0</v>
      </c>
      <c r="BE370" s="22">
        <v>0</v>
      </c>
      <c r="BF370" s="22">
        <v>0</v>
      </c>
      <c r="BG370" s="22">
        <v>0</v>
      </c>
      <c r="BH370" s="22">
        <v>0</v>
      </c>
      <c r="BI370" s="22">
        <v>0</v>
      </c>
      <c r="BJ370" s="22">
        <v>0</v>
      </c>
      <c r="BK370" s="22">
        <v>0</v>
      </c>
      <c r="BL370" s="22">
        <v>0</v>
      </c>
      <c r="BM370" s="22">
        <v>0</v>
      </c>
      <c r="BN370" s="478">
        <v>54.209800000000001</v>
      </c>
      <c r="BO370" s="550">
        <v>0</v>
      </c>
      <c r="BP370" s="478">
        <v>0</v>
      </c>
      <c r="BQ370" s="478">
        <v>0</v>
      </c>
      <c r="BR370" s="479" t="s">
        <v>3235</v>
      </c>
      <c r="BS370" s="22">
        <v>0</v>
      </c>
      <c r="BT370" s="22">
        <v>0</v>
      </c>
      <c r="BU370" s="479" t="s">
        <v>1964</v>
      </c>
      <c r="BV370" s="479" t="s">
        <v>279</v>
      </c>
      <c r="BW370" s="479" t="s">
        <v>2011</v>
      </c>
      <c r="BX370" s="479" t="s">
        <v>3035</v>
      </c>
      <c r="BY370" s="479" t="s">
        <v>2572</v>
      </c>
      <c r="BZ370" s="368"/>
      <c r="CA370" s="368"/>
      <c r="CB370" s="368"/>
      <c r="CC370" s="368"/>
      <c r="CD370" s="368"/>
      <c r="CE370" s="368"/>
      <c r="CF370" s="368"/>
      <c r="CG370" s="368"/>
      <c r="CH370" s="368"/>
      <c r="CI370" s="368"/>
      <c r="CJ370" s="368"/>
      <c r="CK370" s="368"/>
      <c r="CL370" s="368"/>
      <c r="CM370" s="368"/>
      <c r="CN370" s="368"/>
      <c r="CO370" s="368"/>
      <c r="CP370" s="368"/>
      <c r="CQ370" s="368"/>
      <c r="CR370" s="368"/>
      <c r="CS370" s="368"/>
      <c r="CT370" s="368"/>
      <c r="CU370" s="368"/>
      <c r="CV370" s="368"/>
      <c r="CW370" s="368"/>
      <c r="CX370" s="368"/>
      <c r="CY370" s="368"/>
      <c r="CZ370" s="368"/>
      <c r="DA370" s="368"/>
      <c r="DB370" s="368"/>
      <c r="DC370" s="368"/>
      <c r="DD370" s="368"/>
      <c r="DE370" s="368"/>
      <c r="DF370" s="368"/>
      <c r="DG370" s="368"/>
      <c r="DH370" s="368"/>
      <c r="DI370" s="368"/>
      <c r="DJ370" s="368"/>
      <c r="DK370" s="368"/>
      <c r="DL370" s="368"/>
      <c r="DM370" s="368"/>
      <c r="DN370" s="368"/>
      <c r="DO370" s="368"/>
      <c r="DP370" s="368"/>
      <c r="DQ370" s="368"/>
      <c r="DR370" s="368"/>
    </row>
    <row r="371" spans="1:292" s="355" customFormat="1" ht="72" outlineLevel="1">
      <c r="A371" s="770"/>
      <c r="B371" s="615" t="s">
        <v>3221</v>
      </c>
      <c r="C371" s="479" t="s">
        <v>80</v>
      </c>
      <c r="D371" s="479" t="s">
        <v>669</v>
      </c>
      <c r="E371" s="481" t="s">
        <v>3163</v>
      </c>
      <c r="F371" s="481" t="s">
        <v>1168</v>
      </c>
      <c r="G371" s="549" t="s">
        <v>80</v>
      </c>
      <c r="H371" s="479" t="s">
        <v>3136</v>
      </c>
      <c r="I371" s="479" t="s">
        <v>3168</v>
      </c>
      <c r="J371" s="205">
        <v>678.66399999999999</v>
      </c>
      <c r="K371" s="550">
        <v>678.66399999999999</v>
      </c>
      <c r="L371" s="478">
        <v>0</v>
      </c>
      <c r="M371" s="550">
        <v>644.73080000000004</v>
      </c>
      <c r="N371" s="550">
        <v>0</v>
      </c>
      <c r="O371" s="550" t="s">
        <v>80</v>
      </c>
      <c r="P371" s="551" t="s">
        <v>80</v>
      </c>
      <c r="Q371" s="551" t="s">
        <v>3471</v>
      </c>
      <c r="R371" s="479" t="s">
        <v>86</v>
      </c>
      <c r="S371" s="481" t="s">
        <v>80</v>
      </c>
      <c r="T371" s="478">
        <v>0</v>
      </c>
      <c r="U371" s="478">
        <v>0</v>
      </c>
      <c r="V371" s="478">
        <v>0</v>
      </c>
      <c r="W371" s="478">
        <v>0</v>
      </c>
      <c r="X371" s="478">
        <v>0</v>
      </c>
      <c r="Y371" s="478">
        <v>0</v>
      </c>
      <c r="Z371" s="478">
        <v>0</v>
      </c>
      <c r="AA371" s="478">
        <v>0</v>
      </c>
      <c r="AB371" s="478">
        <v>0</v>
      </c>
      <c r="AC371" s="478">
        <v>0</v>
      </c>
      <c r="AD371" s="478">
        <v>0</v>
      </c>
      <c r="AE371" s="22">
        <v>0</v>
      </c>
      <c r="AF371" s="22">
        <v>0</v>
      </c>
      <c r="AG371" s="22">
        <v>0</v>
      </c>
      <c r="AH371" s="22">
        <v>0</v>
      </c>
      <c r="AI371" s="478">
        <v>0</v>
      </c>
      <c r="AJ371" s="478">
        <v>0</v>
      </c>
      <c r="AK371" s="478">
        <v>0</v>
      </c>
      <c r="AL371" s="478">
        <v>0</v>
      </c>
      <c r="AM371" s="478">
        <v>0</v>
      </c>
      <c r="AN371" s="478">
        <v>0</v>
      </c>
      <c r="AO371" s="478">
        <v>0</v>
      </c>
      <c r="AP371" s="478">
        <v>0</v>
      </c>
      <c r="AQ371" s="478">
        <v>0</v>
      </c>
      <c r="AR371" s="478">
        <v>0</v>
      </c>
      <c r="AS371" s="478">
        <v>0</v>
      </c>
      <c r="AT371" s="478">
        <v>0</v>
      </c>
      <c r="AU371" s="478">
        <v>0</v>
      </c>
      <c r="AV371" s="478">
        <v>0</v>
      </c>
      <c r="AW371" s="478">
        <v>0</v>
      </c>
      <c r="AX371" s="478">
        <v>0</v>
      </c>
      <c r="AY371" s="478">
        <v>0</v>
      </c>
      <c r="AZ371" s="478">
        <v>0</v>
      </c>
      <c r="BA371" s="478">
        <v>0</v>
      </c>
      <c r="BB371" s="22">
        <v>0</v>
      </c>
      <c r="BC371" s="22">
        <v>0</v>
      </c>
      <c r="BD371" s="22">
        <v>0</v>
      </c>
      <c r="BE371" s="22">
        <v>0</v>
      </c>
      <c r="BF371" s="22">
        <v>0</v>
      </c>
      <c r="BG371" s="22">
        <v>0</v>
      </c>
      <c r="BH371" s="22">
        <v>0</v>
      </c>
      <c r="BI371" s="22">
        <v>0</v>
      </c>
      <c r="BJ371" s="22">
        <v>0</v>
      </c>
      <c r="BK371" s="22">
        <v>0</v>
      </c>
      <c r="BL371" s="22">
        <v>0</v>
      </c>
      <c r="BM371" s="22">
        <v>0</v>
      </c>
      <c r="BN371" s="478">
        <v>33.933199999999999</v>
      </c>
      <c r="BO371" s="550">
        <v>0</v>
      </c>
      <c r="BP371" s="478">
        <v>0</v>
      </c>
      <c r="BQ371" s="478">
        <v>0</v>
      </c>
      <c r="BR371" s="479" t="s">
        <v>3235</v>
      </c>
      <c r="BS371" s="22">
        <v>0</v>
      </c>
      <c r="BT371" s="22">
        <v>0</v>
      </c>
      <c r="BU371" s="479" t="s">
        <v>1964</v>
      </c>
      <c r="BV371" s="479" t="s">
        <v>279</v>
      </c>
      <c r="BW371" s="479" t="s">
        <v>2010</v>
      </c>
      <c r="BX371" s="479" t="s">
        <v>3035</v>
      </c>
      <c r="BY371" s="479" t="s">
        <v>2572</v>
      </c>
      <c r="BZ371" s="368"/>
      <c r="CA371" s="368"/>
      <c r="CB371" s="368"/>
      <c r="CC371" s="368"/>
      <c r="CD371" s="368"/>
      <c r="CE371" s="368"/>
      <c r="CF371" s="368"/>
      <c r="CG371" s="368"/>
      <c r="CH371" s="368"/>
      <c r="CI371" s="368"/>
      <c r="CJ371" s="368"/>
      <c r="CK371" s="368"/>
      <c r="CL371" s="368"/>
      <c r="CM371" s="368"/>
      <c r="CN371" s="368"/>
      <c r="CO371" s="368"/>
      <c r="CP371" s="368"/>
      <c r="CQ371" s="368"/>
      <c r="CR371" s="368"/>
      <c r="CS371" s="368"/>
      <c r="CT371" s="368"/>
      <c r="CU371" s="368"/>
      <c r="CV371" s="368"/>
      <c r="CW371" s="368"/>
      <c r="CX371" s="368"/>
      <c r="CY371" s="368"/>
      <c r="CZ371" s="368"/>
      <c r="DA371" s="368"/>
      <c r="DB371" s="368"/>
      <c r="DC371" s="368"/>
      <c r="DD371" s="368"/>
      <c r="DE371" s="368"/>
      <c r="DF371" s="368"/>
      <c r="DG371" s="368"/>
      <c r="DH371" s="368"/>
      <c r="DI371" s="368"/>
      <c r="DJ371" s="368"/>
      <c r="DK371" s="368"/>
      <c r="DL371" s="368"/>
      <c r="DM371" s="368"/>
      <c r="DN371" s="368"/>
      <c r="DO371" s="368"/>
      <c r="DP371" s="368"/>
      <c r="DQ371" s="368"/>
      <c r="DR371" s="368"/>
    </row>
    <row r="372" spans="1:292" s="367" customFormat="1" ht="49.5" customHeight="1">
      <c r="A372" s="770"/>
      <c r="B372" s="498" t="s">
        <v>3501</v>
      </c>
      <c r="C372" s="364" t="s">
        <v>80</v>
      </c>
      <c r="D372" s="364" t="s">
        <v>80</v>
      </c>
      <c r="E372" s="364" t="s">
        <v>80</v>
      </c>
      <c r="F372" s="364" t="s">
        <v>80</v>
      </c>
      <c r="G372" s="365" t="s">
        <v>80</v>
      </c>
      <c r="H372" s="364" t="s">
        <v>80</v>
      </c>
      <c r="I372" s="364" t="s">
        <v>80</v>
      </c>
      <c r="J372" s="366">
        <f t="shared" ref="J372:O372" si="63">SUM(J251:J371)</f>
        <v>1808825.1576200007</v>
      </c>
      <c r="K372" s="366">
        <f t="shared" si="63"/>
        <v>1525196.8432600012</v>
      </c>
      <c r="L372" s="366">
        <f t="shared" si="63"/>
        <v>283628.31435999996</v>
      </c>
      <c r="M372" s="366">
        <f t="shared" si="63"/>
        <v>638500.97801200009</v>
      </c>
      <c r="N372" s="366">
        <f t="shared" si="63"/>
        <v>654923.16284399992</v>
      </c>
      <c r="O372" s="366">
        <f t="shared" si="63"/>
        <v>755828.39858399972</v>
      </c>
      <c r="P372" s="364" t="s">
        <v>80</v>
      </c>
      <c r="Q372" s="372" t="s">
        <v>80</v>
      </c>
      <c r="R372" s="470" t="s">
        <v>80</v>
      </c>
      <c r="S372" s="364" t="s">
        <v>80</v>
      </c>
      <c r="T372" s="364"/>
      <c r="U372" s="366">
        <f t="shared" ref="U372:AZ372" si="64">SUM(U251:U371)</f>
        <v>166784.30952999997</v>
      </c>
      <c r="V372" s="366">
        <f t="shared" si="64"/>
        <v>181795.19798999999</v>
      </c>
      <c r="W372" s="366">
        <f t="shared" si="64"/>
        <v>391791.46185999998</v>
      </c>
      <c r="X372" s="366">
        <f t="shared" si="64"/>
        <v>740370.96938000026</v>
      </c>
      <c r="Y372" s="366">
        <f t="shared" si="64"/>
        <v>79982.003499999977</v>
      </c>
      <c r="Z372" s="366">
        <f t="shared" si="64"/>
        <v>18089.205520000003</v>
      </c>
      <c r="AA372" s="366">
        <f t="shared" si="64"/>
        <v>10443.242700000001</v>
      </c>
      <c r="AB372" s="366">
        <f t="shared" si="64"/>
        <v>196718.75301799999</v>
      </c>
      <c r="AC372" s="366">
        <f t="shared" si="64"/>
        <v>225251.20123799995</v>
      </c>
      <c r="AD372" s="366">
        <f t="shared" si="64"/>
        <v>168715.04059000002</v>
      </c>
      <c r="AE372" s="366">
        <f t="shared" si="64"/>
        <v>37871.851609999991</v>
      </c>
      <c r="AF372" s="366">
        <f t="shared" si="64"/>
        <v>21817.59663</v>
      </c>
      <c r="AG372" s="366">
        <f t="shared" si="64"/>
        <v>231448.37991500003</v>
      </c>
      <c r="AH372" s="366">
        <f t="shared" si="64"/>
        <v>291137.82815500011</v>
      </c>
      <c r="AI372" s="366">
        <f t="shared" si="64"/>
        <v>54003.238290000008</v>
      </c>
      <c r="AJ372" s="366">
        <f t="shared" si="64"/>
        <v>6571.8503900000005</v>
      </c>
      <c r="AK372" s="366">
        <f t="shared" si="64"/>
        <v>2308.0518299999999</v>
      </c>
      <c r="AL372" s="366">
        <f t="shared" si="64"/>
        <v>60136.618300000002</v>
      </c>
      <c r="AM372" s="366">
        <f t="shared" si="64"/>
        <v>69016.520520000005</v>
      </c>
      <c r="AN372" s="366">
        <f t="shared" si="64"/>
        <v>1373.1112900000001</v>
      </c>
      <c r="AO372" s="366">
        <f t="shared" si="64"/>
        <v>1739.509</v>
      </c>
      <c r="AP372" s="366">
        <f t="shared" si="64"/>
        <v>0</v>
      </c>
      <c r="AQ372" s="366">
        <f t="shared" si="64"/>
        <v>21103.95811</v>
      </c>
      <c r="AR372" s="366">
        <f t="shared" si="64"/>
        <v>22843.467109999998</v>
      </c>
      <c r="AS372" s="366">
        <f t="shared" si="64"/>
        <v>42766.617919999997</v>
      </c>
      <c r="AT372" s="366">
        <f t="shared" si="64"/>
        <v>5501.24478</v>
      </c>
      <c r="AU372" s="366">
        <f t="shared" si="64"/>
        <v>3903.47849</v>
      </c>
      <c r="AV372" s="366">
        <f t="shared" si="64"/>
        <v>59211.629259999987</v>
      </c>
      <c r="AW372" s="366">
        <f t="shared" si="64"/>
        <v>68616.352529999989</v>
      </c>
      <c r="AX372" s="366">
        <f t="shared" si="64"/>
        <v>123518.75408999997</v>
      </c>
      <c r="AY372" s="366">
        <f t="shared" si="64"/>
        <v>4276.6013499999999</v>
      </c>
      <c r="AZ372" s="366">
        <f t="shared" si="64"/>
        <v>4231.7123799999999</v>
      </c>
      <c r="BA372" s="366">
        <f t="shared" ref="BA372:BQ372" si="65">SUM(BA251:BA371)</f>
        <v>56266.547347999993</v>
      </c>
      <c r="BB372" s="366">
        <f t="shared" si="65"/>
        <v>64774.861077999994</v>
      </c>
      <c r="BC372" s="366">
        <f t="shared" si="65"/>
        <v>1056.55729</v>
      </c>
      <c r="BD372" s="366">
        <f t="shared" si="65"/>
        <v>12925.804620000003</v>
      </c>
      <c r="BE372" s="366">
        <f t="shared" si="65"/>
        <v>12698.580529999999</v>
      </c>
      <c r="BF372" s="366">
        <f t="shared" si="65"/>
        <v>83175.574885000009</v>
      </c>
      <c r="BG372" s="366">
        <f t="shared" si="65"/>
        <v>108799.960035</v>
      </c>
      <c r="BH372" s="366">
        <f t="shared" si="65"/>
        <v>7580.91399</v>
      </c>
      <c r="BI372" s="366">
        <f t="shared" si="65"/>
        <v>24946.046990000003</v>
      </c>
      <c r="BJ372" s="366">
        <f t="shared" si="65"/>
        <v>9119.0161000000007</v>
      </c>
      <c r="BK372" s="366">
        <f t="shared" si="65"/>
        <v>148272.80503000002</v>
      </c>
      <c r="BL372" s="366">
        <f t="shared" si="65"/>
        <v>182337.86811999997</v>
      </c>
      <c r="BM372" s="366">
        <f t="shared" si="65"/>
        <v>46422.3243</v>
      </c>
      <c r="BN372" s="366">
        <f t="shared" si="65"/>
        <v>198903.64214000001</v>
      </c>
      <c r="BO372" s="366">
        <f t="shared" si="65"/>
        <v>510498.40980399994</v>
      </c>
      <c r="BP372" s="366">
        <f t="shared" si="65"/>
        <v>2377.87599</v>
      </c>
      <c r="BQ372" s="366">
        <f t="shared" si="65"/>
        <v>32870.215790000002</v>
      </c>
      <c r="BR372" s="364" t="s">
        <v>80</v>
      </c>
      <c r="BS372" s="366">
        <f>SUM(BS251:BS371)</f>
        <v>0</v>
      </c>
      <c r="BT372" s="366">
        <f>SUM(BT251:BT371)</f>
        <v>0</v>
      </c>
      <c r="BU372" s="364" t="s">
        <v>80</v>
      </c>
      <c r="BV372" s="364" t="s">
        <v>80</v>
      </c>
      <c r="BW372" s="364" t="s">
        <v>80</v>
      </c>
      <c r="BX372" s="364" t="s">
        <v>80</v>
      </c>
      <c r="BY372" s="364" t="s">
        <v>80</v>
      </c>
      <c r="BZ372" s="368"/>
      <c r="CA372" s="368"/>
      <c r="CB372" s="368"/>
      <c r="CC372" s="368"/>
      <c r="CD372" s="368"/>
      <c r="CE372" s="368"/>
      <c r="CF372" s="368"/>
      <c r="CG372" s="368"/>
      <c r="CH372" s="368"/>
      <c r="CI372" s="368"/>
      <c r="CJ372" s="368"/>
      <c r="CK372" s="368"/>
      <c r="CL372" s="368"/>
      <c r="CM372" s="368"/>
      <c r="CN372" s="368"/>
      <c r="CO372" s="368"/>
      <c r="CP372" s="368"/>
      <c r="CQ372" s="368"/>
      <c r="CR372" s="368"/>
      <c r="CS372" s="368"/>
      <c r="CT372" s="368"/>
      <c r="CU372" s="368"/>
      <c r="CV372" s="368"/>
      <c r="CW372" s="368"/>
      <c r="CX372" s="368"/>
      <c r="CY372" s="368"/>
      <c r="CZ372" s="368"/>
      <c r="DA372" s="368"/>
      <c r="DB372" s="368"/>
      <c r="DC372" s="368"/>
      <c r="DD372" s="368"/>
      <c r="DE372" s="368"/>
      <c r="DF372" s="368"/>
      <c r="DG372" s="368"/>
      <c r="DH372" s="368"/>
      <c r="DI372" s="368"/>
      <c r="DJ372" s="368"/>
      <c r="DK372" s="368"/>
      <c r="DL372" s="368"/>
      <c r="DM372" s="368"/>
      <c r="DN372" s="368"/>
      <c r="DO372" s="368"/>
      <c r="DP372" s="368"/>
      <c r="DQ372" s="368"/>
      <c r="DR372" s="368"/>
      <c r="DS372" s="368"/>
      <c r="DT372" s="368"/>
      <c r="DU372" s="368"/>
      <c r="DV372" s="368"/>
      <c r="DW372" s="368"/>
      <c r="DX372" s="368"/>
      <c r="DY372" s="368"/>
      <c r="DZ372" s="368"/>
      <c r="EA372" s="368"/>
      <c r="EB372" s="368"/>
      <c r="EC372" s="368"/>
      <c r="ED372" s="368"/>
      <c r="EE372" s="368"/>
      <c r="EF372" s="368"/>
      <c r="EG372" s="368"/>
      <c r="EH372" s="368"/>
      <c r="EI372" s="368"/>
      <c r="EJ372" s="368"/>
      <c r="EK372" s="368"/>
      <c r="EL372" s="368"/>
      <c r="EM372" s="368"/>
      <c r="EN372" s="368"/>
      <c r="EO372" s="368"/>
      <c r="EP372" s="368"/>
      <c r="EQ372" s="368"/>
      <c r="ER372" s="368"/>
      <c r="ES372" s="368"/>
      <c r="ET372" s="368"/>
      <c r="EU372" s="368"/>
      <c r="EV372" s="368"/>
      <c r="EW372" s="368"/>
      <c r="EX372" s="368"/>
      <c r="EY372" s="368"/>
      <c r="EZ372" s="368"/>
      <c r="FA372" s="368"/>
      <c r="FB372" s="368"/>
      <c r="FC372" s="368"/>
      <c r="FD372" s="368"/>
      <c r="FE372" s="368"/>
      <c r="FF372" s="368"/>
      <c r="FG372" s="368"/>
      <c r="FH372" s="368"/>
      <c r="FI372" s="368"/>
      <c r="FJ372" s="368"/>
      <c r="FK372" s="368"/>
      <c r="FL372" s="368"/>
      <c r="FM372" s="368"/>
      <c r="FN372" s="368"/>
      <c r="FO372" s="368"/>
      <c r="FP372" s="368"/>
      <c r="FQ372" s="368"/>
      <c r="FR372" s="368"/>
      <c r="FS372" s="368"/>
      <c r="FT372" s="368"/>
      <c r="FU372" s="368"/>
      <c r="FV372" s="368"/>
      <c r="FW372" s="368"/>
      <c r="FX372" s="368"/>
      <c r="FY372" s="368"/>
      <c r="FZ372" s="368"/>
      <c r="GA372" s="368"/>
      <c r="GB372" s="368"/>
      <c r="GC372" s="368"/>
      <c r="GD372" s="368"/>
      <c r="GE372" s="368"/>
      <c r="GF372" s="368"/>
      <c r="GG372" s="368"/>
      <c r="GH372" s="368"/>
      <c r="GI372" s="368"/>
      <c r="GJ372" s="368"/>
      <c r="GK372" s="368"/>
      <c r="GL372" s="368"/>
      <c r="GM372" s="368"/>
      <c r="GN372" s="368"/>
      <c r="GO372" s="368"/>
      <c r="GP372" s="368"/>
      <c r="GQ372" s="368"/>
      <c r="GR372" s="368"/>
      <c r="GS372" s="368"/>
      <c r="GT372" s="368"/>
      <c r="GU372" s="368"/>
      <c r="GV372" s="368"/>
      <c r="GW372" s="368"/>
      <c r="GX372" s="368"/>
      <c r="GY372" s="368"/>
      <c r="GZ372" s="368"/>
      <c r="HA372" s="368"/>
      <c r="HB372" s="368"/>
      <c r="HC372" s="368"/>
      <c r="HD372" s="368"/>
      <c r="HE372" s="368"/>
      <c r="HF372" s="368"/>
      <c r="HG372" s="368"/>
      <c r="HH372" s="368"/>
      <c r="HI372" s="368"/>
      <c r="HJ372" s="368"/>
      <c r="HK372" s="368"/>
      <c r="HL372" s="368"/>
      <c r="HM372" s="368"/>
      <c r="HN372" s="368"/>
      <c r="HO372" s="368"/>
      <c r="HP372" s="368"/>
      <c r="HQ372" s="368"/>
      <c r="HR372" s="368"/>
      <c r="HS372" s="368"/>
      <c r="HT372" s="368"/>
      <c r="HU372" s="368"/>
      <c r="HV372" s="368"/>
      <c r="HW372" s="368"/>
      <c r="HX372" s="368"/>
      <c r="HY372" s="368"/>
      <c r="HZ372" s="368"/>
      <c r="IA372" s="368"/>
      <c r="IB372" s="368"/>
      <c r="IC372" s="368"/>
      <c r="ID372" s="368"/>
      <c r="IE372" s="368"/>
      <c r="IF372" s="368"/>
      <c r="IG372" s="368"/>
      <c r="IH372" s="368"/>
      <c r="II372" s="368"/>
      <c r="IJ372" s="368"/>
      <c r="IK372" s="368"/>
      <c r="IL372" s="368"/>
      <c r="IM372" s="368"/>
      <c r="IN372" s="368"/>
      <c r="IO372" s="368"/>
      <c r="IP372" s="368"/>
      <c r="IQ372" s="368"/>
      <c r="IR372" s="368"/>
      <c r="IS372" s="368"/>
      <c r="IT372" s="368"/>
      <c r="IU372" s="368"/>
      <c r="IV372" s="368"/>
      <c r="IW372" s="368"/>
      <c r="IX372" s="368"/>
      <c r="IY372" s="368"/>
      <c r="IZ372" s="368"/>
      <c r="JA372" s="368"/>
      <c r="JB372" s="368"/>
      <c r="JC372" s="368"/>
      <c r="JD372" s="368"/>
      <c r="JE372" s="368"/>
      <c r="JF372" s="368"/>
      <c r="JG372" s="368"/>
      <c r="JH372" s="368"/>
      <c r="JI372" s="368"/>
      <c r="JJ372" s="368"/>
      <c r="JK372" s="368"/>
      <c r="JL372" s="368"/>
      <c r="JM372" s="368"/>
      <c r="JN372" s="368"/>
      <c r="JO372" s="368"/>
      <c r="JP372" s="368"/>
      <c r="JQ372" s="368"/>
      <c r="JR372" s="368"/>
      <c r="JS372" s="368"/>
      <c r="JT372" s="368"/>
      <c r="JU372" s="368"/>
      <c r="JV372" s="368"/>
      <c r="JW372" s="368"/>
      <c r="JX372" s="368"/>
      <c r="JY372" s="368"/>
      <c r="JZ372" s="368"/>
      <c r="KA372" s="368"/>
      <c r="KB372" s="368"/>
      <c r="KC372" s="368"/>
      <c r="KD372" s="368"/>
      <c r="KE372" s="368"/>
      <c r="KF372" s="368"/>
    </row>
    <row r="373" spans="1:292" s="355" customFormat="1" ht="72" outlineLevel="1">
      <c r="A373" s="770"/>
      <c r="B373" s="36" t="s">
        <v>1953</v>
      </c>
      <c r="C373" s="10" t="s">
        <v>1986</v>
      </c>
      <c r="D373" s="27" t="s">
        <v>100</v>
      </c>
      <c r="E373" s="27" t="s">
        <v>2131</v>
      </c>
      <c r="F373" s="10">
        <v>49535013</v>
      </c>
      <c r="G373" s="10" t="s">
        <v>1976</v>
      </c>
      <c r="H373" s="27" t="s">
        <v>1646</v>
      </c>
      <c r="I373" s="27" t="s">
        <v>80</v>
      </c>
      <c r="J373" s="34">
        <v>1851.1</v>
      </c>
      <c r="K373" s="34">
        <v>1851.1</v>
      </c>
      <c r="L373" s="34">
        <v>0</v>
      </c>
      <c r="M373" s="34">
        <v>0</v>
      </c>
      <c r="N373" s="34">
        <v>1665.99</v>
      </c>
      <c r="O373" s="34">
        <v>1665.99</v>
      </c>
      <c r="P373" s="107">
        <v>46022</v>
      </c>
      <c r="Q373" s="107">
        <v>44469</v>
      </c>
      <c r="R373" s="27" t="s">
        <v>693</v>
      </c>
      <c r="S373" s="107">
        <v>44368</v>
      </c>
      <c r="T373" s="107"/>
      <c r="U373" s="34">
        <v>185.11</v>
      </c>
      <c r="V373" s="34">
        <v>0</v>
      </c>
      <c r="W373" s="34">
        <v>1665.99</v>
      </c>
      <c r="X373" s="34">
        <v>1851.1</v>
      </c>
      <c r="Y373" s="34">
        <v>0</v>
      </c>
      <c r="Z373" s="357">
        <v>0</v>
      </c>
      <c r="AA373" s="357">
        <v>0</v>
      </c>
      <c r="AB373" s="357">
        <v>0</v>
      </c>
      <c r="AC373" s="357">
        <v>0</v>
      </c>
      <c r="AD373" s="357">
        <v>1665.99</v>
      </c>
      <c r="AE373" s="34">
        <v>0</v>
      </c>
      <c r="AF373" s="34">
        <v>0</v>
      </c>
      <c r="AG373" s="34">
        <v>0</v>
      </c>
      <c r="AH373" s="34">
        <v>0</v>
      </c>
      <c r="AI373" s="34">
        <v>0</v>
      </c>
      <c r="AJ373" s="357">
        <v>0</v>
      </c>
      <c r="AK373" s="357">
        <v>0</v>
      </c>
      <c r="AL373" s="357">
        <v>0</v>
      </c>
      <c r="AM373" s="357">
        <v>0</v>
      </c>
      <c r="AN373" s="357">
        <v>0</v>
      </c>
      <c r="AO373" s="357">
        <v>0</v>
      </c>
      <c r="AP373" s="357">
        <v>0</v>
      </c>
      <c r="AQ373" s="357">
        <v>0</v>
      </c>
      <c r="AR373" s="357">
        <v>0</v>
      </c>
      <c r="AS373" s="357">
        <v>0</v>
      </c>
      <c r="AT373" s="357">
        <v>0</v>
      </c>
      <c r="AU373" s="357">
        <v>0</v>
      </c>
      <c r="AV373" s="357">
        <v>0</v>
      </c>
      <c r="AW373" s="357">
        <v>0</v>
      </c>
      <c r="AX373" s="357">
        <v>0</v>
      </c>
      <c r="AY373" s="357">
        <v>0</v>
      </c>
      <c r="AZ373" s="357">
        <v>0</v>
      </c>
      <c r="BA373" s="357">
        <v>0</v>
      </c>
      <c r="BB373" s="357">
        <v>0</v>
      </c>
      <c r="BC373" s="357">
        <v>1665.99</v>
      </c>
      <c r="BD373" s="34">
        <v>0</v>
      </c>
      <c r="BE373" s="34">
        <v>0</v>
      </c>
      <c r="BF373" s="34">
        <v>0</v>
      </c>
      <c r="BG373" s="34">
        <v>0</v>
      </c>
      <c r="BH373" s="34">
        <v>0</v>
      </c>
      <c r="BI373" s="34">
        <v>0</v>
      </c>
      <c r="BJ373" s="34">
        <v>0</v>
      </c>
      <c r="BK373" s="34">
        <v>0</v>
      </c>
      <c r="BL373" s="34">
        <v>0</v>
      </c>
      <c r="BM373" s="34">
        <v>0</v>
      </c>
      <c r="BN373" s="34">
        <v>0</v>
      </c>
      <c r="BO373" s="34">
        <v>0</v>
      </c>
      <c r="BP373" s="34">
        <v>0</v>
      </c>
      <c r="BQ373" s="34">
        <v>0</v>
      </c>
      <c r="BR373" s="27" t="s">
        <v>1954</v>
      </c>
      <c r="BS373" s="27">
        <v>0</v>
      </c>
      <c r="BT373" s="27">
        <v>0</v>
      </c>
      <c r="BU373" s="27" t="s">
        <v>1964</v>
      </c>
      <c r="BV373" s="27" t="s">
        <v>80</v>
      </c>
      <c r="BW373" s="27" t="s">
        <v>2012</v>
      </c>
      <c r="BX373" s="27" t="s">
        <v>80</v>
      </c>
      <c r="BY373" s="27" t="s">
        <v>2572</v>
      </c>
      <c r="BZ373" s="368"/>
      <c r="CA373" s="368"/>
      <c r="CB373" s="368"/>
      <c r="CC373" s="368"/>
      <c r="CD373" s="368"/>
      <c r="CE373" s="368"/>
      <c r="CF373" s="368"/>
      <c r="CG373" s="368"/>
      <c r="CH373" s="368"/>
      <c r="CI373" s="368"/>
      <c r="CJ373" s="368"/>
      <c r="CK373" s="368"/>
      <c r="CL373" s="368"/>
      <c r="CM373" s="368"/>
      <c r="CN373" s="368"/>
      <c r="CO373" s="368"/>
      <c r="CP373" s="368"/>
      <c r="CQ373" s="368"/>
      <c r="CR373" s="368"/>
      <c r="CS373" s="368"/>
      <c r="CT373" s="368"/>
      <c r="CU373" s="368"/>
      <c r="CV373" s="368"/>
      <c r="CW373" s="368"/>
      <c r="CX373" s="368"/>
      <c r="CY373" s="368"/>
      <c r="CZ373" s="368"/>
      <c r="DA373" s="368"/>
      <c r="DB373" s="368"/>
      <c r="DC373" s="368"/>
      <c r="DD373" s="368"/>
      <c r="DE373" s="368"/>
      <c r="DF373" s="368"/>
      <c r="DG373" s="368"/>
      <c r="DH373" s="368"/>
      <c r="DI373" s="368"/>
      <c r="DJ373" s="368"/>
      <c r="DK373" s="368"/>
      <c r="DL373" s="368"/>
      <c r="DM373" s="368"/>
      <c r="DN373" s="368"/>
      <c r="DO373" s="368"/>
      <c r="DP373" s="368"/>
      <c r="DQ373" s="368"/>
      <c r="DR373" s="368"/>
      <c r="DS373" s="368"/>
      <c r="DT373" s="368"/>
      <c r="DU373" s="368"/>
      <c r="DV373" s="368"/>
      <c r="DW373" s="368"/>
      <c r="DX373" s="368"/>
      <c r="DY373" s="368"/>
      <c r="DZ373" s="368"/>
      <c r="EA373" s="368"/>
      <c r="EB373" s="368"/>
      <c r="EC373" s="368"/>
      <c r="ED373" s="368"/>
      <c r="EE373" s="368"/>
      <c r="EF373" s="368"/>
      <c r="EG373" s="368"/>
      <c r="EH373" s="368"/>
      <c r="EI373" s="368"/>
      <c r="EJ373" s="368"/>
      <c r="EK373" s="368"/>
      <c r="EL373" s="368"/>
      <c r="EM373" s="368"/>
      <c r="EN373" s="368"/>
      <c r="EO373" s="368"/>
      <c r="EP373" s="368"/>
      <c r="EQ373" s="368"/>
      <c r="ER373" s="368"/>
      <c r="ES373" s="368"/>
      <c r="ET373" s="368"/>
      <c r="EU373" s="368"/>
      <c r="EV373" s="368"/>
      <c r="EW373" s="368"/>
      <c r="EX373" s="368"/>
      <c r="EY373" s="368"/>
      <c r="EZ373" s="368"/>
      <c r="FA373" s="368"/>
      <c r="FB373" s="368"/>
      <c r="FC373" s="368"/>
      <c r="FD373" s="368"/>
      <c r="FE373" s="368"/>
      <c r="FF373" s="368"/>
      <c r="FG373" s="368"/>
      <c r="FH373" s="368"/>
      <c r="FI373" s="368"/>
      <c r="FJ373" s="368"/>
      <c r="FK373" s="368"/>
      <c r="FL373" s="368"/>
      <c r="FM373" s="368"/>
      <c r="FN373" s="368"/>
      <c r="FO373" s="368"/>
      <c r="FP373" s="368"/>
      <c r="FQ373" s="368"/>
      <c r="FR373" s="368"/>
      <c r="FS373" s="368"/>
      <c r="FT373" s="368"/>
      <c r="FU373" s="368"/>
      <c r="FV373" s="368"/>
      <c r="FW373" s="368"/>
      <c r="FX373" s="368"/>
      <c r="FY373" s="368"/>
      <c r="FZ373" s="368"/>
      <c r="GA373" s="368"/>
      <c r="GB373" s="368"/>
      <c r="GC373" s="368"/>
      <c r="GD373" s="368"/>
      <c r="GE373" s="368"/>
      <c r="GF373" s="368"/>
      <c r="GG373" s="368"/>
      <c r="GH373" s="368"/>
      <c r="GI373" s="368"/>
      <c r="GJ373" s="368"/>
      <c r="GK373" s="368"/>
      <c r="GL373" s="368"/>
      <c r="GM373" s="368"/>
      <c r="GN373" s="368"/>
      <c r="GO373" s="368"/>
      <c r="GP373" s="368"/>
      <c r="GQ373" s="368"/>
      <c r="GR373" s="368"/>
      <c r="GS373" s="368"/>
      <c r="GT373" s="368"/>
      <c r="GU373" s="368"/>
      <c r="GV373" s="368"/>
      <c r="GW373" s="368"/>
      <c r="GX373" s="368"/>
      <c r="GY373" s="368"/>
      <c r="GZ373" s="368"/>
      <c r="HA373" s="368"/>
      <c r="HB373" s="368"/>
      <c r="HC373" s="368"/>
      <c r="HD373" s="368"/>
      <c r="HE373" s="368"/>
      <c r="HF373" s="368"/>
      <c r="HG373" s="368"/>
      <c r="HH373" s="368"/>
      <c r="HI373" s="368"/>
      <c r="HJ373" s="368"/>
      <c r="HK373" s="368"/>
      <c r="HL373" s="368"/>
      <c r="HM373" s="368"/>
      <c r="HN373" s="368"/>
      <c r="HO373" s="368"/>
      <c r="HP373" s="368"/>
      <c r="HQ373" s="368"/>
      <c r="HR373" s="368"/>
      <c r="HS373" s="368"/>
      <c r="HT373" s="368"/>
      <c r="HU373" s="368"/>
      <c r="HV373" s="368"/>
      <c r="HW373" s="368"/>
      <c r="HX373" s="368"/>
      <c r="HY373" s="368"/>
      <c r="HZ373" s="368"/>
      <c r="IA373" s="368"/>
      <c r="IB373" s="368"/>
      <c r="IC373" s="368"/>
      <c r="ID373" s="368"/>
      <c r="IE373" s="368"/>
      <c r="IF373" s="368"/>
      <c r="IG373" s="368"/>
      <c r="IH373" s="368"/>
      <c r="II373" s="368"/>
      <c r="IJ373" s="368"/>
      <c r="IK373" s="368"/>
      <c r="IL373" s="368"/>
      <c r="IM373" s="368"/>
      <c r="IN373" s="368"/>
      <c r="IO373" s="368"/>
      <c r="IP373" s="368"/>
      <c r="IQ373" s="368"/>
      <c r="IR373" s="368"/>
      <c r="IS373" s="368"/>
      <c r="IT373" s="368"/>
      <c r="IU373" s="368"/>
      <c r="IV373" s="368"/>
      <c r="IW373" s="368"/>
      <c r="IX373" s="368"/>
      <c r="IY373" s="368"/>
      <c r="IZ373" s="368"/>
      <c r="JA373" s="368"/>
      <c r="JB373" s="368"/>
      <c r="JC373" s="368"/>
      <c r="JD373" s="368"/>
      <c r="JE373" s="368"/>
      <c r="JF373" s="368"/>
      <c r="JG373" s="368"/>
      <c r="JH373" s="368"/>
      <c r="JI373" s="368"/>
      <c r="JJ373" s="368"/>
      <c r="JK373" s="368"/>
      <c r="JL373" s="368"/>
      <c r="JM373" s="368"/>
      <c r="JN373" s="368"/>
      <c r="JO373" s="368"/>
      <c r="JP373" s="368"/>
      <c r="JQ373" s="368"/>
      <c r="JR373" s="368"/>
      <c r="JS373" s="368"/>
      <c r="JT373" s="368"/>
      <c r="JU373" s="368"/>
      <c r="JV373" s="368"/>
      <c r="JW373" s="368"/>
      <c r="JX373" s="368"/>
      <c r="JY373" s="368"/>
      <c r="JZ373" s="368"/>
      <c r="KA373" s="368"/>
      <c r="KB373" s="368"/>
      <c r="KC373" s="368"/>
      <c r="KD373" s="368"/>
      <c r="KE373" s="368"/>
      <c r="KF373" s="368"/>
    </row>
    <row r="374" spans="1:292" s="355" customFormat="1" ht="54" outlineLevel="1">
      <c r="A374" s="770"/>
      <c r="B374" s="36" t="s">
        <v>1955</v>
      </c>
      <c r="C374" s="10" t="s">
        <v>1987</v>
      </c>
      <c r="D374" s="27" t="s">
        <v>125</v>
      </c>
      <c r="E374" s="27" t="s">
        <v>1183</v>
      </c>
      <c r="F374" s="10">
        <v>61664651</v>
      </c>
      <c r="G374" s="10" t="s">
        <v>1977</v>
      </c>
      <c r="H374" s="27" t="s">
        <v>1646</v>
      </c>
      <c r="I374" s="27" t="s">
        <v>80</v>
      </c>
      <c r="J374" s="34">
        <v>1850</v>
      </c>
      <c r="K374" s="34">
        <v>1850</v>
      </c>
      <c r="L374" s="34">
        <v>0</v>
      </c>
      <c r="M374" s="34">
        <v>0</v>
      </c>
      <c r="N374" s="34">
        <v>1665</v>
      </c>
      <c r="O374" s="34">
        <v>1665</v>
      </c>
      <c r="P374" s="107">
        <v>46022</v>
      </c>
      <c r="Q374" s="107">
        <v>44469</v>
      </c>
      <c r="R374" s="27" t="s">
        <v>693</v>
      </c>
      <c r="S374" s="107">
        <v>44368</v>
      </c>
      <c r="T374" s="107"/>
      <c r="U374" s="34">
        <v>185</v>
      </c>
      <c r="V374" s="34">
        <v>0</v>
      </c>
      <c r="W374" s="34">
        <v>1665</v>
      </c>
      <c r="X374" s="34">
        <v>1850</v>
      </c>
      <c r="Y374" s="34">
        <v>0</v>
      </c>
      <c r="Z374" s="357">
        <v>0</v>
      </c>
      <c r="AA374" s="357">
        <v>0</v>
      </c>
      <c r="AB374" s="357">
        <v>0</v>
      </c>
      <c r="AC374" s="357">
        <v>0</v>
      </c>
      <c r="AD374" s="357">
        <v>1665</v>
      </c>
      <c r="AE374" s="34">
        <v>0</v>
      </c>
      <c r="AF374" s="34">
        <v>0</v>
      </c>
      <c r="AG374" s="34">
        <v>0</v>
      </c>
      <c r="AH374" s="34">
        <v>0</v>
      </c>
      <c r="AI374" s="34">
        <v>0</v>
      </c>
      <c r="AJ374" s="357">
        <v>0</v>
      </c>
      <c r="AK374" s="357">
        <v>0</v>
      </c>
      <c r="AL374" s="357">
        <v>0</v>
      </c>
      <c r="AM374" s="357">
        <v>0</v>
      </c>
      <c r="AN374" s="357">
        <v>0</v>
      </c>
      <c r="AO374" s="357">
        <v>0</v>
      </c>
      <c r="AP374" s="357">
        <v>0</v>
      </c>
      <c r="AQ374" s="357">
        <v>0</v>
      </c>
      <c r="AR374" s="357">
        <v>0</v>
      </c>
      <c r="AS374" s="357">
        <v>0</v>
      </c>
      <c r="AT374" s="357">
        <v>0</v>
      </c>
      <c r="AU374" s="357">
        <v>0</v>
      </c>
      <c r="AV374" s="357">
        <v>0</v>
      </c>
      <c r="AW374" s="357">
        <v>0</v>
      </c>
      <c r="AX374" s="357">
        <v>0</v>
      </c>
      <c r="AY374" s="357">
        <v>0</v>
      </c>
      <c r="AZ374" s="357">
        <v>0</v>
      </c>
      <c r="BA374" s="357">
        <v>0</v>
      </c>
      <c r="BB374" s="357">
        <v>0</v>
      </c>
      <c r="BC374" s="357">
        <v>1665</v>
      </c>
      <c r="BD374" s="34">
        <v>0</v>
      </c>
      <c r="BE374" s="34">
        <v>0</v>
      </c>
      <c r="BF374" s="34">
        <v>0</v>
      </c>
      <c r="BG374" s="34">
        <v>0</v>
      </c>
      <c r="BH374" s="34">
        <v>0</v>
      </c>
      <c r="BI374" s="34">
        <v>0</v>
      </c>
      <c r="BJ374" s="34">
        <v>0</v>
      </c>
      <c r="BK374" s="34">
        <v>0</v>
      </c>
      <c r="BL374" s="34">
        <v>0</v>
      </c>
      <c r="BM374" s="34">
        <v>0</v>
      </c>
      <c r="BN374" s="34">
        <v>0</v>
      </c>
      <c r="BO374" s="34">
        <v>0</v>
      </c>
      <c r="BP374" s="34">
        <v>0</v>
      </c>
      <c r="BQ374" s="34">
        <v>0</v>
      </c>
      <c r="BR374" s="27" t="s">
        <v>1954</v>
      </c>
      <c r="BS374" s="27">
        <v>0</v>
      </c>
      <c r="BT374" s="27">
        <v>0</v>
      </c>
      <c r="BU374" s="27" t="s">
        <v>1964</v>
      </c>
      <c r="BV374" s="27" t="s">
        <v>80</v>
      </c>
      <c r="BW374" s="27" t="s">
        <v>1995</v>
      </c>
      <c r="BX374" s="27" t="s">
        <v>80</v>
      </c>
      <c r="BY374" s="27" t="s">
        <v>2572</v>
      </c>
      <c r="BZ374" s="368"/>
      <c r="CA374" s="368"/>
      <c r="CB374" s="368"/>
      <c r="CC374" s="368"/>
      <c r="CD374" s="368"/>
      <c r="CE374" s="368"/>
      <c r="CF374" s="368"/>
      <c r="CG374" s="368"/>
      <c r="CH374" s="368"/>
      <c r="CI374" s="368"/>
      <c r="CJ374" s="368"/>
      <c r="CK374" s="368"/>
      <c r="CL374" s="368"/>
      <c r="CM374" s="368"/>
      <c r="CN374" s="368"/>
      <c r="CO374" s="368"/>
      <c r="CP374" s="368"/>
      <c r="CQ374" s="368"/>
      <c r="CR374" s="368"/>
      <c r="CS374" s="368"/>
      <c r="CT374" s="368"/>
      <c r="CU374" s="368"/>
      <c r="CV374" s="368"/>
      <c r="CW374" s="368"/>
      <c r="CX374" s="368"/>
      <c r="CY374" s="368"/>
      <c r="CZ374" s="368"/>
      <c r="DA374" s="368"/>
      <c r="DB374" s="368"/>
      <c r="DC374" s="368"/>
      <c r="DD374" s="368"/>
      <c r="DE374" s="368"/>
      <c r="DF374" s="368"/>
      <c r="DG374" s="368"/>
      <c r="DH374" s="368"/>
      <c r="DI374" s="368"/>
      <c r="DJ374" s="368"/>
      <c r="DK374" s="368"/>
      <c r="DL374" s="368"/>
      <c r="DM374" s="368"/>
      <c r="DN374" s="368"/>
      <c r="DO374" s="368"/>
      <c r="DP374" s="368"/>
      <c r="DQ374" s="368"/>
      <c r="DR374" s="368"/>
      <c r="DS374" s="368"/>
      <c r="DT374" s="368"/>
      <c r="DU374" s="368"/>
      <c r="DV374" s="368"/>
      <c r="DW374" s="368"/>
      <c r="DX374" s="368"/>
      <c r="DY374" s="368"/>
      <c r="DZ374" s="368"/>
      <c r="EA374" s="368"/>
      <c r="EB374" s="368"/>
      <c r="EC374" s="368"/>
      <c r="ED374" s="368"/>
      <c r="EE374" s="368"/>
      <c r="EF374" s="368"/>
      <c r="EG374" s="368"/>
      <c r="EH374" s="368"/>
      <c r="EI374" s="368"/>
      <c r="EJ374" s="368"/>
      <c r="EK374" s="368"/>
      <c r="EL374" s="368"/>
      <c r="EM374" s="368"/>
      <c r="EN374" s="368"/>
      <c r="EO374" s="368"/>
      <c r="EP374" s="368"/>
      <c r="EQ374" s="368"/>
      <c r="ER374" s="368"/>
      <c r="ES374" s="368"/>
      <c r="ET374" s="368"/>
      <c r="EU374" s="368"/>
      <c r="EV374" s="368"/>
      <c r="EW374" s="368"/>
      <c r="EX374" s="368"/>
      <c r="EY374" s="368"/>
      <c r="EZ374" s="368"/>
      <c r="FA374" s="368"/>
      <c r="FB374" s="368"/>
      <c r="FC374" s="368"/>
      <c r="FD374" s="368"/>
      <c r="FE374" s="368"/>
      <c r="FF374" s="368"/>
      <c r="FG374" s="368"/>
      <c r="FH374" s="368"/>
      <c r="FI374" s="368"/>
      <c r="FJ374" s="368"/>
      <c r="FK374" s="368"/>
      <c r="FL374" s="368"/>
      <c r="FM374" s="368"/>
      <c r="FN374" s="368"/>
      <c r="FO374" s="368"/>
      <c r="FP374" s="368"/>
      <c r="FQ374" s="368"/>
      <c r="FR374" s="368"/>
      <c r="FS374" s="368"/>
      <c r="FT374" s="368"/>
      <c r="FU374" s="368"/>
      <c r="FV374" s="368"/>
      <c r="FW374" s="368"/>
      <c r="FX374" s="368"/>
      <c r="FY374" s="368"/>
      <c r="FZ374" s="368"/>
      <c r="GA374" s="368"/>
      <c r="GB374" s="368"/>
      <c r="GC374" s="368"/>
      <c r="GD374" s="368"/>
      <c r="GE374" s="368"/>
      <c r="GF374" s="368"/>
      <c r="GG374" s="368"/>
      <c r="GH374" s="368"/>
      <c r="GI374" s="368"/>
      <c r="GJ374" s="368"/>
      <c r="GK374" s="368"/>
      <c r="GL374" s="368"/>
      <c r="GM374" s="368"/>
      <c r="GN374" s="368"/>
      <c r="GO374" s="368"/>
      <c r="GP374" s="368"/>
      <c r="GQ374" s="368"/>
      <c r="GR374" s="368"/>
      <c r="GS374" s="368"/>
      <c r="GT374" s="368"/>
      <c r="GU374" s="368"/>
      <c r="GV374" s="368"/>
      <c r="GW374" s="368"/>
      <c r="GX374" s="368"/>
      <c r="GY374" s="368"/>
      <c r="GZ374" s="368"/>
      <c r="HA374" s="368"/>
      <c r="HB374" s="368"/>
      <c r="HC374" s="368"/>
      <c r="HD374" s="368"/>
      <c r="HE374" s="368"/>
      <c r="HF374" s="368"/>
      <c r="HG374" s="368"/>
      <c r="HH374" s="368"/>
      <c r="HI374" s="368"/>
      <c r="HJ374" s="368"/>
      <c r="HK374" s="368"/>
      <c r="HL374" s="368"/>
      <c r="HM374" s="368"/>
      <c r="HN374" s="368"/>
      <c r="HO374" s="368"/>
      <c r="HP374" s="368"/>
      <c r="HQ374" s="368"/>
      <c r="HR374" s="368"/>
      <c r="HS374" s="368"/>
      <c r="HT374" s="368"/>
      <c r="HU374" s="368"/>
      <c r="HV374" s="368"/>
      <c r="HW374" s="368"/>
      <c r="HX374" s="368"/>
      <c r="HY374" s="368"/>
      <c r="HZ374" s="368"/>
      <c r="IA374" s="368"/>
      <c r="IB374" s="368"/>
      <c r="IC374" s="368"/>
      <c r="ID374" s="368"/>
      <c r="IE374" s="368"/>
      <c r="IF374" s="368"/>
      <c r="IG374" s="368"/>
      <c r="IH374" s="368"/>
      <c r="II374" s="368"/>
      <c r="IJ374" s="368"/>
      <c r="IK374" s="368"/>
      <c r="IL374" s="368"/>
      <c r="IM374" s="368"/>
      <c r="IN374" s="368"/>
      <c r="IO374" s="368"/>
      <c r="IP374" s="368"/>
      <c r="IQ374" s="368"/>
      <c r="IR374" s="368"/>
      <c r="IS374" s="368"/>
      <c r="IT374" s="368"/>
      <c r="IU374" s="368"/>
      <c r="IV374" s="368"/>
      <c r="IW374" s="368"/>
      <c r="IX374" s="368"/>
      <c r="IY374" s="368"/>
      <c r="IZ374" s="368"/>
      <c r="JA374" s="368"/>
      <c r="JB374" s="368"/>
      <c r="JC374" s="368"/>
      <c r="JD374" s="368"/>
      <c r="JE374" s="368"/>
      <c r="JF374" s="368"/>
      <c r="JG374" s="368"/>
      <c r="JH374" s="368"/>
      <c r="JI374" s="368"/>
      <c r="JJ374" s="368"/>
      <c r="JK374" s="368"/>
      <c r="JL374" s="368"/>
      <c r="JM374" s="368"/>
      <c r="JN374" s="368"/>
      <c r="JO374" s="368"/>
      <c r="JP374" s="368"/>
      <c r="JQ374" s="368"/>
      <c r="JR374" s="368"/>
      <c r="JS374" s="368"/>
      <c r="JT374" s="368"/>
      <c r="JU374" s="368"/>
      <c r="JV374" s="368"/>
      <c r="JW374" s="368"/>
      <c r="JX374" s="368"/>
      <c r="JY374" s="368"/>
      <c r="JZ374" s="368"/>
      <c r="KA374" s="368"/>
      <c r="KB374" s="368"/>
      <c r="KC374" s="368"/>
      <c r="KD374" s="368"/>
      <c r="KE374" s="368"/>
      <c r="KF374" s="368"/>
    </row>
    <row r="375" spans="1:292" s="355" customFormat="1" ht="90" outlineLevel="1">
      <c r="A375" s="770"/>
      <c r="B375" s="36" t="s">
        <v>2274</v>
      </c>
      <c r="C375" s="10" t="s">
        <v>2275</v>
      </c>
      <c r="D375" s="121" t="s">
        <v>100</v>
      </c>
      <c r="E375" s="121" t="s">
        <v>2131</v>
      </c>
      <c r="F375" s="121">
        <v>49535013</v>
      </c>
      <c r="G375" s="10" t="s">
        <v>2276</v>
      </c>
      <c r="H375" s="27" t="s">
        <v>1978</v>
      </c>
      <c r="I375" s="27" t="s">
        <v>80</v>
      </c>
      <c r="J375" s="34">
        <v>11236.64559</v>
      </c>
      <c r="K375" s="34">
        <v>8680.6849999999995</v>
      </c>
      <c r="L375" s="34">
        <v>2555.9605900000001</v>
      </c>
      <c r="M375" s="34">
        <v>6076.48</v>
      </c>
      <c r="N375" s="34">
        <v>0</v>
      </c>
      <c r="O375" s="34">
        <v>0</v>
      </c>
      <c r="P375" s="107" t="s">
        <v>80</v>
      </c>
      <c r="Q375" s="107">
        <v>45077</v>
      </c>
      <c r="R375" s="27" t="s">
        <v>693</v>
      </c>
      <c r="S375" s="107">
        <v>44879</v>
      </c>
      <c r="T375" s="107"/>
      <c r="U375" s="34">
        <v>2604.2049999999999</v>
      </c>
      <c r="V375" s="34">
        <v>2555.9605900000001</v>
      </c>
      <c r="W375" s="34">
        <v>0</v>
      </c>
      <c r="X375" s="34">
        <v>5160.1655900000005</v>
      </c>
      <c r="Y375" s="34">
        <v>0</v>
      </c>
      <c r="Z375" s="357">
        <v>0</v>
      </c>
      <c r="AA375" s="357">
        <v>0</v>
      </c>
      <c r="AB375" s="357">
        <v>0</v>
      </c>
      <c r="AC375" s="357">
        <v>0</v>
      </c>
      <c r="AD375" s="357">
        <v>0</v>
      </c>
      <c r="AE375" s="34">
        <v>0</v>
      </c>
      <c r="AF375" s="34">
        <v>0</v>
      </c>
      <c r="AG375" s="34">
        <v>0</v>
      </c>
      <c r="AH375" s="34">
        <v>0</v>
      </c>
      <c r="AI375" s="34">
        <v>0</v>
      </c>
      <c r="AJ375" s="357">
        <v>0</v>
      </c>
      <c r="AK375" s="357">
        <v>0</v>
      </c>
      <c r="AL375" s="357">
        <v>0</v>
      </c>
      <c r="AM375" s="357">
        <v>0</v>
      </c>
      <c r="AN375" s="357">
        <v>0</v>
      </c>
      <c r="AO375" s="357">
        <v>0</v>
      </c>
      <c r="AP375" s="357">
        <v>0</v>
      </c>
      <c r="AQ375" s="357">
        <v>0</v>
      </c>
      <c r="AR375" s="357">
        <v>0</v>
      </c>
      <c r="AS375" s="357">
        <v>0</v>
      </c>
      <c r="AT375" s="357">
        <v>0</v>
      </c>
      <c r="AU375" s="357">
        <v>0</v>
      </c>
      <c r="AV375" s="357">
        <v>0</v>
      </c>
      <c r="AW375" s="357">
        <v>0</v>
      </c>
      <c r="AX375" s="357">
        <v>0</v>
      </c>
      <c r="AY375" s="357">
        <v>0</v>
      </c>
      <c r="AZ375" s="357">
        <v>0</v>
      </c>
      <c r="BA375" s="357">
        <v>0</v>
      </c>
      <c r="BB375" s="357">
        <v>0</v>
      </c>
      <c r="BC375" s="357">
        <v>0</v>
      </c>
      <c r="BD375" s="34">
        <v>0</v>
      </c>
      <c r="BE375" s="34">
        <v>0</v>
      </c>
      <c r="BF375" s="34">
        <v>0</v>
      </c>
      <c r="BG375" s="34">
        <v>0</v>
      </c>
      <c r="BH375" s="34">
        <v>0</v>
      </c>
      <c r="BI375" s="34">
        <v>0</v>
      </c>
      <c r="BJ375" s="34">
        <v>0</v>
      </c>
      <c r="BK375" s="34">
        <v>0</v>
      </c>
      <c r="BL375" s="34">
        <v>0</v>
      </c>
      <c r="BM375" s="34">
        <v>0</v>
      </c>
      <c r="BN375" s="34">
        <v>0</v>
      </c>
      <c r="BO375" s="34">
        <v>0</v>
      </c>
      <c r="BP375" s="34">
        <v>0</v>
      </c>
      <c r="BQ375" s="34">
        <v>0</v>
      </c>
      <c r="BR375" s="27" t="s">
        <v>1979</v>
      </c>
      <c r="BS375" s="27">
        <v>0</v>
      </c>
      <c r="BT375" s="27">
        <v>0</v>
      </c>
      <c r="BU375" s="27" t="s">
        <v>1967</v>
      </c>
      <c r="BV375" s="27" t="s">
        <v>80</v>
      </c>
      <c r="BW375" s="27" t="s">
        <v>2012</v>
      </c>
      <c r="BX375" s="27" t="s">
        <v>80</v>
      </c>
      <c r="BY375" s="27" t="s">
        <v>2571</v>
      </c>
      <c r="BZ375" s="368"/>
      <c r="CA375" s="368"/>
      <c r="CB375" s="368"/>
      <c r="CC375" s="368"/>
      <c r="CD375" s="368"/>
      <c r="CE375" s="368"/>
      <c r="CF375" s="368"/>
      <c r="CG375" s="368"/>
      <c r="CH375" s="368"/>
      <c r="CI375" s="368"/>
      <c r="CJ375" s="368"/>
      <c r="CK375" s="368"/>
      <c r="CL375" s="368"/>
      <c r="CM375" s="368"/>
      <c r="CN375" s="368"/>
      <c r="CO375" s="368"/>
      <c r="CP375" s="368"/>
      <c r="CQ375" s="368"/>
      <c r="CR375" s="368"/>
      <c r="CS375" s="368"/>
      <c r="CT375" s="368"/>
      <c r="CU375" s="368"/>
      <c r="CV375" s="368"/>
      <c r="CW375" s="368"/>
      <c r="CX375" s="368"/>
      <c r="CY375" s="368"/>
      <c r="CZ375" s="368"/>
      <c r="DA375" s="368"/>
      <c r="DB375" s="368"/>
      <c r="DC375" s="368"/>
      <c r="DD375" s="368"/>
      <c r="DE375" s="368"/>
      <c r="DF375" s="368"/>
      <c r="DG375" s="368"/>
      <c r="DH375" s="368"/>
      <c r="DI375" s="368"/>
      <c r="DJ375" s="368"/>
      <c r="DK375" s="368"/>
      <c r="DL375" s="368"/>
      <c r="DM375" s="368"/>
      <c r="DN375" s="368"/>
      <c r="DO375" s="368"/>
      <c r="DP375" s="368"/>
      <c r="DQ375" s="368"/>
      <c r="DR375" s="368"/>
      <c r="DS375" s="368"/>
      <c r="DT375" s="368"/>
      <c r="DU375" s="368"/>
      <c r="DV375" s="368"/>
      <c r="DW375" s="368"/>
      <c r="DX375" s="368"/>
      <c r="DY375" s="368"/>
      <c r="DZ375" s="368"/>
      <c r="EA375" s="368"/>
      <c r="EB375" s="368"/>
      <c r="EC375" s="368"/>
      <c r="ED375" s="368"/>
      <c r="EE375" s="368"/>
      <c r="EF375" s="368"/>
      <c r="EG375" s="368"/>
      <c r="EH375" s="368"/>
      <c r="EI375" s="368"/>
      <c r="EJ375" s="368"/>
      <c r="EK375" s="368"/>
      <c r="EL375" s="368"/>
      <c r="EM375" s="368"/>
      <c r="EN375" s="368"/>
      <c r="EO375" s="368"/>
      <c r="EP375" s="368"/>
      <c r="EQ375" s="368"/>
      <c r="ER375" s="368"/>
      <c r="ES375" s="368"/>
      <c r="ET375" s="368"/>
      <c r="EU375" s="368"/>
      <c r="EV375" s="368"/>
      <c r="EW375" s="368"/>
      <c r="EX375" s="368"/>
      <c r="EY375" s="368"/>
      <c r="EZ375" s="368"/>
      <c r="FA375" s="368"/>
      <c r="FB375" s="368"/>
      <c r="FC375" s="368"/>
      <c r="FD375" s="368"/>
      <c r="FE375" s="368"/>
      <c r="FF375" s="368"/>
      <c r="FG375" s="368"/>
      <c r="FH375" s="368"/>
      <c r="FI375" s="368"/>
      <c r="FJ375" s="368"/>
      <c r="FK375" s="368"/>
      <c r="FL375" s="368"/>
      <c r="FM375" s="368"/>
      <c r="FN375" s="368"/>
      <c r="FO375" s="368"/>
      <c r="FP375" s="368"/>
      <c r="FQ375" s="368"/>
      <c r="FR375" s="368"/>
      <c r="FS375" s="368"/>
      <c r="FT375" s="368"/>
      <c r="FU375" s="368"/>
      <c r="FV375" s="368"/>
      <c r="FW375" s="368"/>
      <c r="FX375" s="368"/>
      <c r="FY375" s="368"/>
      <c r="FZ375" s="368"/>
      <c r="GA375" s="368"/>
      <c r="GB375" s="368"/>
      <c r="GC375" s="368"/>
      <c r="GD375" s="368"/>
      <c r="GE375" s="368"/>
      <c r="GF375" s="368"/>
      <c r="GG375" s="368"/>
      <c r="GH375" s="368"/>
      <c r="GI375" s="368"/>
      <c r="GJ375" s="368"/>
      <c r="GK375" s="368"/>
      <c r="GL375" s="368"/>
      <c r="GM375" s="368"/>
      <c r="GN375" s="368"/>
      <c r="GO375" s="368"/>
      <c r="GP375" s="368"/>
      <c r="GQ375" s="368"/>
      <c r="GR375" s="368"/>
      <c r="GS375" s="368"/>
      <c r="GT375" s="368"/>
      <c r="GU375" s="368"/>
      <c r="GV375" s="368"/>
      <c r="GW375" s="368"/>
      <c r="GX375" s="368"/>
      <c r="GY375" s="368"/>
      <c r="GZ375" s="368"/>
      <c r="HA375" s="368"/>
      <c r="HB375" s="368"/>
      <c r="HC375" s="368"/>
      <c r="HD375" s="368"/>
      <c r="HE375" s="368"/>
      <c r="HF375" s="368"/>
      <c r="HG375" s="368"/>
      <c r="HH375" s="368"/>
      <c r="HI375" s="368"/>
      <c r="HJ375" s="368"/>
      <c r="HK375" s="368"/>
      <c r="HL375" s="368"/>
      <c r="HM375" s="368"/>
      <c r="HN375" s="368"/>
      <c r="HO375" s="368"/>
      <c r="HP375" s="368"/>
      <c r="HQ375" s="368"/>
      <c r="HR375" s="368"/>
      <c r="HS375" s="368"/>
      <c r="HT375" s="368"/>
      <c r="HU375" s="368"/>
      <c r="HV375" s="368"/>
      <c r="HW375" s="368"/>
      <c r="HX375" s="368"/>
      <c r="HY375" s="368"/>
      <c r="HZ375" s="368"/>
      <c r="IA375" s="368"/>
      <c r="IB375" s="368"/>
      <c r="IC375" s="368"/>
      <c r="ID375" s="368"/>
      <c r="IE375" s="368"/>
      <c r="IF375" s="368"/>
      <c r="IG375" s="368"/>
      <c r="IH375" s="368"/>
      <c r="II375" s="368"/>
      <c r="IJ375" s="368"/>
      <c r="IK375" s="368"/>
      <c r="IL375" s="368"/>
      <c r="IM375" s="368"/>
      <c r="IN375" s="368"/>
      <c r="IO375" s="368"/>
      <c r="IP375" s="368"/>
      <c r="IQ375" s="368"/>
      <c r="IR375" s="368"/>
      <c r="IS375" s="368"/>
      <c r="IT375" s="368"/>
      <c r="IU375" s="368"/>
      <c r="IV375" s="368"/>
      <c r="IW375" s="368"/>
      <c r="IX375" s="368"/>
      <c r="IY375" s="368"/>
      <c r="IZ375" s="368"/>
      <c r="JA375" s="368"/>
      <c r="JB375" s="368"/>
      <c r="JC375" s="368"/>
      <c r="JD375" s="368"/>
      <c r="JE375" s="368"/>
      <c r="JF375" s="368"/>
      <c r="JG375" s="368"/>
      <c r="JH375" s="368"/>
      <c r="JI375" s="368"/>
      <c r="JJ375" s="368"/>
      <c r="JK375" s="368"/>
      <c r="JL375" s="368"/>
      <c r="JM375" s="368"/>
      <c r="JN375" s="368"/>
      <c r="JO375" s="368"/>
      <c r="JP375" s="368"/>
      <c r="JQ375" s="368"/>
      <c r="JR375" s="368"/>
      <c r="JS375" s="368"/>
      <c r="JT375" s="368"/>
      <c r="JU375" s="368"/>
      <c r="JV375" s="368"/>
      <c r="JW375" s="368"/>
      <c r="JX375" s="368"/>
      <c r="JY375" s="368"/>
      <c r="JZ375" s="368"/>
      <c r="KA375" s="368"/>
      <c r="KB375" s="368"/>
      <c r="KC375" s="368"/>
      <c r="KD375" s="368"/>
      <c r="KE375" s="368"/>
      <c r="KF375" s="368"/>
    </row>
    <row r="376" spans="1:292" s="355" customFormat="1" ht="54" outlineLevel="1">
      <c r="A376" s="770"/>
      <c r="B376" s="32" t="s">
        <v>2594</v>
      </c>
      <c r="C376" s="18" t="s">
        <v>2595</v>
      </c>
      <c r="D376" s="18" t="s">
        <v>2154</v>
      </c>
      <c r="E376" s="18" t="s">
        <v>2277</v>
      </c>
      <c r="F376" s="18" t="s">
        <v>1230</v>
      </c>
      <c r="G376" s="18" t="s">
        <v>2689</v>
      </c>
      <c r="H376" s="67" t="s">
        <v>2596</v>
      </c>
      <c r="I376" s="67" t="s">
        <v>80</v>
      </c>
      <c r="J376" s="19">
        <v>770</v>
      </c>
      <c r="K376" s="19">
        <v>770</v>
      </c>
      <c r="L376" s="19">
        <v>0</v>
      </c>
      <c r="M376" s="19">
        <v>757</v>
      </c>
      <c r="N376" s="19">
        <v>0</v>
      </c>
      <c r="O376" s="19">
        <v>350</v>
      </c>
      <c r="P376" s="411">
        <v>45657</v>
      </c>
      <c r="Q376" s="411">
        <v>45657</v>
      </c>
      <c r="R376" s="67" t="s">
        <v>496</v>
      </c>
      <c r="S376" s="18" t="s">
        <v>2916</v>
      </c>
      <c r="T376" s="18"/>
      <c r="U376" s="19">
        <v>0</v>
      </c>
      <c r="V376" s="19">
        <v>0</v>
      </c>
      <c r="W376" s="19">
        <v>350</v>
      </c>
      <c r="X376" s="19">
        <v>350</v>
      </c>
      <c r="Y376" s="19">
        <v>350</v>
      </c>
      <c r="Z376" s="19">
        <v>0</v>
      </c>
      <c r="AA376" s="19">
        <v>0</v>
      </c>
      <c r="AB376" s="19">
        <v>350</v>
      </c>
      <c r="AC376" s="19">
        <v>350</v>
      </c>
      <c r="AD376" s="19">
        <v>350</v>
      </c>
      <c r="AE376" s="19">
        <v>0</v>
      </c>
      <c r="AF376" s="19">
        <v>0</v>
      </c>
      <c r="AG376" s="19">
        <v>0</v>
      </c>
      <c r="AH376" s="19">
        <v>0</v>
      </c>
      <c r="AI376" s="19">
        <v>0</v>
      </c>
      <c r="AJ376" s="19">
        <v>0</v>
      </c>
      <c r="AK376" s="19">
        <v>0</v>
      </c>
      <c r="AL376" s="19">
        <v>350</v>
      </c>
      <c r="AM376" s="19">
        <v>350</v>
      </c>
      <c r="AN376" s="19">
        <v>0</v>
      </c>
      <c r="AO376" s="19">
        <v>0</v>
      </c>
      <c r="AP376" s="19">
        <v>0</v>
      </c>
      <c r="AQ376" s="19">
        <v>0</v>
      </c>
      <c r="AR376" s="19">
        <v>0</v>
      </c>
      <c r="AS376" s="19">
        <v>0</v>
      </c>
      <c r="AT376" s="19">
        <v>0</v>
      </c>
      <c r="AU376" s="19">
        <v>0</v>
      </c>
      <c r="AV376" s="19">
        <v>0</v>
      </c>
      <c r="AW376" s="19">
        <v>0</v>
      </c>
      <c r="AX376" s="19">
        <v>0</v>
      </c>
      <c r="AY376" s="19">
        <v>0</v>
      </c>
      <c r="AZ376" s="19">
        <v>0</v>
      </c>
      <c r="BA376" s="19">
        <v>0</v>
      </c>
      <c r="BB376" s="19">
        <v>0</v>
      </c>
      <c r="BC376" s="19">
        <v>350</v>
      </c>
      <c r="BD376" s="19">
        <v>0</v>
      </c>
      <c r="BE376" s="19">
        <v>0</v>
      </c>
      <c r="BF376" s="19">
        <v>0</v>
      </c>
      <c r="BG376" s="19">
        <v>0</v>
      </c>
      <c r="BH376" s="19">
        <v>0</v>
      </c>
      <c r="BI376" s="19">
        <v>0</v>
      </c>
      <c r="BJ376" s="19">
        <v>0</v>
      </c>
      <c r="BK376" s="19">
        <v>0</v>
      </c>
      <c r="BL376" s="19">
        <v>0</v>
      </c>
      <c r="BM376" s="19">
        <v>0</v>
      </c>
      <c r="BN376" s="19">
        <v>0</v>
      </c>
      <c r="BO376" s="19">
        <v>0</v>
      </c>
      <c r="BP376" s="19">
        <v>0</v>
      </c>
      <c r="BQ376" s="19">
        <v>13</v>
      </c>
      <c r="BR376" s="67" t="s">
        <v>2597</v>
      </c>
      <c r="BS376" s="27">
        <v>0</v>
      </c>
      <c r="BT376" s="27">
        <v>0</v>
      </c>
      <c r="BU376" s="67" t="s">
        <v>1957</v>
      </c>
      <c r="BV376" s="67" t="s">
        <v>553</v>
      </c>
      <c r="BW376" s="27" t="s">
        <v>82</v>
      </c>
      <c r="BX376" s="27" t="s">
        <v>80</v>
      </c>
      <c r="BY376" s="27" t="s">
        <v>2571</v>
      </c>
      <c r="BZ376" s="368"/>
      <c r="CA376" s="368"/>
      <c r="CB376" s="368"/>
      <c r="CC376" s="368"/>
      <c r="CD376" s="368"/>
      <c r="CE376" s="368"/>
      <c r="CF376" s="368"/>
      <c r="CG376" s="368"/>
      <c r="CH376" s="368"/>
      <c r="CI376" s="368"/>
      <c r="CJ376" s="368"/>
      <c r="CK376" s="368"/>
      <c r="CL376" s="368"/>
      <c r="CM376" s="368"/>
      <c r="CN376" s="368"/>
      <c r="CO376" s="368"/>
      <c r="CP376" s="368"/>
      <c r="CQ376" s="368"/>
      <c r="CR376" s="368"/>
      <c r="CS376" s="368"/>
      <c r="CT376" s="368"/>
      <c r="CU376" s="368"/>
      <c r="CV376" s="368"/>
      <c r="CW376" s="368"/>
      <c r="CX376" s="368"/>
      <c r="CY376" s="368"/>
      <c r="CZ376" s="368"/>
      <c r="DA376" s="368"/>
      <c r="DB376" s="368"/>
      <c r="DC376" s="368"/>
      <c r="DD376" s="368"/>
      <c r="DE376" s="368"/>
      <c r="DF376" s="368"/>
      <c r="DG376" s="368"/>
      <c r="DH376" s="368"/>
      <c r="DI376" s="368"/>
      <c r="DJ376" s="368"/>
      <c r="DK376" s="368"/>
      <c r="DL376" s="368"/>
      <c r="DM376" s="368"/>
      <c r="DN376" s="368"/>
      <c r="DO376" s="368"/>
      <c r="DP376" s="368"/>
      <c r="DQ376" s="368"/>
      <c r="DR376" s="368"/>
      <c r="DS376" s="368"/>
      <c r="DT376" s="368"/>
      <c r="DU376" s="368"/>
      <c r="DV376" s="368"/>
      <c r="DW376" s="368"/>
      <c r="DX376" s="368"/>
      <c r="DY376" s="368"/>
      <c r="DZ376" s="368"/>
      <c r="EA376" s="368"/>
      <c r="EB376" s="368"/>
      <c r="EC376" s="368"/>
      <c r="ED376" s="368"/>
      <c r="EE376" s="368"/>
      <c r="EF376" s="368"/>
      <c r="EG376" s="368"/>
      <c r="EH376" s="368"/>
      <c r="EI376" s="368"/>
      <c r="EJ376" s="368"/>
      <c r="EK376" s="368"/>
      <c r="EL376" s="368"/>
      <c r="EM376" s="368"/>
      <c r="EN376" s="368"/>
      <c r="EO376" s="368"/>
      <c r="EP376" s="368"/>
      <c r="EQ376" s="368"/>
      <c r="ER376" s="368"/>
      <c r="ES376" s="368"/>
      <c r="ET376" s="368"/>
      <c r="EU376" s="368"/>
      <c r="EV376" s="368"/>
      <c r="EW376" s="368"/>
      <c r="EX376" s="368"/>
      <c r="EY376" s="368"/>
      <c r="EZ376" s="368"/>
      <c r="FA376" s="368"/>
      <c r="FB376" s="368"/>
      <c r="FC376" s="368"/>
      <c r="FD376" s="368"/>
      <c r="FE376" s="368"/>
      <c r="FF376" s="368"/>
      <c r="FG376" s="368"/>
      <c r="FH376" s="368"/>
      <c r="FI376" s="368"/>
      <c r="FJ376" s="368"/>
      <c r="FK376" s="368"/>
      <c r="FL376" s="368"/>
      <c r="FM376" s="368"/>
      <c r="FN376" s="368"/>
      <c r="FO376" s="368"/>
      <c r="FP376" s="368"/>
      <c r="FQ376" s="368"/>
      <c r="FR376" s="368"/>
      <c r="FS376" s="368"/>
      <c r="FT376" s="368"/>
      <c r="FU376" s="368"/>
      <c r="FV376" s="368"/>
      <c r="FW376" s="368"/>
      <c r="FX376" s="368"/>
      <c r="FY376" s="368"/>
      <c r="FZ376" s="368"/>
      <c r="GA376" s="368"/>
      <c r="GB376" s="368"/>
      <c r="GC376" s="368"/>
      <c r="GD376" s="368"/>
      <c r="GE376" s="368"/>
      <c r="GF376" s="368"/>
      <c r="GG376" s="368"/>
      <c r="GH376" s="368"/>
      <c r="GI376" s="368"/>
      <c r="GJ376" s="368"/>
      <c r="GK376" s="368"/>
      <c r="GL376" s="368"/>
      <c r="GM376" s="368"/>
      <c r="GN376" s="368"/>
      <c r="GO376" s="368"/>
      <c r="GP376" s="368"/>
      <c r="GQ376" s="368"/>
      <c r="GR376" s="368"/>
      <c r="GS376" s="368"/>
      <c r="GT376" s="368"/>
      <c r="GU376" s="368"/>
      <c r="GV376" s="368"/>
      <c r="GW376" s="368"/>
      <c r="GX376" s="368"/>
      <c r="GY376" s="368"/>
      <c r="GZ376" s="368"/>
      <c r="HA376" s="368"/>
      <c r="HB376" s="368"/>
      <c r="HC376" s="368"/>
      <c r="HD376" s="368"/>
      <c r="HE376" s="368"/>
      <c r="HF376" s="368"/>
      <c r="HG376" s="368"/>
      <c r="HH376" s="368"/>
      <c r="HI376" s="368"/>
      <c r="HJ376" s="368"/>
      <c r="HK376" s="368"/>
      <c r="HL376" s="368"/>
      <c r="HM376" s="368"/>
      <c r="HN376" s="368"/>
      <c r="HO376" s="368"/>
      <c r="HP376" s="368"/>
      <c r="HQ376" s="368"/>
      <c r="HR376" s="368"/>
      <c r="HS376" s="368"/>
      <c r="HT376" s="368"/>
      <c r="HU376" s="368"/>
      <c r="HV376" s="368"/>
      <c r="HW376" s="368"/>
      <c r="HX376" s="368"/>
      <c r="HY376" s="368"/>
      <c r="HZ376" s="368"/>
      <c r="IA376" s="368"/>
      <c r="IB376" s="368"/>
      <c r="IC376" s="368"/>
      <c r="ID376" s="368"/>
      <c r="IE376" s="368"/>
      <c r="IF376" s="368"/>
      <c r="IG376" s="368"/>
      <c r="IH376" s="368"/>
      <c r="II376" s="368"/>
      <c r="IJ376" s="368"/>
      <c r="IK376" s="368"/>
      <c r="IL376" s="368"/>
      <c r="IM376" s="368"/>
      <c r="IN376" s="368"/>
      <c r="IO376" s="368"/>
      <c r="IP376" s="368"/>
      <c r="IQ376" s="368"/>
      <c r="IR376" s="368"/>
      <c r="IS376" s="368"/>
      <c r="IT376" s="368"/>
      <c r="IU376" s="368"/>
      <c r="IV376" s="368"/>
      <c r="IW376" s="368"/>
      <c r="IX376" s="368"/>
      <c r="IY376" s="368"/>
      <c r="IZ376" s="368"/>
      <c r="JA376" s="368"/>
      <c r="JB376" s="368"/>
      <c r="JC376" s="368"/>
      <c r="JD376" s="368"/>
      <c r="JE376" s="368"/>
      <c r="JF376" s="368"/>
      <c r="JG376" s="368"/>
      <c r="JH376" s="368"/>
      <c r="JI376" s="368"/>
      <c r="JJ376" s="368"/>
      <c r="JK376" s="368"/>
      <c r="JL376" s="368"/>
      <c r="JM376" s="368"/>
      <c r="JN376" s="368"/>
      <c r="JO376" s="368"/>
      <c r="JP376" s="368"/>
      <c r="JQ376" s="368"/>
      <c r="JR376" s="368"/>
      <c r="JS376" s="368"/>
      <c r="JT376" s="368"/>
      <c r="JU376" s="368"/>
      <c r="JV376" s="368"/>
      <c r="JW376" s="368"/>
      <c r="JX376" s="368"/>
      <c r="JY376" s="368"/>
      <c r="JZ376" s="368"/>
      <c r="KA376" s="368"/>
      <c r="KB376" s="368"/>
      <c r="KC376" s="368"/>
      <c r="KD376" s="368"/>
      <c r="KE376" s="368"/>
      <c r="KF376" s="368"/>
    </row>
    <row r="377" spans="1:292" s="355" customFormat="1" ht="54" outlineLevel="1">
      <c r="A377" s="770"/>
      <c r="B377" s="38" t="s">
        <v>3236</v>
      </c>
      <c r="C377" s="24" t="s">
        <v>3237</v>
      </c>
      <c r="D377" s="24" t="s">
        <v>2154</v>
      </c>
      <c r="E377" s="24" t="s">
        <v>2277</v>
      </c>
      <c r="F377" s="24" t="s">
        <v>1230</v>
      </c>
      <c r="G377" s="24" t="s">
        <v>3238</v>
      </c>
      <c r="H377" s="25" t="s">
        <v>3239</v>
      </c>
      <c r="I377" s="25" t="s">
        <v>80</v>
      </c>
      <c r="J377" s="22">
        <v>770</v>
      </c>
      <c r="K377" s="22">
        <v>770</v>
      </c>
      <c r="L377" s="22">
        <v>0</v>
      </c>
      <c r="M377" s="22">
        <v>757</v>
      </c>
      <c r="N377" s="22">
        <v>0</v>
      </c>
      <c r="O377" s="22">
        <v>400</v>
      </c>
      <c r="P377" s="394">
        <v>46022</v>
      </c>
      <c r="Q377" s="394">
        <v>46022</v>
      </c>
      <c r="R377" s="25" t="s">
        <v>86</v>
      </c>
      <c r="S377" s="24" t="s">
        <v>80</v>
      </c>
      <c r="T377" s="24"/>
      <c r="U377" s="22">
        <v>0</v>
      </c>
      <c r="V377" s="22">
        <v>0</v>
      </c>
      <c r="W377" s="22">
        <v>0</v>
      </c>
      <c r="X377" s="22">
        <v>0</v>
      </c>
      <c r="Y377" s="22">
        <v>0</v>
      </c>
      <c r="Z377" s="22">
        <v>0</v>
      </c>
      <c r="AA377" s="22">
        <v>0</v>
      </c>
      <c r="AB377" s="22">
        <v>0</v>
      </c>
      <c r="AC377" s="554">
        <v>0</v>
      </c>
      <c r="AD377" s="22">
        <v>0</v>
      </c>
      <c r="AE377" s="22">
        <v>0</v>
      </c>
      <c r="AF377" s="22">
        <v>0</v>
      </c>
      <c r="AG377" s="22">
        <v>400</v>
      </c>
      <c r="AH377" s="22">
        <v>400</v>
      </c>
      <c r="AI377" s="22">
        <v>400</v>
      </c>
      <c r="AJ377" s="22">
        <v>0</v>
      </c>
      <c r="AK377" s="22">
        <v>0</v>
      </c>
      <c r="AL377" s="22">
        <v>0</v>
      </c>
      <c r="AM377" s="22">
        <v>0</v>
      </c>
      <c r="AN377" s="22">
        <v>0</v>
      </c>
      <c r="AO377" s="22">
        <v>0</v>
      </c>
      <c r="AP377" s="22">
        <v>0</v>
      </c>
      <c r="AQ377" s="22">
        <v>0</v>
      </c>
      <c r="AR377" s="22">
        <v>0</v>
      </c>
      <c r="AS377" s="22">
        <v>0</v>
      </c>
      <c r="AT377" s="22">
        <v>0</v>
      </c>
      <c r="AU377" s="22">
        <v>0</v>
      </c>
      <c r="AV377" s="22">
        <v>0</v>
      </c>
      <c r="AW377" s="22">
        <v>0</v>
      </c>
      <c r="AX377" s="22">
        <v>0</v>
      </c>
      <c r="AY377" s="22">
        <v>0</v>
      </c>
      <c r="AZ377" s="22">
        <v>0</v>
      </c>
      <c r="BA377" s="22">
        <v>0</v>
      </c>
      <c r="BB377" s="22">
        <v>0</v>
      </c>
      <c r="BC377" s="22">
        <v>0</v>
      </c>
      <c r="BD377" s="22">
        <v>0</v>
      </c>
      <c r="BE377" s="22">
        <v>0</v>
      </c>
      <c r="BF377" s="22">
        <v>400</v>
      </c>
      <c r="BG377" s="22">
        <v>400</v>
      </c>
      <c r="BH377" s="22">
        <v>0</v>
      </c>
      <c r="BI377" s="22">
        <v>0</v>
      </c>
      <c r="BJ377" s="22">
        <v>0</v>
      </c>
      <c r="BK377" s="22">
        <v>0</v>
      </c>
      <c r="BL377" s="22">
        <v>0</v>
      </c>
      <c r="BM377" s="22">
        <v>400</v>
      </c>
      <c r="BN377" s="22">
        <v>0</v>
      </c>
      <c r="BO377" s="22">
        <v>0</v>
      </c>
      <c r="BP377" s="22">
        <v>0</v>
      </c>
      <c r="BQ377" s="22">
        <v>13</v>
      </c>
      <c r="BR377" s="25" t="s">
        <v>3247</v>
      </c>
      <c r="BS377" s="25">
        <v>0</v>
      </c>
      <c r="BT377" s="25">
        <v>0</v>
      </c>
      <c r="BU377" s="25" t="s">
        <v>1957</v>
      </c>
      <c r="BV377" s="25" t="s">
        <v>279</v>
      </c>
      <c r="BW377" s="25" t="s">
        <v>82</v>
      </c>
      <c r="BX377" s="25" t="s">
        <v>80</v>
      </c>
      <c r="BY377" s="25" t="s">
        <v>2571</v>
      </c>
      <c r="BZ377" s="368"/>
      <c r="CA377" s="368"/>
      <c r="CB377" s="368"/>
      <c r="CC377" s="368"/>
      <c r="CD377" s="368"/>
      <c r="CE377" s="368"/>
      <c r="CF377" s="368"/>
      <c r="CG377" s="368"/>
      <c r="CH377" s="368"/>
      <c r="CI377" s="368"/>
      <c r="CJ377" s="368"/>
      <c r="CK377" s="368"/>
      <c r="CL377" s="368"/>
      <c r="CM377" s="368"/>
      <c r="CN377" s="368"/>
      <c r="CO377" s="368"/>
      <c r="CP377" s="368"/>
      <c r="CQ377" s="368"/>
      <c r="CR377" s="368"/>
      <c r="CS377" s="368"/>
      <c r="CT377" s="368"/>
      <c r="CU377" s="368"/>
      <c r="CV377" s="368"/>
      <c r="CW377" s="368"/>
      <c r="CX377" s="368"/>
      <c r="CY377" s="368"/>
      <c r="CZ377" s="368"/>
      <c r="DA377" s="368"/>
      <c r="DB377" s="368"/>
      <c r="DC377" s="368"/>
      <c r="DD377" s="368"/>
      <c r="DE377" s="368"/>
      <c r="DF377" s="368"/>
      <c r="DG377" s="368"/>
      <c r="DH377" s="368"/>
      <c r="DI377" s="368"/>
      <c r="DJ377" s="368"/>
      <c r="DK377" s="368"/>
      <c r="DL377" s="368"/>
      <c r="DM377" s="368"/>
      <c r="DN377" s="368"/>
      <c r="DO377" s="368"/>
      <c r="DP377" s="368"/>
      <c r="DQ377" s="368"/>
      <c r="DR377" s="368"/>
      <c r="DS377" s="368"/>
      <c r="DT377" s="368"/>
      <c r="DU377" s="368"/>
      <c r="DV377" s="368"/>
      <c r="DW377" s="368"/>
      <c r="DX377" s="368"/>
      <c r="DY377" s="368"/>
      <c r="DZ377" s="368"/>
      <c r="EA377" s="368"/>
      <c r="EB377" s="368"/>
      <c r="EC377" s="368"/>
      <c r="ED377" s="368"/>
      <c r="EE377" s="368"/>
      <c r="EF377" s="368"/>
      <c r="EG377" s="368"/>
      <c r="EH377" s="368"/>
      <c r="EI377" s="368"/>
      <c r="EJ377" s="368"/>
      <c r="EK377" s="368"/>
      <c r="EL377" s="368"/>
      <c r="EM377" s="368"/>
      <c r="EN377" s="368"/>
      <c r="EO377" s="368"/>
      <c r="EP377" s="368"/>
      <c r="EQ377" s="368"/>
      <c r="ER377" s="368"/>
      <c r="ES377" s="368"/>
      <c r="ET377" s="368"/>
      <c r="EU377" s="368"/>
      <c r="EV377" s="368"/>
      <c r="EW377" s="368"/>
      <c r="EX377" s="368"/>
      <c r="EY377" s="368"/>
      <c r="EZ377" s="368"/>
      <c r="FA377" s="368"/>
      <c r="FB377" s="368"/>
      <c r="FC377" s="368"/>
      <c r="FD377" s="368"/>
      <c r="FE377" s="368"/>
      <c r="FF377" s="368"/>
      <c r="FG377" s="368"/>
      <c r="FH377" s="368"/>
      <c r="FI377" s="368"/>
      <c r="FJ377" s="368"/>
      <c r="FK377" s="368"/>
      <c r="FL377" s="368"/>
      <c r="FM377" s="368"/>
      <c r="FN377" s="368"/>
      <c r="FO377" s="368"/>
      <c r="FP377" s="368"/>
      <c r="FQ377" s="368"/>
      <c r="FR377" s="368"/>
      <c r="FS377" s="368"/>
      <c r="FT377" s="368"/>
      <c r="FU377" s="368"/>
      <c r="FV377" s="368"/>
      <c r="FW377" s="368"/>
      <c r="FX377" s="368"/>
      <c r="FY377" s="368"/>
      <c r="FZ377" s="368"/>
      <c r="GA377" s="368"/>
      <c r="GB377" s="368"/>
      <c r="GC377" s="368"/>
      <c r="GD377" s="368"/>
      <c r="GE377" s="368"/>
      <c r="GF377" s="368"/>
      <c r="GG377" s="368"/>
      <c r="GH377" s="368"/>
      <c r="GI377" s="368"/>
      <c r="GJ377" s="368"/>
      <c r="GK377" s="368"/>
      <c r="GL377" s="368"/>
      <c r="GM377" s="368"/>
      <c r="GN377" s="368"/>
      <c r="GO377" s="368"/>
      <c r="GP377" s="368"/>
      <c r="GQ377" s="368"/>
      <c r="GR377" s="368"/>
      <c r="GS377" s="368"/>
      <c r="GT377" s="368"/>
      <c r="GU377" s="368"/>
      <c r="GV377" s="368"/>
      <c r="GW377" s="368"/>
      <c r="GX377" s="368"/>
      <c r="GY377" s="368"/>
      <c r="GZ377" s="368"/>
      <c r="HA377" s="368"/>
      <c r="HB377" s="368"/>
      <c r="HC377" s="368"/>
      <c r="HD377" s="368"/>
      <c r="HE377" s="368"/>
      <c r="HF377" s="368"/>
      <c r="HG377" s="368"/>
      <c r="HH377" s="368"/>
      <c r="HI377" s="368"/>
      <c r="HJ377" s="368"/>
      <c r="HK377" s="368"/>
      <c r="HL377" s="368"/>
      <c r="HM377" s="368"/>
      <c r="HN377" s="368"/>
      <c r="HO377" s="368"/>
      <c r="HP377" s="368"/>
      <c r="HQ377" s="368"/>
      <c r="HR377" s="368"/>
      <c r="HS377" s="368"/>
      <c r="HT377" s="368"/>
      <c r="HU377" s="368"/>
      <c r="HV377" s="368"/>
      <c r="HW377" s="368"/>
      <c r="HX377" s="368"/>
      <c r="HY377" s="368"/>
      <c r="HZ377" s="368"/>
      <c r="IA377" s="368"/>
      <c r="IB377" s="368"/>
      <c r="IC377" s="368"/>
      <c r="ID377" s="368"/>
      <c r="IE377" s="368"/>
      <c r="IF377" s="368"/>
      <c r="IG377" s="368"/>
      <c r="IH377" s="368"/>
      <c r="II377" s="368"/>
      <c r="IJ377" s="368"/>
      <c r="IK377" s="368"/>
      <c r="IL377" s="368"/>
      <c r="IM377" s="368"/>
      <c r="IN377" s="368"/>
      <c r="IO377" s="368"/>
      <c r="IP377" s="368"/>
      <c r="IQ377" s="368"/>
      <c r="IR377" s="368"/>
      <c r="IS377" s="368"/>
      <c r="IT377" s="368"/>
      <c r="IU377" s="368"/>
      <c r="IV377" s="368"/>
      <c r="IW377" s="368"/>
      <c r="IX377" s="368"/>
      <c r="IY377" s="368"/>
      <c r="IZ377" s="368"/>
      <c r="JA377" s="368"/>
      <c r="JB377" s="368"/>
      <c r="JC377" s="368"/>
      <c r="JD377" s="368"/>
      <c r="JE377" s="368"/>
      <c r="JF377" s="368"/>
      <c r="JG377" s="368"/>
      <c r="JH377" s="368"/>
      <c r="JI377" s="368"/>
      <c r="JJ377" s="368"/>
      <c r="JK377" s="368"/>
      <c r="JL377" s="368"/>
      <c r="JM377" s="368"/>
      <c r="JN377" s="368"/>
      <c r="JO377" s="368"/>
      <c r="JP377" s="368"/>
      <c r="JQ377" s="368"/>
      <c r="JR377" s="368"/>
      <c r="JS377" s="368"/>
      <c r="JT377" s="368"/>
      <c r="JU377" s="368"/>
      <c r="JV377" s="368"/>
      <c r="JW377" s="368"/>
      <c r="JX377" s="368"/>
      <c r="JY377" s="368"/>
      <c r="JZ377" s="368"/>
      <c r="KA377" s="368"/>
      <c r="KB377" s="368"/>
      <c r="KC377" s="368"/>
      <c r="KD377" s="368"/>
      <c r="KE377" s="368"/>
      <c r="KF377" s="368"/>
    </row>
    <row r="378" spans="1:292" s="355" customFormat="1" ht="126" outlineLevel="1">
      <c r="A378" s="770"/>
      <c r="B378" s="195" t="s">
        <v>2304</v>
      </c>
      <c r="C378" s="183" t="s">
        <v>2467</v>
      </c>
      <c r="D378" s="183" t="s">
        <v>125</v>
      </c>
      <c r="E378" s="183" t="s">
        <v>1183</v>
      </c>
      <c r="F378" s="184" t="s">
        <v>1118</v>
      </c>
      <c r="G378" s="184" t="s">
        <v>2468</v>
      </c>
      <c r="H378" s="183" t="s">
        <v>2307</v>
      </c>
      <c r="I378" s="27" t="s">
        <v>80</v>
      </c>
      <c r="J378" s="185">
        <v>1850</v>
      </c>
      <c r="K378" s="185">
        <v>1850</v>
      </c>
      <c r="L378" s="185">
        <v>0</v>
      </c>
      <c r="M378" s="185">
        <v>0</v>
      </c>
      <c r="N378" s="185">
        <v>1665</v>
      </c>
      <c r="O378" s="185">
        <v>1665</v>
      </c>
      <c r="P378" s="188" t="s">
        <v>2373</v>
      </c>
      <c r="Q378" s="188">
        <v>45214</v>
      </c>
      <c r="R378" s="183" t="s">
        <v>496</v>
      </c>
      <c r="S378" s="188">
        <v>45096</v>
      </c>
      <c r="T378" s="188"/>
      <c r="U378" s="185">
        <v>185</v>
      </c>
      <c r="V378" s="185">
        <v>0</v>
      </c>
      <c r="W378" s="185">
        <v>1665</v>
      </c>
      <c r="X378" s="185">
        <v>1850</v>
      </c>
      <c r="Y378" s="185">
        <v>0</v>
      </c>
      <c r="Z378" s="391">
        <v>0</v>
      </c>
      <c r="AA378" s="391">
        <v>0</v>
      </c>
      <c r="AB378" s="391">
        <v>0</v>
      </c>
      <c r="AC378" s="391">
        <v>0</v>
      </c>
      <c r="AD378" s="391">
        <v>1665</v>
      </c>
      <c r="AE378" s="185">
        <v>0</v>
      </c>
      <c r="AF378" s="185">
        <v>0</v>
      </c>
      <c r="AG378" s="185">
        <v>0</v>
      </c>
      <c r="AH378" s="185">
        <v>0</v>
      </c>
      <c r="AI378" s="185">
        <v>0</v>
      </c>
      <c r="AJ378" s="391">
        <v>0</v>
      </c>
      <c r="AK378" s="391">
        <v>0</v>
      </c>
      <c r="AL378" s="391">
        <v>0</v>
      </c>
      <c r="AM378" s="391">
        <v>0</v>
      </c>
      <c r="AN378" s="391">
        <v>1665</v>
      </c>
      <c r="AO378" s="391">
        <v>0</v>
      </c>
      <c r="AP378" s="391">
        <v>0</v>
      </c>
      <c r="AQ378" s="391">
        <v>0</v>
      </c>
      <c r="AR378" s="391">
        <v>0</v>
      </c>
      <c r="AS378" s="391">
        <v>0</v>
      </c>
      <c r="AT378" s="391">
        <v>0</v>
      </c>
      <c r="AU378" s="391">
        <v>0</v>
      </c>
      <c r="AV378" s="391">
        <v>0</v>
      </c>
      <c r="AW378" s="391">
        <v>0</v>
      </c>
      <c r="AX378" s="391">
        <v>0</v>
      </c>
      <c r="AY378" s="391">
        <v>0</v>
      </c>
      <c r="AZ378" s="391">
        <v>0</v>
      </c>
      <c r="BA378" s="391">
        <v>0</v>
      </c>
      <c r="BB378" s="391">
        <v>0</v>
      </c>
      <c r="BC378" s="391">
        <v>0</v>
      </c>
      <c r="BD378" s="185">
        <v>0</v>
      </c>
      <c r="BE378" s="185">
        <v>0</v>
      </c>
      <c r="BF378" s="185">
        <v>0</v>
      </c>
      <c r="BG378" s="185">
        <v>0</v>
      </c>
      <c r="BH378" s="185">
        <v>0</v>
      </c>
      <c r="BI378" s="185">
        <v>0</v>
      </c>
      <c r="BJ378" s="185">
        <v>0</v>
      </c>
      <c r="BK378" s="185">
        <v>0</v>
      </c>
      <c r="BL378" s="185">
        <v>0</v>
      </c>
      <c r="BM378" s="185">
        <v>0</v>
      </c>
      <c r="BN378" s="185">
        <v>0</v>
      </c>
      <c r="BO378" s="185">
        <v>0</v>
      </c>
      <c r="BP378" s="185">
        <v>0</v>
      </c>
      <c r="BQ378" s="185">
        <v>0</v>
      </c>
      <c r="BR378" s="183" t="s">
        <v>2305</v>
      </c>
      <c r="BS378" s="27">
        <v>0</v>
      </c>
      <c r="BT378" s="27">
        <v>0</v>
      </c>
      <c r="BU378" s="27" t="s">
        <v>1964</v>
      </c>
      <c r="BV378" s="27" t="s">
        <v>80</v>
      </c>
      <c r="BW378" s="27" t="s">
        <v>1995</v>
      </c>
      <c r="BX378" s="27" t="s">
        <v>80</v>
      </c>
      <c r="BY378" s="27" t="s">
        <v>2572</v>
      </c>
      <c r="BZ378" s="368"/>
      <c r="CA378" s="368"/>
      <c r="CB378" s="368"/>
      <c r="CC378" s="368"/>
      <c r="CD378" s="368"/>
      <c r="CE378" s="368"/>
      <c r="CF378" s="368"/>
      <c r="CG378" s="368"/>
      <c r="CH378" s="368"/>
      <c r="CI378" s="368"/>
      <c r="CJ378" s="368"/>
      <c r="CK378" s="368"/>
      <c r="CL378" s="368"/>
      <c r="CM378" s="368"/>
      <c r="CN378" s="368"/>
      <c r="CO378" s="368"/>
      <c r="CP378" s="368"/>
      <c r="CQ378" s="368"/>
      <c r="CR378" s="368"/>
      <c r="CS378" s="368"/>
      <c r="CT378" s="368"/>
      <c r="CU378" s="368"/>
      <c r="CV378" s="368"/>
      <c r="CW378" s="368"/>
      <c r="CX378" s="368"/>
      <c r="CY378" s="368"/>
      <c r="CZ378" s="368"/>
      <c r="DA378" s="368"/>
      <c r="DB378" s="368"/>
      <c r="DC378" s="368"/>
      <c r="DD378" s="368"/>
      <c r="DE378" s="368"/>
      <c r="DF378" s="368"/>
      <c r="DG378" s="368"/>
      <c r="DH378" s="368"/>
      <c r="DI378" s="368"/>
      <c r="DJ378" s="368"/>
      <c r="DK378" s="368"/>
      <c r="DL378" s="368"/>
      <c r="DM378" s="368"/>
      <c r="DN378" s="368"/>
      <c r="DO378" s="368"/>
      <c r="DP378" s="368"/>
      <c r="DQ378" s="368"/>
      <c r="DR378" s="368"/>
      <c r="DS378" s="368"/>
      <c r="DT378" s="368"/>
      <c r="DU378" s="368"/>
      <c r="DV378" s="368"/>
      <c r="DW378" s="368"/>
      <c r="DX378" s="368"/>
      <c r="DY378" s="368"/>
      <c r="DZ378" s="368"/>
      <c r="EA378" s="368"/>
      <c r="EB378" s="368"/>
      <c r="EC378" s="368"/>
      <c r="ED378" s="368"/>
      <c r="EE378" s="368"/>
      <c r="EF378" s="368"/>
      <c r="EG378" s="368"/>
      <c r="EH378" s="368"/>
      <c r="EI378" s="368"/>
      <c r="EJ378" s="368"/>
      <c r="EK378" s="368"/>
      <c r="EL378" s="368"/>
      <c r="EM378" s="368"/>
      <c r="EN378" s="368"/>
      <c r="EO378" s="368"/>
      <c r="EP378" s="368"/>
      <c r="EQ378" s="368"/>
      <c r="ER378" s="368"/>
      <c r="ES378" s="368"/>
      <c r="ET378" s="368"/>
      <c r="EU378" s="368"/>
      <c r="EV378" s="368"/>
      <c r="EW378" s="368"/>
      <c r="EX378" s="368"/>
      <c r="EY378" s="368"/>
      <c r="EZ378" s="368"/>
      <c r="FA378" s="368"/>
      <c r="FB378" s="368"/>
      <c r="FC378" s="368"/>
      <c r="FD378" s="368"/>
      <c r="FE378" s="368"/>
      <c r="FF378" s="368"/>
      <c r="FG378" s="368"/>
      <c r="FH378" s="368"/>
      <c r="FI378" s="368"/>
      <c r="FJ378" s="368"/>
      <c r="FK378" s="368"/>
      <c r="FL378" s="368"/>
      <c r="FM378" s="368"/>
      <c r="FN378" s="368"/>
      <c r="FO378" s="368"/>
      <c r="FP378" s="368"/>
      <c r="FQ378" s="368"/>
      <c r="FR378" s="368"/>
      <c r="FS378" s="368"/>
      <c r="FT378" s="368"/>
      <c r="FU378" s="368"/>
      <c r="FV378" s="368"/>
      <c r="FW378" s="368"/>
      <c r="FX378" s="368"/>
      <c r="FY378" s="368"/>
      <c r="FZ378" s="368"/>
      <c r="GA378" s="368"/>
      <c r="GB378" s="368"/>
      <c r="GC378" s="368"/>
      <c r="GD378" s="368"/>
      <c r="GE378" s="368"/>
      <c r="GF378" s="368"/>
      <c r="GG378" s="368"/>
      <c r="GH378" s="368"/>
      <c r="GI378" s="368"/>
      <c r="GJ378" s="368"/>
      <c r="GK378" s="368"/>
      <c r="GL378" s="368"/>
      <c r="GM378" s="368"/>
      <c r="GN378" s="368"/>
      <c r="GO378" s="368"/>
      <c r="GP378" s="368"/>
      <c r="GQ378" s="368"/>
      <c r="GR378" s="368"/>
      <c r="GS378" s="368"/>
      <c r="GT378" s="368"/>
      <c r="GU378" s="368"/>
      <c r="GV378" s="368"/>
      <c r="GW378" s="368"/>
      <c r="GX378" s="368"/>
      <c r="GY378" s="368"/>
      <c r="GZ378" s="368"/>
      <c r="HA378" s="368"/>
      <c r="HB378" s="368"/>
      <c r="HC378" s="368"/>
      <c r="HD378" s="368"/>
      <c r="HE378" s="368"/>
      <c r="HF378" s="368"/>
      <c r="HG378" s="368"/>
      <c r="HH378" s="368"/>
      <c r="HI378" s="368"/>
      <c r="HJ378" s="368"/>
      <c r="HK378" s="368"/>
      <c r="HL378" s="368"/>
      <c r="HM378" s="368"/>
      <c r="HN378" s="368"/>
      <c r="HO378" s="368"/>
      <c r="HP378" s="368"/>
      <c r="HQ378" s="368"/>
      <c r="HR378" s="368"/>
      <c r="HS378" s="368"/>
      <c r="HT378" s="368"/>
      <c r="HU378" s="368"/>
      <c r="HV378" s="368"/>
      <c r="HW378" s="368"/>
      <c r="HX378" s="368"/>
      <c r="HY378" s="368"/>
      <c r="HZ378" s="368"/>
      <c r="IA378" s="368"/>
      <c r="IB378" s="368"/>
      <c r="IC378" s="368"/>
      <c r="ID378" s="368"/>
      <c r="IE378" s="368"/>
      <c r="IF378" s="368"/>
      <c r="IG378" s="368"/>
      <c r="IH378" s="368"/>
      <c r="II378" s="368"/>
      <c r="IJ378" s="368"/>
      <c r="IK378" s="368"/>
      <c r="IL378" s="368"/>
      <c r="IM378" s="368"/>
      <c r="IN378" s="368"/>
      <c r="IO378" s="368"/>
      <c r="IP378" s="368"/>
      <c r="IQ378" s="368"/>
      <c r="IR378" s="368"/>
      <c r="IS378" s="368"/>
      <c r="IT378" s="368"/>
      <c r="IU378" s="368"/>
      <c r="IV378" s="368"/>
      <c r="IW378" s="368"/>
      <c r="IX378" s="368"/>
      <c r="IY378" s="368"/>
      <c r="IZ378" s="368"/>
      <c r="JA378" s="368"/>
      <c r="JB378" s="368"/>
      <c r="JC378" s="368"/>
      <c r="JD378" s="368"/>
      <c r="JE378" s="368"/>
      <c r="JF378" s="368"/>
      <c r="JG378" s="368"/>
      <c r="JH378" s="368"/>
      <c r="JI378" s="368"/>
      <c r="JJ378" s="368"/>
      <c r="JK378" s="368"/>
      <c r="JL378" s="368"/>
      <c r="JM378" s="368"/>
      <c r="JN378" s="368"/>
      <c r="JO378" s="368"/>
      <c r="JP378" s="368"/>
      <c r="JQ378" s="368"/>
      <c r="JR378" s="368"/>
      <c r="JS378" s="368"/>
      <c r="JT378" s="368"/>
      <c r="JU378" s="368"/>
      <c r="JV378" s="368"/>
      <c r="JW378" s="368"/>
      <c r="JX378" s="368"/>
      <c r="JY378" s="368"/>
      <c r="JZ378" s="368"/>
      <c r="KA378" s="368"/>
      <c r="KB378" s="368"/>
      <c r="KC378" s="368"/>
      <c r="KD378" s="368"/>
      <c r="KE378" s="368"/>
      <c r="KF378" s="368"/>
    </row>
    <row r="379" spans="1:292" s="355" customFormat="1" ht="126" outlineLevel="1">
      <c r="A379" s="770"/>
      <c r="B379" s="195" t="s">
        <v>2306</v>
      </c>
      <c r="C379" s="184" t="s">
        <v>2469</v>
      </c>
      <c r="D379" s="183" t="s">
        <v>1651</v>
      </c>
      <c r="E379" s="183" t="s">
        <v>1952</v>
      </c>
      <c r="F379" s="184" t="s">
        <v>1239</v>
      </c>
      <c r="G379" s="184" t="s">
        <v>2470</v>
      </c>
      <c r="H379" s="183" t="s">
        <v>2307</v>
      </c>
      <c r="I379" s="27" t="s">
        <v>80</v>
      </c>
      <c r="J379" s="185">
        <v>1440</v>
      </c>
      <c r="K379" s="185">
        <v>1440</v>
      </c>
      <c r="L379" s="185">
        <v>0</v>
      </c>
      <c r="M379" s="185">
        <v>0</v>
      </c>
      <c r="N379" s="185">
        <v>1296</v>
      </c>
      <c r="O379" s="185">
        <v>1296</v>
      </c>
      <c r="P379" s="198" t="s">
        <v>2373</v>
      </c>
      <c r="Q379" s="188">
        <v>45199</v>
      </c>
      <c r="R379" s="183" t="s">
        <v>496</v>
      </c>
      <c r="S379" s="188">
        <v>45096</v>
      </c>
      <c r="T379" s="188"/>
      <c r="U379" s="185">
        <v>144</v>
      </c>
      <c r="V379" s="185">
        <v>0</v>
      </c>
      <c r="W379" s="185">
        <v>1296</v>
      </c>
      <c r="X379" s="185">
        <v>1440</v>
      </c>
      <c r="Y379" s="185">
        <v>0</v>
      </c>
      <c r="Z379" s="391">
        <v>0</v>
      </c>
      <c r="AA379" s="391">
        <v>0</v>
      </c>
      <c r="AB379" s="391">
        <v>0</v>
      </c>
      <c r="AC379" s="391">
        <v>0</v>
      </c>
      <c r="AD379" s="391">
        <v>1296</v>
      </c>
      <c r="AE379" s="185">
        <v>0</v>
      </c>
      <c r="AF379" s="185">
        <v>0</v>
      </c>
      <c r="AG379" s="185">
        <v>0</v>
      </c>
      <c r="AH379" s="185">
        <v>0</v>
      </c>
      <c r="AI379" s="185">
        <v>0</v>
      </c>
      <c r="AJ379" s="391">
        <v>0</v>
      </c>
      <c r="AK379" s="391">
        <v>0</v>
      </c>
      <c r="AL379" s="391">
        <v>0</v>
      </c>
      <c r="AM379" s="391">
        <v>0</v>
      </c>
      <c r="AN379" s="391">
        <v>1296</v>
      </c>
      <c r="AO379" s="391">
        <v>0</v>
      </c>
      <c r="AP379" s="391">
        <v>0</v>
      </c>
      <c r="AQ379" s="391">
        <v>0</v>
      </c>
      <c r="AR379" s="391">
        <v>0</v>
      </c>
      <c r="AS379" s="391">
        <v>0</v>
      </c>
      <c r="AT379" s="391">
        <v>0</v>
      </c>
      <c r="AU379" s="391">
        <v>0</v>
      </c>
      <c r="AV379" s="391">
        <v>0</v>
      </c>
      <c r="AW379" s="391">
        <v>0</v>
      </c>
      <c r="AX379" s="391">
        <v>0</v>
      </c>
      <c r="AY379" s="391">
        <v>0</v>
      </c>
      <c r="AZ379" s="391">
        <v>0</v>
      </c>
      <c r="BA379" s="391">
        <v>0</v>
      </c>
      <c r="BB379" s="391">
        <v>0</v>
      </c>
      <c r="BC379" s="391">
        <v>0</v>
      </c>
      <c r="BD379" s="185">
        <v>0</v>
      </c>
      <c r="BE379" s="185">
        <v>0</v>
      </c>
      <c r="BF379" s="185">
        <v>0</v>
      </c>
      <c r="BG379" s="185">
        <v>0</v>
      </c>
      <c r="BH379" s="185">
        <v>0</v>
      </c>
      <c r="BI379" s="185">
        <v>0</v>
      </c>
      <c r="BJ379" s="185">
        <v>0</v>
      </c>
      <c r="BK379" s="185">
        <v>0</v>
      </c>
      <c r="BL379" s="185">
        <v>0</v>
      </c>
      <c r="BM379" s="185">
        <v>0</v>
      </c>
      <c r="BN379" s="185">
        <v>0</v>
      </c>
      <c r="BO379" s="185">
        <v>0</v>
      </c>
      <c r="BP379" s="185">
        <v>0</v>
      </c>
      <c r="BQ379" s="185">
        <v>0</v>
      </c>
      <c r="BR379" s="183" t="s">
        <v>2305</v>
      </c>
      <c r="BS379" s="27">
        <v>0</v>
      </c>
      <c r="BT379" s="27">
        <v>0</v>
      </c>
      <c r="BU379" s="27" t="s">
        <v>1964</v>
      </c>
      <c r="BV379" s="27" t="s">
        <v>80</v>
      </c>
      <c r="BW379" s="27" t="s">
        <v>2016</v>
      </c>
      <c r="BX379" s="27" t="s">
        <v>80</v>
      </c>
      <c r="BY379" s="27" t="s">
        <v>2572</v>
      </c>
      <c r="BZ379" s="368"/>
      <c r="CA379" s="368"/>
      <c r="CB379" s="368"/>
      <c r="CC379" s="368"/>
      <c r="CD379" s="368"/>
      <c r="CE379" s="368"/>
      <c r="CF379" s="368"/>
      <c r="CG379" s="368"/>
      <c r="CH379" s="368"/>
      <c r="CI379" s="368"/>
      <c r="CJ379" s="368"/>
      <c r="CK379" s="368"/>
      <c r="CL379" s="368"/>
      <c r="CM379" s="368"/>
      <c r="CN379" s="368"/>
      <c r="CO379" s="368"/>
      <c r="CP379" s="368"/>
      <c r="CQ379" s="368"/>
      <c r="CR379" s="368"/>
      <c r="CS379" s="368"/>
      <c r="CT379" s="368"/>
      <c r="CU379" s="368"/>
      <c r="CV379" s="368"/>
      <c r="CW379" s="368"/>
      <c r="CX379" s="368"/>
      <c r="CY379" s="368"/>
      <c r="CZ379" s="368"/>
      <c r="DA379" s="368"/>
      <c r="DB379" s="368"/>
      <c r="DC379" s="368"/>
      <c r="DD379" s="368"/>
      <c r="DE379" s="368"/>
      <c r="DF379" s="368"/>
      <c r="DG379" s="368"/>
      <c r="DH379" s="368"/>
      <c r="DI379" s="368"/>
      <c r="DJ379" s="368"/>
      <c r="DK379" s="368"/>
      <c r="DL379" s="368"/>
      <c r="DM379" s="368"/>
      <c r="DN379" s="368"/>
      <c r="DO379" s="368"/>
      <c r="DP379" s="368"/>
      <c r="DQ379" s="368"/>
      <c r="DR379" s="368"/>
      <c r="DS379" s="368"/>
      <c r="DT379" s="368"/>
      <c r="DU379" s="368"/>
      <c r="DV379" s="368"/>
      <c r="DW379" s="368"/>
      <c r="DX379" s="368"/>
      <c r="DY379" s="368"/>
      <c r="DZ379" s="368"/>
      <c r="EA379" s="368"/>
      <c r="EB379" s="368"/>
      <c r="EC379" s="368"/>
      <c r="ED379" s="368"/>
      <c r="EE379" s="368"/>
      <c r="EF379" s="368"/>
      <c r="EG379" s="368"/>
      <c r="EH379" s="368"/>
      <c r="EI379" s="368"/>
      <c r="EJ379" s="368"/>
      <c r="EK379" s="368"/>
      <c r="EL379" s="368"/>
      <c r="EM379" s="368"/>
      <c r="EN379" s="368"/>
      <c r="EO379" s="368"/>
      <c r="EP379" s="368"/>
      <c r="EQ379" s="368"/>
      <c r="ER379" s="368"/>
      <c r="ES379" s="368"/>
      <c r="ET379" s="368"/>
      <c r="EU379" s="368"/>
      <c r="EV379" s="368"/>
      <c r="EW379" s="368"/>
      <c r="EX379" s="368"/>
      <c r="EY379" s="368"/>
      <c r="EZ379" s="368"/>
      <c r="FA379" s="368"/>
      <c r="FB379" s="368"/>
      <c r="FC379" s="368"/>
      <c r="FD379" s="368"/>
      <c r="FE379" s="368"/>
      <c r="FF379" s="368"/>
      <c r="FG379" s="368"/>
      <c r="FH379" s="368"/>
      <c r="FI379" s="368"/>
      <c r="FJ379" s="368"/>
      <c r="FK379" s="368"/>
      <c r="FL379" s="368"/>
      <c r="FM379" s="368"/>
      <c r="FN379" s="368"/>
      <c r="FO379" s="368"/>
      <c r="FP379" s="368"/>
      <c r="FQ379" s="368"/>
      <c r="FR379" s="368"/>
      <c r="FS379" s="368"/>
      <c r="FT379" s="368"/>
      <c r="FU379" s="368"/>
      <c r="FV379" s="368"/>
      <c r="FW379" s="368"/>
      <c r="FX379" s="368"/>
      <c r="FY379" s="368"/>
      <c r="FZ379" s="368"/>
      <c r="GA379" s="368"/>
      <c r="GB379" s="368"/>
      <c r="GC379" s="368"/>
      <c r="GD379" s="368"/>
      <c r="GE379" s="368"/>
      <c r="GF379" s="368"/>
      <c r="GG379" s="368"/>
      <c r="GH379" s="368"/>
      <c r="GI379" s="368"/>
      <c r="GJ379" s="368"/>
      <c r="GK379" s="368"/>
      <c r="GL379" s="368"/>
      <c r="GM379" s="368"/>
      <c r="GN379" s="368"/>
      <c r="GO379" s="368"/>
      <c r="GP379" s="368"/>
      <c r="GQ379" s="368"/>
      <c r="GR379" s="368"/>
      <c r="GS379" s="368"/>
      <c r="GT379" s="368"/>
      <c r="GU379" s="368"/>
      <c r="GV379" s="368"/>
      <c r="GW379" s="368"/>
      <c r="GX379" s="368"/>
      <c r="GY379" s="368"/>
      <c r="GZ379" s="368"/>
      <c r="HA379" s="368"/>
      <c r="HB379" s="368"/>
      <c r="HC379" s="368"/>
      <c r="HD379" s="368"/>
      <c r="HE379" s="368"/>
      <c r="HF379" s="368"/>
      <c r="HG379" s="368"/>
      <c r="HH379" s="368"/>
      <c r="HI379" s="368"/>
      <c r="HJ379" s="368"/>
      <c r="HK379" s="368"/>
      <c r="HL379" s="368"/>
      <c r="HM379" s="368"/>
      <c r="HN379" s="368"/>
      <c r="HO379" s="368"/>
      <c r="HP379" s="368"/>
      <c r="HQ379" s="368"/>
      <c r="HR379" s="368"/>
      <c r="HS379" s="368"/>
      <c r="HT379" s="368"/>
      <c r="HU379" s="368"/>
      <c r="HV379" s="368"/>
      <c r="HW379" s="368"/>
      <c r="HX379" s="368"/>
      <c r="HY379" s="368"/>
      <c r="HZ379" s="368"/>
      <c r="IA379" s="368"/>
      <c r="IB379" s="368"/>
      <c r="IC379" s="368"/>
      <c r="ID379" s="368"/>
      <c r="IE379" s="368"/>
      <c r="IF379" s="368"/>
      <c r="IG379" s="368"/>
      <c r="IH379" s="368"/>
      <c r="II379" s="368"/>
      <c r="IJ379" s="368"/>
      <c r="IK379" s="368"/>
      <c r="IL379" s="368"/>
      <c r="IM379" s="368"/>
      <c r="IN379" s="368"/>
      <c r="IO379" s="368"/>
      <c r="IP379" s="368"/>
      <c r="IQ379" s="368"/>
      <c r="IR379" s="368"/>
      <c r="IS379" s="368"/>
      <c r="IT379" s="368"/>
      <c r="IU379" s="368"/>
      <c r="IV379" s="368"/>
      <c r="IW379" s="368"/>
      <c r="IX379" s="368"/>
      <c r="IY379" s="368"/>
      <c r="IZ379" s="368"/>
      <c r="JA379" s="368"/>
      <c r="JB379" s="368"/>
      <c r="JC379" s="368"/>
      <c r="JD379" s="368"/>
      <c r="JE379" s="368"/>
      <c r="JF379" s="368"/>
      <c r="JG379" s="368"/>
      <c r="JH379" s="368"/>
      <c r="JI379" s="368"/>
      <c r="JJ379" s="368"/>
      <c r="JK379" s="368"/>
      <c r="JL379" s="368"/>
      <c r="JM379" s="368"/>
      <c r="JN379" s="368"/>
      <c r="JO379" s="368"/>
      <c r="JP379" s="368"/>
      <c r="JQ379" s="368"/>
      <c r="JR379" s="368"/>
      <c r="JS379" s="368"/>
      <c r="JT379" s="368"/>
      <c r="JU379" s="368"/>
      <c r="JV379" s="368"/>
      <c r="JW379" s="368"/>
      <c r="JX379" s="368"/>
      <c r="JY379" s="368"/>
      <c r="JZ379" s="368"/>
      <c r="KA379" s="368"/>
      <c r="KB379" s="368"/>
      <c r="KC379" s="368"/>
      <c r="KD379" s="368"/>
      <c r="KE379" s="368"/>
      <c r="KF379" s="368"/>
    </row>
    <row r="380" spans="1:292" s="355" customFormat="1" ht="126" outlineLevel="1">
      <c r="A380" s="770"/>
      <c r="B380" s="32" t="s">
        <v>2690</v>
      </c>
      <c r="C380" s="18" t="s">
        <v>2917</v>
      </c>
      <c r="D380" s="18" t="s">
        <v>2691</v>
      </c>
      <c r="E380" s="18" t="s">
        <v>1183</v>
      </c>
      <c r="F380" s="18" t="s">
        <v>1118</v>
      </c>
      <c r="G380" s="18" t="s">
        <v>2918</v>
      </c>
      <c r="H380" s="67" t="s">
        <v>3240</v>
      </c>
      <c r="I380" s="67" t="s">
        <v>80</v>
      </c>
      <c r="J380" s="19">
        <v>1904</v>
      </c>
      <c r="K380" s="19">
        <v>1904</v>
      </c>
      <c r="L380" s="19">
        <v>0</v>
      </c>
      <c r="M380" s="19">
        <v>0</v>
      </c>
      <c r="N380" s="19">
        <v>1428</v>
      </c>
      <c r="O380" s="19">
        <v>1428</v>
      </c>
      <c r="P380" s="411" t="s">
        <v>2692</v>
      </c>
      <c r="Q380" s="411">
        <v>45580</v>
      </c>
      <c r="R380" s="67" t="s">
        <v>496</v>
      </c>
      <c r="S380" s="18" t="s">
        <v>2919</v>
      </c>
      <c r="T380" s="18"/>
      <c r="U380" s="19">
        <v>476</v>
      </c>
      <c r="V380" s="19">
        <v>0</v>
      </c>
      <c r="W380" s="19">
        <v>1428</v>
      </c>
      <c r="X380" s="19">
        <v>1904</v>
      </c>
      <c r="Y380" s="19">
        <v>1428</v>
      </c>
      <c r="Z380" s="19">
        <v>476</v>
      </c>
      <c r="AA380" s="19">
        <v>0</v>
      </c>
      <c r="AB380" s="19">
        <v>1428</v>
      </c>
      <c r="AC380" s="19">
        <v>1904</v>
      </c>
      <c r="AD380" s="19">
        <v>0</v>
      </c>
      <c r="AE380" s="19">
        <v>0</v>
      </c>
      <c r="AF380" s="19">
        <v>0</v>
      </c>
      <c r="AG380" s="19">
        <v>0</v>
      </c>
      <c r="AH380" s="19">
        <v>0</v>
      </c>
      <c r="AI380" s="19">
        <v>1428</v>
      </c>
      <c r="AJ380" s="19">
        <v>0</v>
      </c>
      <c r="AK380" s="19">
        <v>0</v>
      </c>
      <c r="AL380" s="19">
        <v>0</v>
      </c>
      <c r="AM380" s="19">
        <v>0</v>
      </c>
      <c r="AN380" s="19">
        <v>0</v>
      </c>
      <c r="AO380" s="19">
        <v>0</v>
      </c>
      <c r="AP380" s="19">
        <v>0</v>
      </c>
      <c r="AQ380" s="19">
        <v>0</v>
      </c>
      <c r="AR380" s="19">
        <v>0</v>
      </c>
      <c r="AS380" s="19">
        <v>0</v>
      </c>
      <c r="AT380" s="19">
        <v>476</v>
      </c>
      <c r="AU380" s="19">
        <v>0</v>
      </c>
      <c r="AV380" s="19">
        <v>1428</v>
      </c>
      <c r="AW380" s="19">
        <v>1904</v>
      </c>
      <c r="AX380" s="19">
        <v>0</v>
      </c>
      <c r="AY380" s="19">
        <v>0</v>
      </c>
      <c r="AZ380" s="19">
        <v>0</v>
      </c>
      <c r="BA380" s="19">
        <v>0</v>
      </c>
      <c r="BB380" s="19">
        <v>0</v>
      </c>
      <c r="BC380" s="19">
        <v>0</v>
      </c>
      <c r="BD380" s="19">
        <v>0</v>
      </c>
      <c r="BE380" s="19">
        <v>0</v>
      </c>
      <c r="BF380" s="19">
        <v>0</v>
      </c>
      <c r="BG380" s="19">
        <v>0</v>
      </c>
      <c r="BH380" s="19">
        <v>1428</v>
      </c>
      <c r="BI380" s="19">
        <v>0</v>
      </c>
      <c r="BJ380" s="19">
        <v>0</v>
      </c>
      <c r="BK380" s="19">
        <v>0</v>
      </c>
      <c r="BL380" s="19">
        <v>0</v>
      </c>
      <c r="BM380" s="19">
        <v>0</v>
      </c>
      <c r="BN380" s="19">
        <v>0</v>
      </c>
      <c r="BO380" s="19">
        <v>0</v>
      </c>
      <c r="BP380" s="19">
        <v>0</v>
      </c>
      <c r="BQ380" s="19">
        <v>0</v>
      </c>
      <c r="BR380" s="67" t="s">
        <v>2693</v>
      </c>
      <c r="BS380" s="27">
        <v>0</v>
      </c>
      <c r="BT380" s="27">
        <v>0</v>
      </c>
      <c r="BU380" s="67" t="s">
        <v>1964</v>
      </c>
      <c r="BV380" s="67" t="s">
        <v>553</v>
      </c>
      <c r="BW380" s="27" t="s">
        <v>1995</v>
      </c>
      <c r="BX380" s="27" t="s">
        <v>80</v>
      </c>
      <c r="BY380" s="27" t="s">
        <v>2572</v>
      </c>
      <c r="BZ380" s="368"/>
      <c r="CA380" s="368"/>
      <c r="CB380" s="368"/>
      <c r="CC380" s="368"/>
      <c r="CD380" s="368"/>
      <c r="CE380" s="368"/>
      <c r="CF380" s="368"/>
      <c r="CG380" s="368"/>
      <c r="CH380" s="368"/>
      <c r="CI380" s="368"/>
      <c r="CJ380" s="368"/>
      <c r="CK380" s="368"/>
      <c r="CL380" s="368"/>
      <c r="CM380" s="368"/>
      <c r="CN380" s="368"/>
      <c r="CO380" s="368"/>
      <c r="CP380" s="368"/>
      <c r="CQ380" s="368"/>
      <c r="CR380" s="368"/>
      <c r="CS380" s="368"/>
      <c r="CT380" s="368"/>
      <c r="CU380" s="368"/>
      <c r="CV380" s="368"/>
      <c r="CW380" s="368"/>
      <c r="CX380" s="368"/>
      <c r="CY380" s="368"/>
      <c r="CZ380" s="368"/>
      <c r="DA380" s="368"/>
      <c r="DB380" s="368"/>
      <c r="DC380" s="368"/>
      <c r="DD380" s="368"/>
      <c r="DE380" s="368"/>
      <c r="DF380" s="368"/>
      <c r="DG380" s="368"/>
      <c r="DH380" s="368"/>
      <c r="DI380" s="368"/>
      <c r="DJ380" s="368"/>
      <c r="DK380" s="368"/>
      <c r="DL380" s="368"/>
      <c r="DM380" s="368"/>
      <c r="DN380" s="368"/>
      <c r="DO380" s="368"/>
      <c r="DP380" s="368"/>
      <c r="DQ380" s="368"/>
      <c r="DR380" s="368"/>
      <c r="DS380" s="368"/>
      <c r="DT380" s="368"/>
      <c r="DU380" s="368"/>
      <c r="DV380" s="368"/>
      <c r="DW380" s="368"/>
      <c r="DX380" s="368"/>
      <c r="DY380" s="368"/>
      <c r="DZ380" s="368"/>
      <c r="EA380" s="368"/>
      <c r="EB380" s="368"/>
      <c r="EC380" s="368"/>
      <c r="ED380" s="368"/>
      <c r="EE380" s="368"/>
      <c r="EF380" s="368"/>
      <c r="EG380" s="368"/>
      <c r="EH380" s="368"/>
      <c r="EI380" s="368"/>
      <c r="EJ380" s="368"/>
      <c r="EK380" s="368"/>
      <c r="EL380" s="368"/>
      <c r="EM380" s="368"/>
      <c r="EN380" s="368"/>
      <c r="EO380" s="368"/>
      <c r="EP380" s="368"/>
      <c r="EQ380" s="368"/>
      <c r="ER380" s="368"/>
      <c r="ES380" s="368"/>
      <c r="ET380" s="368"/>
      <c r="EU380" s="368"/>
      <c r="EV380" s="368"/>
      <c r="EW380" s="368"/>
      <c r="EX380" s="368"/>
      <c r="EY380" s="368"/>
      <c r="EZ380" s="368"/>
      <c r="FA380" s="368"/>
      <c r="FB380" s="368"/>
      <c r="FC380" s="368"/>
      <c r="FD380" s="368"/>
      <c r="FE380" s="368"/>
      <c r="FF380" s="368"/>
      <c r="FG380" s="368"/>
      <c r="FH380" s="368"/>
      <c r="FI380" s="368"/>
      <c r="FJ380" s="368"/>
      <c r="FK380" s="368"/>
      <c r="FL380" s="368"/>
      <c r="FM380" s="368"/>
      <c r="FN380" s="368"/>
      <c r="FO380" s="368"/>
      <c r="FP380" s="368"/>
      <c r="FQ380" s="368"/>
      <c r="FR380" s="368"/>
      <c r="FS380" s="368"/>
      <c r="FT380" s="368"/>
      <c r="FU380" s="368"/>
      <c r="FV380" s="368"/>
      <c r="FW380" s="368"/>
      <c r="FX380" s="368"/>
      <c r="FY380" s="368"/>
      <c r="FZ380" s="368"/>
      <c r="GA380" s="368"/>
      <c r="GB380" s="368"/>
      <c r="GC380" s="368"/>
      <c r="GD380" s="368"/>
      <c r="GE380" s="368"/>
      <c r="GF380" s="368"/>
      <c r="GG380" s="368"/>
      <c r="GH380" s="368"/>
      <c r="GI380" s="368"/>
      <c r="GJ380" s="368"/>
      <c r="GK380" s="368"/>
      <c r="GL380" s="368"/>
      <c r="GM380" s="368"/>
      <c r="GN380" s="368"/>
      <c r="GO380" s="368"/>
      <c r="GP380" s="368"/>
      <c r="GQ380" s="368"/>
      <c r="GR380" s="368"/>
      <c r="GS380" s="368"/>
      <c r="GT380" s="368"/>
      <c r="GU380" s="368"/>
      <c r="GV380" s="368"/>
      <c r="GW380" s="368"/>
      <c r="GX380" s="368"/>
      <c r="GY380" s="368"/>
      <c r="GZ380" s="368"/>
      <c r="HA380" s="368"/>
      <c r="HB380" s="368"/>
      <c r="HC380" s="368"/>
      <c r="HD380" s="368"/>
      <c r="HE380" s="368"/>
      <c r="HF380" s="368"/>
      <c r="HG380" s="368"/>
      <c r="HH380" s="368"/>
      <c r="HI380" s="368"/>
      <c r="HJ380" s="368"/>
      <c r="HK380" s="368"/>
      <c r="HL380" s="368"/>
      <c r="HM380" s="368"/>
      <c r="HN380" s="368"/>
      <c r="HO380" s="368"/>
      <c r="HP380" s="368"/>
      <c r="HQ380" s="368"/>
      <c r="HR380" s="368"/>
      <c r="HS380" s="368"/>
      <c r="HT380" s="368"/>
      <c r="HU380" s="368"/>
      <c r="HV380" s="368"/>
      <c r="HW380" s="368"/>
      <c r="HX380" s="368"/>
      <c r="HY380" s="368"/>
      <c r="HZ380" s="368"/>
      <c r="IA380" s="368"/>
      <c r="IB380" s="368"/>
      <c r="IC380" s="368"/>
      <c r="ID380" s="368"/>
      <c r="IE380" s="368"/>
      <c r="IF380" s="368"/>
      <c r="IG380" s="368"/>
      <c r="IH380" s="368"/>
      <c r="II380" s="368"/>
      <c r="IJ380" s="368"/>
      <c r="IK380" s="368"/>
      <c r="IL380" s="368"/>
      <c r="IM380" s="368"/>
      <c r="IN380" s="368"/>
      <c r="IO380" s="368"/>
      <c r="IP380" s="368"/>
      <c r="IQ380" s="368"/>
      <c r="IR380" s="368"/>
      <c r="IS380" s="368"/>
      <c r="IT380" s="368"/>
      <c r="IU380" s="368"/>
      <c r="IV380" s="368"/>
      <c r="IW380" s="368"/>
      <c r="IX380" s="368"/>
      <c r="IY380" s="368"/>
      <c r="IZ380" s="368"/>
      <c r="JA380" s="368"/>
      <c r="JB380" s="368"/>
      <c r="JC380" s="368"/>
      <c r="JD380" s="368"/>
      <c r="JE380" s="368"/>
      <c r="JF380" s="368"/>
      <c r="JG380" s="368"/>
      <c r="JH380" s="368"/>
      <c r="JI380" s="368"/>
      <c r="JJ380" s="368"/>
      <c r="JK380" s="368"/>
      <c r="JL380" s="368"/>
      <c r="JM380" s="368"/>
      <c r="JN380" s="368"/>
      <c r="JO380" s="368"/>
      <c r="JP380" s="368"/>
      <c r="JQ380" s="368"/>
      <c r="JR380" s="368"/>
      <c r="JS380" s="368"/>
      <c r="JT380" s="368"/>
      <c r="JU380" s="368"/>
      <c r="JV380" s="368"/>
      <c r="JW380" s="368"/>
      <c r="JX380" s="368"/>
      <c r="JY380" s="368"/>
      <c r="JZ380" s="368"/>
      <c r="KA380" s="368"/>
      <c r="KB380" s="368"/>
      <c r="KC380" s="368"/>
      <c r="KD380" s="368"/>
      <c r="KE380" s="368"/>
      <c r="KF380" s="368"/>
    </row>
    <row r="381" spans="1:292" s="368" customFormat="1" ht="126" outlineLevel="1">
      <c r="A381" s="770"/>
      <c r="B381" s="32" t="s">
        <v>2920</v>
      </c>
      <c r="C381" s="18" t="s">
        <v>2921</v>
      </c>
      <c r="D381" s="18" t="s">
        <v>2694</v>
      </c>
      <c r="E381" s="18" t="s">
        <v>2695</v>
      </c>
      <c r="F381" s="18" t="s">
        <v>1239</v>
      </c>
      <c r="G381" s="18" t="s">
        <v>2922</v>
      </c>
      <c r="H381" s="67" t="s">
        <v>3240</v>
      </c>
      <c r="I381" s="67" t="s">
        <v>80</v>
      </c>
      <c r="J381" s="19">
        <v>1190</v>
      </c>
      <c r="K381" s="19">
        <v>1190</v>
      </c>
      <c r="L381" s="19">
        <v>0</v>
      </c>
      <c r="M381" s="19">
        <v>0</v>
      </c>
      <c r="N381" s="19">
        <v>892.5</v>
      </c>
      <c r="O381" s="19">
        <v>892.5</v>
      </c>
      <c r="P381" s="411" t="s">
        <v>2692</v>
      </c>
      <c r="Q381" s="411">
        <v>45565</v>
      </c>
      <c r="R381" s="67" t="s">
        <v>496</v>
      </c>
      <c r="S381" s="18" t="s">
        <v>2923</v>
      </c>
      <c r="T381" s="18"/>
      <c r="U381" s="19">
        <v>297.5</v>
      </c>
      <c r="V381" s="19">
        <v>0</v>
      </c>
      <c r="W381" s="19">
        <v>892.5</v>
      </c>
      <c r="X381" s="19">
        <v>1190</v>
      </c>
      <c r="Y381" s="19">
        <v>892.5</v>
      </c>
      <c r="Z381" s="19">
        <v>297.5</v>
      </c>
      <c r="AA381" s="19">
        <v>0</v>
      </c>
      <c r="AB381" s="19">
        <v>892.5</v>
      </c>
      <c r="AC381" s="19">
        <v>1190</v>
      </c>
      <c r="AD381" s="19">
        <v>0</v>
      </c>
      <c r="AE381" s="19">
        <v>0</v>
      </c>
      <c r="AF381" s="19">
        <v>0</v>
      </c>
      <c r="AG381" s="19">
        <v>0</v>
      </c>
      <c r="AH381" s="19">
        <v>0</v>
      </c>
      <c r="AI381" s="19">
        <v>892.5</v>
      </c>
      <c r="AJ381" s="19">
        <v>0</v>
      </c>
      <c r="AK381" s="19">
        <v>0</v>
      </c>
      <c r="AL381" s="19">
        <v>0</v>
      </c>
      <c r="AM381" s="19">
        <v>0</v>
      </c>
      <c r="AN381" s="19">
        <v>0</v>
      </c>
      <c r="AO381" s="19">
        <v>0</v>
      </c>
      <c r="AP381" s="19">
        <v>0</v>
      </c>
      <c r="AQ381" s="19">
        <v>0</v>
      </c>
      <c r="AR381" s="19">
        <v>0</v>
      </c>
      <c r="AS381" s="19">
        <v>0</v>
      </c>
      <c r="AT381" s="19">
        <v>297.5</v>
      </c>
      <c r="AU381" s="19">
        <v>0</v>
      </c>
      <c r="AV381" s="19">
        <v>892.5</v>
      </c>
      <c r="AW381" s="19">
        <v>1190</v>
      </c>
      <c r="AX381" s="19">
        <v>0</v>
      </c>
      <c r="AY381" s="19">
        <v>0</v>
      </c>
      <c r="AZ381" s="19">
        <v>0</v>
      </c>
      <c r="BA381" s="19">
        <v>0</v>
      </c>
      <c r="BB381" s="19">
        <v>0</v>
      </c>
      <c r="BC381" s="19">
        <v>0</v>
      </c>
      <c r="BD381" s="19">
        <v>0</v>
      </c>
      <c r="BE381" s="19">
        <v>0</v>
      </c>
      <c r="BF381" s="19">
        <v>0</v>
      </c>
      <c r="BG381" s="19">
        <v>0</v>
      </c>
      <c r="BH381" s="19">
        <v>892.5</v>
      </c>
      <c r="BI381" s="19">
        <v>0</v>
      </c>
      <c r="BJ381" s="19">
        <v>0</v>
      </c>
      <c r="BK381" s="19">
        <v>0</v>
      </c>
      <c r="BL381" s="19">
        <v>0</v>
      </c>
      <c r="BM381" s="19">
        <v>0</v>
      </c>
      <c r="BN381" s="19">
        <v>0</v>
      </c>
      <c r="BO381" s="19">
        <v>0</v>
      </c>
      <c r="BP381" s="19">
        <v>0</v>
      </c>
      <c r="BQ381" s="19">
        <v>0</v>
      </c>
      <c r="BR381" s="67" t="s">
        <v>2693</v>
      </c>
      <c r="BS381" s="27">
        <v>0</v>
      </c>
      <c r="BT381" s="27">
        <v>0</v>
      </c>
      <c r="BU381" s="67" t="s">
        <v>1964</v>
      </c>
      <c r="BV381" s="67" t="s">
        <v>553</v>
      </c>
      <c r="BW381" s="27" t="s">
        <v>2016</v>
      </c>
      <c r="BX381" s="27" t="s">
        <v>80</v>
      </c>
      <c r="BY381" s="27" t="s">
        <v>2572</v>
      </c>
    </row>
    <row r="382" spans="1:292" s="368" customFormat="1" ht="126" outlineLevel="1">
      <c r="A382" s="770"/>
      <c r="B382" s="32" t="s">
        <v>2696</v>
      </c>
      <c r="C382" s="18" t="s">
        <v>2924</v>
      </c>
      <c r="D382" s="18" t="s">
        <v>98</v>
      </c>
      <c r="E382" s="18" t="s">
        <v>2697</v>
      </c>
      <c r="F382" s="18" t="s">
        <v>1242</v>
      </c>
      <c r="G382" s="18" t="s">
        <v>2925</v>
      </c>
      <c r="H382" s="67" t="s">
        <v>3240</v>
      </c>
      <c r="I382" s="67" t="s">
        <v>80</v>
      </c>
      <c r="J382" s="19">
        <v>1903</v>
      </c>
      <c r="K382" s="19">
        <v>1903</v>
      </c>
      <c r="L382" s="19">
        <v>0</v>
      </c>
      <c r="M382" s="19">
        <v>0</v>
      </c>
      <c r="N382" s="19">
        <v>1427.25</v>
      </c>
      <c r="O382" s="19">
        <v>1427.25</v>
      </c>
      <c r="P382" s="411" t="s">
        <v>2692</v>
      </c>
      <c r="Q382" s="411">
        <v>45565</v>
      </c>
      <c r="R382" s="67" t="s">
        <v>496</v>
      </c>
      <c r="S382" s="18" t="s">
        <v>2926</v>
      </c>
      <c r="T382" s="18"/>
      <c r="U382" s="19">
        <v>475.75</v>
      </c>
      <c r="V382" s="19">
        <v>0</v>
      </c>
      <c r="W382" s="19">
        <v>1427.25</v>
      </c>
      <c r="X382" s="19">
        <v>1903</v>
      </c>
      <c r="Y382" s="19">
        <v>1427.25</v>
      </c>
      <c r="Z382" s="19">
        <v>475.75</v>
      </c>
      <c r="AA382" s="19">
        <v>0</v>
      </c>
      <c r="AB382" s="19">
        <v>1427.25</v>
      </c>
      <c r="AC382" s="19">
        <v>1903</v>
      </c>
      <c r="AD382" s="19">
        <v>0</v>
      </c>
      <c r="AE382" s="19">
        <v>0</v>
      </c>
      <c r="AF382" s="19">
        <v>0</v>
      </c>
      <c r="AG382" s="19">
        <v>0</v>
      </c>
      <c r="AH382" s="19">
        <v>0</v>
      </c>
      <c r="AI382" s="19">
        <v>1427.25</v>
      </c>
      <c r="AJ382" s="19">
        <v>0</v>
      </c>
      <c r="AK382" s="19">
        <v>0</v>
      </c>
      <c r="AL382" s="19">
        <v>0</v>
      </c>
      <c r="AM382" s="19">
        <v>0</v>
      </c>
      <c r="AN382" s="19">
        <v>0</v>
      </c>
      <c r="AO382" s="19">
        <v>0</v>
      </c>
      <c r="AP382" s="19">
        <v>0</v>
      </c>
      <c r="AQ382" s="19">
        <v>0</v>
      </c>
      <c r="AR382" s="19">
        <v>0</v>
      </c>
      <c r="AS382" s="19">
        <v>0</v>
      </c>
      <c r="AT382" s="19">
        <v>475.75</v>
      </c>
      <c r="AU382" s="19">
        <v>0</v>
      </c>
      <c r="AV382" s="19">
        <v>1427.25</v>
      </c>
      <c r="AW382" s="19">
        <v>1903</v>
      </c>
      <c r="AX382" s="19">
        <v>0</v>
      </c>
      <c r="AY382" s="19">
        <v>0</v>
      </c>
      <c r="AZ382" s="19">
        <v>0</v>
      </c>
      <c r="BA382" s="19">
        <v>0</v>
      </c>
      <c r="BB382" s="19">
        <v>0</v>
      </c>
      <c r="BC382" s="19">
        <v>0</v>
      </c>
      <c r="BD382" s="19">
        <v>0</v>
      </c>
      <c r="BE382" s="19">
        <v>0</v>
      </c>
      <c r="BF382" s="19">
        <v>0</v>
      </c>
      <c r="BG382" s="19">
        <v>0</v>
      </c>
      <c r="BH382" s="19">
        <v>1427.25</v>
      </c>
      <c r="BI382" s="19">
        <v>0</v>
      </c>
      <c r="BJ382" s="19">
        <v>0</v>
      </c>
      <c r="BK382" s="19">
        <v>0</v>
      </c>
      <c r="BL382" s="19">
        <v>0</v>
      </c>
      <c r="BM382" s="19">
        <v>0</v>
      </c>
      <c r="BN382" s="19">
        <v>0</v>
      </c>
      <c r="BO382" s="19">
        <v>0</v>
      </c>
      <c r="BP382" s="19">
        <v>0</v>
      </c>
      <c r="BQ382" s="19">
        <v>0</v>
      </c>
      <c r="BR382" s="67" t="s">
        <v>2693</v>
      </c>
      <c r="BS382" s="27">
        <v>0</v>
      </c>
      <c r="BT382" s="27">
        <v>0</v>
      </c>
      <c r="BU382" s="67" t="s">
        <v>1964</v>
      </c>
      <c r="BV382" s="67" t="s">
        <v>553</v>
      </c>
      <c r="BW382" s="27" t="s">
        <v>1997</v>
      </c>
      <c r="BX382" s="27" t="s">
        <v>80</v>
      </c>
      <c r="BY382" s="27" t="s">
        <v>2572</v>
      </c>
    </row>
    <row r="383" spans="1:292" s="368" customFormat="1" ht="126" outlineLevel="1">
      <c r="A383" s="770"/>
      <c r="B383" s="32" t="s">
        <v>2698</v>
      </c>
      <c r="C383" s="18" t="s">
        <v>2927</v>
      </c>
      <c r="D383" s="18" t="s">
        <v>108</v>
      </c>
      <c r="E383" s="18" t="s">
        <v>1640</v>
      </c>
      <c r="F383" s="18" t="s">
        <v>1146</v>
      </c>
      <c r="G383" s="18" t="s">
        <v>2928</v>
      </c>
      <c r="H383" s="67" t="s">
        <v>3240</v>
      </c>
      <c r="I383" s="67" t="s">
        <v>80</v>
      </c>
      <c r="J383" s="19">
        <v>1899.7</v>
      </c>
      <c r="K383" s="19">
        <v>1899.7</v>
      </c>
      <c r="L383" s="19">
        <v>0</v>
      </c>
      <c r="M383" s="19">
        <v>0</v>
      </c>
      <c r="N383" s="19">
        <v>1424.7750000000001</v>
      </c>
      <c r="O383" s="19">
        <v>1424.7750000000001</v>
      </c>
      <c r="P383" s="411" t="s">
        <v>2692</v>
      </c>
      <c r="Q383" s="411">
        <v>45565</v>
      </c>
      <c r="R383" s="67" t="s">
        <v>496</v>
      </c>
      <c r="S383" s="18" t="s">
        <v>2926</v>
      </c>
      <c r="T383" s="18"/>
      <c r="U383" s="19">
        <v>474.92500000000001</v>
      </c>
      <c r="V383" s="19">
        <v>0</v>
      </c>
      <c r="W383" s="19">
        <v>1424.7750000000001</v>
      </c>
      <c r="X383" s="19">
        <v>1899.7</v>
      </c>
      <c r="Y383" s="19">
        <v>1424.7750000000001</v>
      </c>
      <c r="Z383" s="19">
        <v>474.92500000000001</v>
      </c>
      <c r="AA383" s="19">
        <v>0</v>
      </c>
      <c r="AB383" s="19">
        <v>1424.7750000000001</v>
      </c>
      <c r="AC383" s="19">
        <v>1899.7</v>
      </c>
      <c r="AD383" s="19">
        <v>0</v>
      </c>
      <c r="AE383" s="19">
        <v>0</v>
      </c>
      <c r="AF383" s="19">
        <v>0</v>
      </c>
      <c r="AG383" s="19">
        <v>0</v>
      </c>
      <c r="AH383" s="19">
        <v>0</v>
      </c>
      <c r="AI383" s="19">
        <v>1424.7750000000001</v>
      </c>
      <c r="AJ383" s="19">
        <v>0</v>
      </c>
      <c r="AK383" s="19">
        <v>0</v>
      </c>
      <c r="AL383" s="19">
        <v>0</v>
      </c>
      <c r="AM383" s="19">
        <v>0</v>
      </c>
      <c r="AN383" s="19">
        <v>0</v>
      </c>
      <c r="AO383" s="19">
        <v>0</v>
      </c>
      <c r="AP383" s="19">
        <v>0</v>
      </c>
      <c r="AQ383" s="19">
        <v>0</v>
      </c>
      <c r="AR383" s="19">
        <v>0</v>
      </c>
      <c r="AS383" s="19">
        <v>0</v>
      </c>
      <c r="AT383" s="19">
        <v>474.92500000000001</v>
      </c>
      <c r="AU383" s="19">
        <v>0</v>
      </c>
      <c r="AV383" s="19">
        <v>1424.7750000000001</v>
      </c>
      <c r="AW383" s="19">
        <v>1899.7</v>
      </c>
      <c r="AX383" s="19">
        <v>0</v>
      </c>
      <c r="AY383" s="19">
        <v>0</v>
      </c>
      <c r="AZ383" s="19">
        <v>0</v>
      </c>
      <c r="BA383" s="19">
        <v>0</v>
      </c>
      <c r="BB383" s="19">
        <v>0</v>
      </c>
      <c r="BC383" s="19">
        <v>0</v>
      </c>
      <c r="BD383" s="19">
        <v>0</v>
      </c>
      <c r="BE383" s="19">
        <v>0</v>
      </c>
      <c r="BF383" s="19">
        <v>0</v>
      </c>
      <c r="BG383" s="19">
        <v>0</v>
      </c>
      <c r="BH383" s="19">
        <v>1424.7750000000001</v>
      </c>
      <c r="BI383" s="19">
        <v>0</v>
      </c>
      <c r="BJ383" s="19">
        <v>0</v>
      </c>
      <c r="BK383" s="19">
        <v>0</v>
      </c>
      <c r="BL383" s="19">
        <v>0</v>
      </c>
      <c r="BM383" s="19">
        <v>0</v>
      </c>
      <c r="BN383" s="19">
        <v>0</v>
      </c>
      <c r="BO383" s="19">
        <v>0</v>
      </c>
      <c r="BP383" s="19">
        <v>0</v>
      </c>
      <c r="BQ383" s="19">
        <v>0</v>
      </c>
      <c r="BR383" s="67" t="s">
        <v>2693</v>
      </c>
      <c r="BS383" s="27">
        <v>0</v>
      </c>
      <c r="BT383" s="27">
        <v>0</v>
      </c>
      <c r="BU383" s="67" t="s">
        <v>1964</v>
      </c>
      <c r="BV383" s="67" t="s">
        <v>553</v>
      </c>
      <c r="BW383" s="27" t="s">
        <v>2017</v>
      </c>
      <c r="BX383" s="27" t="s">
        <v>80</v>
      </c>
      <c r="BY383" s="27" t="s">
        <v>2572</v>
      </c>
    </row>
    <row r="384" spans="1:292" s="368" customFormat="1" ht="126" outlineLevel="1">
      <c r="A384" s="770"/>
      <c r="B384" s="32" t="s">
        <v>2699</v>
      </c>
      <c r="C384" s="18" t="s">
        <v>2929</v>
      </c>
      <c r="D384" s="18" t="s">
        <v>100</v>
      </c>
      <c r="E384" s="18" t="s">
        <v>2131</v>
      </c>
      <c r="F384" s="18" t="s">
        <v>2700</v>
      </c>
      <c r="G384" s="18" t="s">
        <v>2930</v>
      </c>
      <c r="H384" s="67" t="s">
        <v>3240</v>
      </c>
      <c r="I384" s="67" t="s">
        <v>80</v>
      </c>
      <c r="J384" s="19">
        <v>1900</v>
      </c>
      <c r="K384" s="19">
        <v>1900</v>
      </c>
      <c r="L384" s="19">
        <v>0</v>
      </c>
      <c r="M384" s="19">
        <v>0</v>
      </c>
      <c r="N384" s="19">
        <v>1425</v>
      </c>
      <c r="O384" s="19">
        <v>1425</v>
      </c>
      <c r="P384" s="411" t="s">
        <v>2692</v>
      </c>
      <c r="Q384" s="411">
        <v>45580</v>
      </c>
      <c r="R384" s="67" t="s">
        <v>496</v>
      </c>
      <c r="S384" s="18" t="s">
        <v>2919</v>
      </c>
      <c r="T384" s="18"/>
      <c r="U384" s="19">
        <v>475</v>
      </c>
      <c r="V384" s="19">
        <v>0</v>
      </c>
      <c r="W384" s="19">
        <v>1425</v>
      </c>
      <c r="X384" s="19">
        <v>1900</v>
      </c>
      <c r="Y384" s="19">
        <v>1425</v>
      </c>
      <c r="Z384" s="19">
        <v>475</v>
      </c>
      <c r="AA384" s="19">
        <v>0</v>
      </c>
      <c r="AB384" s="19">
        <v>1425</v>
      </c>
      <c r="AC384" s="19">
        <v>1900</v>
      </c>
      <c r="AD384" s="19">
        <v>0</v>
      </c>
      <c r="AE384" s="19">
        <v>0</v>
      </c>
      <c r="AF384" s="19">
        <v>0</v>
      </c>
      <c r="AG384" s="19">
        <v>0</v>
      </c>
      <c r="AH384" s="19">
        <v>0</v>
      </c>
      <c r="AI384" s="19">
        <v>1425</v>
      </c>
      <c r="AJ384" s="19">
        <v>0</v>
      </c>
      <c r="AK384" s="19">
        <v>0</v>
      </c>
      <c r="AL384" s="19">
        <v>0</v>
      </c>
      <c r="AM384" s="19">
        <v>0</v>
      </c>
      <c r="AN384" s="19">
        <v>0</v>
      </c>
      <c r="AO384" s="19">
        <v>0</v>
      </c>
      <c r="AP384" s="19">
        <v>0</v>
      </c>
      <c r="AQ384" s="19">
        <v>0</v>
      </c>
      <c r="AR384" s="19">
        <v>0</v>
      </c>
      <c r="AS384" s="19">
        <v>0</v>
      </c>
      <c r="AT384" s="19">
        <v>475</v>
      </c>
      <c r="AU384" s="19">
        <v>0</v>
      </c>
      <c r="AV384" s="19">
        <v>1425</v>
      </c>
      <c r="AW384" s="19">
        <v>1900</v>
      </c>
      <c r="AX384" s="19">
        <v>0</v>
      </c>
      <c r="AY384" s="19">
        <v>0</v>
      </c>
      <c r="AZ384" s="19">
        <v>0</v>
      </c>
      <c r="BA384" s="19">
        <v>0</v>
      </c>
      <c r="BB384" s="19">
        <v>0</v>
      </c>
      <c r="BC384" s="19">
        <v>0</v>
      </c>
      <c r="BD384" s="19">
        <v>0</v>
      </c>
      <c r="BE384" s="19">
        <v>0</v>
      </c>
      <c r="BF384" s="19">
        <v>0</v>
      </c>
      <c r="BG384" s="19">
        <v>0</v>
      </c>
      <c r="BH384" s="19">
        <v>1425</v>
      </c>
      <c r="BI384" s="19">
        <v>0</v>
      </c>
      <c r="BJ384" s="19">
        <v>0</v>
      </c>
      <c r="BK384" s="19">
        <v>0</v>
      </c>
      <c r="BL384" s="19">
        <v>0</v>
      </c>
      <c r="BM384" s="19">
        <v>0</v>
      </c>
      <c r="BN384" s="19">
        <v>0</v>
      </c>
      <c r="BO384" s="19">
        <v>0</v>
      </c>
      <c r="BP384" s="19">
        <v>0</v>
      </c>
      <c r="BQ384" s="19">
        <v>0</v>
      </c>
      <c r="BR384" s="67" t="s">
        <v>2701</v>
      </c>
      <c r="BS384" s="27">
        <v>0</v>
      </c>
      <c r="BT384" s="27">
        <v>0</v>
      </c>
      <c r="BU384" s="67" t="s">
        <v>1964</v>
      </c>
      <c r="BV384" s="67" t="s">
        <v>553</v>
      </c>
      <c r="BW384" s="27" t="s">
        <v>2012</v>
      </c>
      <c r="BX384" s="27" t="s">
        <v>80</v>
      </c>
      <c r="BY384" s="27" t="s">
        <v>2572</v>
      </c>
    </row>
    <row r="385" spans="1:292" s="368" customFormat="1" ht="126" outlineLevel="1">
      <c r="A385" s="770"/>
      <c r="B385" s="38" t="s">
        <v>3241</v>
      </c>
      <c r="C385" s="24" t="s">
        <v>80</v>
      </c>
      <c r="D385" s="24" t="s">
        <v>2691</v>
      </c>
      <c r="E385" s="24" t="s">
        <v>1183</v>
      </c>
      <c r="F385" s="24" t="s">
        <v>1118</v>
      </c>
      <c r="G385" s="24" t="s">
        <v>80</v>
      </c>
      <c r="H385" s="25" t="s">
        <v>3240</v>
      </c>
      <c r="I385" s="25" t="s">
        <v>80</v>
      </c>
      <c r="J385" s="22">
        <v>1904</v>
      </c>
      <c r="K385" s="22">
        <v>1904</v>
      </c>
      <c r="L385" s="22">
        <v>0</v>
      </c>
      <c r="M385" s="22">
        <v>0</v>
      </c>
      <c r="N385" s="22">
        <v>1428</v>
      </c>
      <c r="O385" s="22">
        <v>1428</v>
      </c>
      <c r="P385" s="394" t="s">
        <v>3242</v>
      </c>
      <c r="Q385" s="394">
        <v>45945</v>
      </c>
      <c r="R385" s="25" t="s">
        <v>86</v>
      </c>
      <c r="S385" s="24" t="s">
        <v>80</v>
      </c>
      <c r="T385" s="24"/>
      <c r="U385" s="22">
        <v>0</v>
      </c>
      <c r="V385" s="22">
        <v>0</v>
      </c>
      <c r="W385" s="22">
        <v>0</v>
      </c>
      <c r="X385" s="22">
        <v>0</v>
      </c>
      <c r="Y385" s="22">
        <v>0</v>
      </c>
      <c r="Z385" s="22">
        <v>0</v>
      </c>
      <c r="AA385" s="22">
        <v>0</v>
      </c>
      <c r="AB385" s="22">
        <v>0</v>
      </c>
      <c r="AC385" s="22">
        <v>0</v>
      </c>
      <c r="AD385" s="22">
        <v>0</v>
      </c>
      <c r="AE385" s="22">
        <v>476</v>
      </c>
      <c r="AF385" s="22">
        <v>0</v>
      </c>
      <c r="AG385" s="22">
        <v>1428</v>
      </c>
      <c r="AH385" s="22">
        <v>1904</v>
      </c>
      <c r="AI385" s="22">
        <v>0</v>
      </c>
      <c r="AJ385" s="22">
        <v>0</v>
      </c>
      <c r="AK385" s="22">
        <v>0</v>
      </c>
      <c r="AL385" s="22">
        <v>0</v>
      </c>
      <c r="AM385" s="22">
        <v>0</v>
      </c>
      <c r="AN385" s="22">
        <v>0</v>
      </c>
      <c r="AO385" s="22">
        <v>0</v>
      </c>
      <c r="AP385" s="22">
        <v>0</v>
      </c>
      <c r="AQ385" s="22">
        <v>0</v>
      </c>
      <c r="AR385" s="22">
        <v>0</v>
      </c>
      <c r="AS385" s="22">
        <v>0</v>
      </c>
      <c r="AT385" s="22">
        <v>0</v>
      </c>
      <c r="AU385" s="22">
        <v>0</v>
      </c>
      <c r="AV385" s="22">
        <v>0</v>
      </c>
      <c r="AW385" s="22">
        <v>0</v>
      </c>
      <c r="AX385" s="22">
        <v>0</v>
      </c>
      <c r="AY385" s="22">
        <v>0</v>
      </c>
      <c r="AZ385" s="22">
        <v>0</v>
      </c>
      <c r="BA385" s="22">
        <v>0</v>
      </c>
      <c r="BB385" s="22">
        <v>0</v>
      </c>
      <c r="BC385" s="22">
        <v>0</v>
      </c>
      <c r="BD385" s="22">
        <v>476</v>
      </c>
      <c r="BE385" s="22">
        <v>0</v>
      </c>
      <c r="BF385" s="22">
        <v>1428</v>
      </c>
      <c r="BG385" s="22">
        <v>1904</v>
      </c>
      <c r="BH385" s="22">
        <v>0</v>
      </c>
      <c r="BI385" s="22">
        <v>0</v>
      </c>
      <c r="BJ385" s="22">
        <v>0</v>
      </c>
      <c r="BK385" s="22">
        <v>0</v>
      </c>
      <c r="BL385" s="22">
        <v>0</v>
      </c>
      <c r="BM385" s="22">
        <v>0</v>
      </c>
      <c r="BN385" s="22">
        <v>0</v>
      </c>
      <c r="BO385" s="22">
        <v>1428</v>
      </c>
      <c r="BP385" s="22">
        <v>0</v>
      </c>
      <c r="BQ385" s="22">
        <v>0</v>
      </c>
      <c r="BR385" s="25" t="s">
        <v>3248</v>
      </c>
      <c r="BS385" s="25">
        <v>0</v>
      </c>
      <c r="BT385" s="25">
        <v>0</v>
      </c>
      <c r="BU385" s="25" t="s">
        <v>1964</v>
      </c>
      <c r="BV385" s="25" t="s">
        <v>279</v>
      </c>
      <c r="BW385" s="25" t="s">
        <v>1995</v>
      </c>
      <c r="BX385" s="25" t="s">
        <v>80</v>
      </c>
      <c r="BY385" s="25" t="s">
        <v>2572</v>
      </c>
    </row>
    <row r="386" spans="1:292" s="368" customFormat="1" ht="126" outlineLevel="1">
      <c r="A386" s="770"/>
      <c r="B386" s="38" t="s">
        <v>3243</v>
      </c>
      <c r="C386" s="24" t="s">
        <v>80</v>
      </c>
      <c r="D386" s="24" t="s">
        <v>2694</v>
      </c>
      <c r="E386" s="24" t="s">
        <v>2695</v>
      </c>
      <c r="F386" s="24" t="s">
        <v>1239</v>
      </c>
      <c r="G386" s="24" t="s">
        <v>80</v>
      </c>
      <c r="H386" s="25" t="s">
        <v>3240</v>
      </c>
      <c r="I386" s="25" t="s">
        <v>80</v>
      </c>
      <c r="J386" s="22">
        <v>1904</v>
      </c>
      <c r="K386" s="22">
        <v>1904</v>
      </c>
      <c r="L386" s="22">
        <v>0</v>
      </c>
      <c r="M386" s="22">
        <v>0</v>
      </c>
      <c r="N386" s="22">
        <v>1428</v>
      </c>
      <c r="O386" s="22">
        <v>1428</v>
      </c>
      <c r="P386" s="394" t="s">
        <v>3242</v>
      </c>
      <c r="Q386" s="394">
        <v>45930</v>
      </c>
      <c r="R386" s="25" t="s">
        <v>86</v>
      </c>
      <c r="S386" s="24" t="s">
        <v>80</v>
      </c>
      <c r="T386" s="24"/>
      <c r="U386" s="22">
        <v>0</v>
      </c>
      <c r="V386" s="22">
        <v>0</v>
      </c>
      <c r="W386" s="22">
        <v>0</v>
      </c>
      <c r="X386" s="22">
        <v>0</v>
      </c>
      <c r="Y386" s="22">
        <v>0</v>
      </c>
      <c r="Z386" s="22">
        <v>0</v>
      </c>
      <c r="AA386" s="22">
        <v>0</v>
      </c>
      <c r="AB386" s="22">
        <v>0</v>
      </c>
      <c r="AC386" s="22">
        <v>0</v>
      </c>
      <c r="AD386" s="22">
        <v>0</v>
      </c>
      <c r="AE386" s="22">
        <v>476</v>
      </c>
      <c r="AF386" s="22">
        <v>0</v>
      </c>
      <c r="AG386" s="22">
        <v>1428</v>
      </c>
      <c r="AH386" s="22">
        <v>1904</v>
      </c>
      <c r="AI386" s="22">
        <v>0</v>
      </c>
      <c r="AJ386" s="22">
        <v>0</v>
      </c>
      <c r="AK386" s="22">
        <v>0</v>
      </c>
      <c r="AL386" s="22">
        <v>0</v>
      </c>
      <c r="AM386" s="22">
        <v>0</v>
      </c>
      <c r="AN386" s="22">
        <v>0</v>
      </c>
      <c r="AO386" s="22">
        <v>0</v>
      </c>
      <c r="AP386" s="22">
        <v>0</v>
      </c>
      <c r="AQ386" s="22">
        <v>0</v>
      </c>
      <c r="AR386" s="22">
        <v>0</v>
      </c>
      <c r="AS386" s="22">
        <v>0</v>
      </c>
      <c r="AT386" s="22">
        <v>0</v>
      </c>
      <c r="AU386" s="22">
        <v>0</v>
      </c>
      <c r="AV386" s="22">
        <v>0</v>
      </c>
      <c r="AW386" s="22">
        <v>0</v>
      </c>
      <c r="AX386" s="22">
        <v>0</v>
      </c>
      <c r="AY386" s="22">
        <v>0</v>
      </c>
      <c r="AZ386" s="22">
        <v>0</v>
      </c>
      <c r="BA386" s="22">
        <v>0</v>
      </c>
      <c r="BB386" s="22">
        <v>0</v>
      </c>
      <c r="BC386" s="22">
        <v>0</v>
      </c>
      <c r="BD386" s="22">
        <v>476</v>
      </c>
      <c r="BE386" s="22">
        <v>0</v>
      </c>
      <c r="BF386" s="22">
        <v>1428</v>
      </c>
      <c r="BG386" s="22">
        <v>1904</v>
      </c>
      <c r="BH386" s="22">
        <v>892.5</v>
      </c>
      <c r="BI386" s="22">
        <v>0</v>
      </c>
      <c r="BJ386" s="22">
        <v>0</v>
      </c>
      <c r="BK386" s="22">
        <v>0</v>
      </c>
      <c r="BL386" s="22">
        <v>0</v>
      </c>
      <c r="BM386" s="22">
        <v>0</v>
      </c>
      <c r="BN386" s="22">
        <v>0</v>
      </c>
      <c r="BO386" s="22">
        <v>1428</v>
      </c>
      <c r="BP386" s="22">
        <v>0</v>
      </c>
      <c r="BQ386" s="22">
        <v>0</v>
      </c>
      <c r="BR386" s="25" t="s">
        <v>3248</v>
      </c>
      <c r="BS386" s="25">
        <v>0</v>
      </c>
      <c r="BT386" s="25">
        <v>0</v>
      </c>
      <c r="BU386" s="25" t="s">
        <v>1964</v>
      </c>
      <c r="BV386" s="25" t="s">
        <v>279</v>
      </c>
      <c r="BW386" s="25" t="s">
        <v>2016</v>
      </c>
      <c r="BX386" s="25" t="s">
        <v>80</v>
      </c>
      <c r="BY386" s="25" t="s">
        <v>2572</v>
      </c>
    </row>
    <row r="387" spans="1:292" s="368" customFormat="1" ht="126" outlineLevel="1">
      <c r="A387" s="770"/>
      <c r="B387" s="38" t="s">
        <v>3244</v>
      </c>
      <c r="C387" s="24" t="s">
        <v>80</v>
      </c>
      <c r="D387" s="24" t="s">
        <v>98</v>
      </c>
      <c r="E387" s="24" t="s">
        <v>2697</v>
      </c>
      <c r="F387" s="24" t="s">
        <v>1242</v>
      </c>
      <c r="G387" s="24" t="s">
        <v>80</v>
      </c>
      <c r="H387" s="25" t="s">
        <v>3240</v>
      </c>
      <c r="I387" s="25" t="s">
        <v>80</v>
      </c>
      <c r="J387" s="22">
        <v>1900</v>
      </c>
      <c r="K387" s="22">
        <v>1900</v>
      </c>
      <c r="L387" s="22">
        <v>0</v>
      </c>
      <c r="M387" s="22">
        <v>0</v>
      </c>
      <c r="N387" s="22">
        <v>1425</v>
      </c>
      <c r="O387" s="22">
        <v>1425</v>
      </c>
      <c r="P387" s="394" t="s">
        <v>3242</v>
      </c>
      <c r="Q387" s="394">
        <v>45930</v>
      </c>
      <c r="R387" s="25" t="s">
        <v>86</v>
      </c>
      <c r="S387" s="24" t="s">
        <v>80</v>
      </c>
      <c r="T387" s="24"/>
      <c r="U387" s="22">
        <v>0</v>
      </c>
      <c r="V387" s="22">
        <v>0</v>
      </c>
      <c r="W387" s="22">
        <v>0</v>
      </c>
      <c r="X387" s="22">
        <v>0</v>
      </c>
      <c r="Y387" s="22">
        <v>0</v>
      </c>
      <c r="Z387" s="22">
        <v>0</v>
      </c>
      <c r="AA387" s="22">
        <v>0</v>
      </c>
      <c r="AB387" s="22">
        <v>0</v>
      </c>
      <c r="AC387" s="22">
        <v>0</v>
      </c>
      <c r="AD387" s="22">
        <v>0</v>
      </c>
      <c r="AE387" s="22">
        <v>475</v>
      </c>
      <c r="AF387" s="22">
        <v>0</v>
      </c>
      <c r="AG387" s="22">
        <v>1425</v>
      </c>
      <c r="AH387" s="22">
        <v>1900</v>
      </c>
      <c r="AI387" s="22">
        <v>0</v>
      </c>
      <c r="AJ387" s="22">
        <v>0</v>
      </c>
      <c r="AK387" s="22">
        <v>0</v>
      </c>
      <c r="AL387" s="22">
        <v>0</v>
      </c>
      <c r="AM387" s="22">
        <v>0</v>
      </c>
      <c r="AN387" s="22">
        <v>0</v>
      </c>
      <c r="AO387" s="22">
        <v>0</v>
      </c>
      <c r="AP387" s="22">
        <v>0</v>
      </c>
      <c r="AQ387" s="22">
        <v>0</v>
      </c>
      <c r="AR387" s="22">
        <v>0</v>
      </c>
      <c r="AS387" s="22">
        <v>0</v>
      </c>
      <c r="AT387" s="22">
        <v>0</v>
      </c>
      <c r="AU387" s="22">
        <v>0</v>
      </c>
      <c r="AV387" s="22">
        <v>0</v>
      </c>
      <c r="AW387" s="22">
        <v>0</v>
      </c>
      <c r="AX387" s="22">
        <v>0</v>
      </c>
      <c r="AY387" s="22">
        <v>0</v>
      </c>
      <c r="AZ387" s="22">
        <v>0</v>
      </c>
      <c r="BA387" s="22">
        <v>0</v>
      </c>
      <c r="BB387" s="22">
        <v>0</v>
      </c>
      <c r="BC387" s="22">
        <v>0</v>
      </c>
      <c r="BD387" s="22">
        <v>475</v>
      </c>
      <c r="BE387" s="22">
        <v>0</v>
      </c>
      <c r="BF387" s="22">
        <v>1425</v>
      </c>
      <c r="BG387" s="22">
        <v>1900</v>
      </c>
      <c r="BH387" s="22">
        <v>0</v>
      </c>
      <c r="BI387" s="22">
        <v>0</v>
      </c>
      <c r="BJ387" s="22">
        <v>0</v>
      </c>
      <c r="BK387" s="22">
        <v>0</v>
      </c>
      <c r="BL387" s="22">
        <v>0</v>
      </c>
      <c r="BM387" s="22">
        <v>0</v>
      </c>
      <c r="BN387" s="22">
        <v>0</v>
      </c>
      <c r="BO387" s="22">
        <v>1425</v>
      </c>
      <c r="BP387" s="22">
        <v>0</v>
      </c>
      <c r="BQ387" s="22">
        <v>0</v>
      </c>
      <c r="BR387" s="25" t="s">
        <v>3248</v>
      </c>
      <c r="BS387" s="25">
        <v>0</v>
      </c>
      <c r="BT387" s="25">
        <v>0</v>
      </c>
      <c r="BU387" s="25" t="s">
        <v>1964</v>
      </c>
      <c r="BV387" s="25" t="s">
        <v>279</v>
      </c>
      <c r="BW387" s="25" t="s">
        <v>1997</v>
      </c>
      <c r="BX387" s="25" t="s">
        <v>80</v>
      </c>
      <c r="BY387" s="25" t="s">
        <v>2572</v>
      </c>
    </row>
    <row r="388" spans="1:292" s="368" customFormat="1" ht="126" outlineLevel="1">
      <c r="A388" s="770"/>
      <c r="B388" s="38" t="s">
        <v>3245</v>
      </c>
      <c r="C388" s="24" t="s">
        <v>80</v>
      </c>
      <c r="D388" s="24" t="s">
        <v>108</v>
      </c>
      <c r="E388" s="24" t="s">
        <v>1640</v>
      </c>
      <c r="F388" s="24" t="s">
        <v>1146</v>
      </c>
      <c r="G388" s="24" t="s">
        <v>80</v>
      </c>
      <c r="H388" s="25" t="s">
        <v>3240</v>
      </c>
      <c r="I388" s="25" t="s">
        <v>80</v>
      </c>
      <c r="J388" s="22">
        <v>1895.223</v>
      </c>
      <c r="K388" s="22">
        <v>1895.223</v>
      </c>
      <c r="L388" s="22">
        <v>0</v>
      </c>
      <c r="M388" s="22">
        <v>0</v>
      </c>
      <c r="N388" s="22">
        <v>1421.4169999999999</v>
      </c>
      <c r="O388" s="22">
        <v>1421.4169999999999</v>
      </c>
      <c r="P388" s="394" t="s">
        <v>3242</v>
      </c>
      <c r="Q388" s="394">
        <v>45945</v>
      </c>
      <c r="R388" s="25" t="s">
        <v>86</v>
      </c>
      <c r="S388" s="24" t="s">
        <v>80</v>
      </c>
      <c r="T388" s="24"/>
      <c r="U388" s="22">
        <v>0</v>
      </c>
      <c r="V388" s="22">
        <v>0</v>
      </c>
      <c r="W388" s="22">
        <v>0</v>
      </c>
      <c r="X388" s="22">
        <v>0</v>
      </c>
      <c r="Y388" s="22">
        <v>0</v>
      </c>
      <c r="Z388" s="22">
        <v>0</v>
      </c>
      <c r="AA388" s="22">
        <v>0</v>
      </c>
      <c r="AB388" s="22">
        <v>0</v>
      </c>
      <c r="AC388" s="22">
        <v>0</v>
      </c>
      <c r="AD388" s="22">
        <v>0</v>
      </c>
      <c r="AE388" s="22">
        <v>473.80599999999998</v>
      </c>
      <c r="AF388" s="22">
        <v>0</v>
      </c>
      <c r="AG388" s="22">
        <v>1421.4169999999999</v>
      </c>
      <c r="AH388" s="22">
        <v>1895.223</v>
      </c>
      <c r="AI388" s="22">
        <v>0</v>
      </c>
      <c r="AJ388" s="22">
        <v>0</v>
      </c>
      <c r="AK388" s="22">
        <v>0</v>
      </c>
      <c r="AL388" s="22">
        <v>0</v>
      </c>
      <c r="AM388" s="22">
        <v>0</v>
      </c>
      <c r="AN388" s="22">
        <v>0</v>
      </c>
      <c r="AO388" s="22">
        <v>0</v>
      </c>
      <c r="AP388" s="22">
        <v>0</v>
      </c>
      <c r="AQ388" s="22">
        <v>0</v>
      </c>
      <c r="AR388" s="22">
        <v>0</v>
      </c>
      <c r="AS388" s="22">
        <v>0</v>
      </c>
      <c r="AT388" s="22">
        <v>0</v>
      </c>
      <c r="AU388" s="22">
        <v>0</v>
      </c>
      <c r="AV388" s="22">
        <v>0</v>
      </c>
      <c r="AW388" s="22">
        <v>0</v>
      </c>
      <c r="AX388" s="22">
        <v>0</v>
      </c>
      <c r="AY388" s="22">
        <v>0</v>
      </c>
      <c r="AZ388" s="22">
        <v>0</v>
      </c>
      <c r="BA388" s="22">
        <v>0</v>
      </c>
      <c r="BB388" s="22">
        <v>0</v>
      </c>
      <c r="BC388" s="22">
        <v>0</v>
      </c>
      <c r="BD388" s="22">
        <v>473.80599999999998</v>
      </c>
      <c r="BE388" s="22">
        <v>0</v>
      </c>
      <c r="BF388" s="22">
        <v>1421.4169999999999</v>
      </c>
      <c r="BG388" s="22">
        <v>1895.223</v>
      </c>
      <c r="BH388" s="22">
        <v>0</v>
      </c>
      <c r="BI388" s="22">
        <v>0</v>
      </c>
      <c r="BJ388" s="22">
        <v>0</v>
      </c>
      <c r="BK388" s="22">
        <v>0</v>
      </c>
      <c r="BL388" s="22">
        <v>0</v>
      </c>
      <c r="BM388" s="22">
        <v>0</v>
      </c>
      <c r="BN388" s="22">
        <v>0</v>
      </c>
      <c r="BO388" s="22">
        <v>1421.4169999999999</v>
      </c>
      <c r="BP388" s="22">
        <v>0</v>
      </c>
      <c r="BQ388" s="22">
        <v>0</v>
      </c>
      <c r="BR388" s="25" t="s">
        <v>3248</v>
      </c>
      <c r="BS388" s="25">
        <v>0</v>
      </c>
      <c r="BT388" s="25">
        <v>0</v>
      </c>
      <c r="BU388" s="25" t="s">
        <v>1964</v>
      </c>
      <c r="BV388" s="25" t="s">
        <v>279</v>
      </c>
      <c r="BW388" s="25" t="s">
        <v>2017</v>
      </c>
      <c r="BX388" s="25" t="s">
        <v>80</v>
      </c>
      <c r="BY388" s="25" t="s">
        <v>2572</v>
      </c>
    </row>
    <row r="389" spans="1:292" s="368" customFormat="1" ht="126" outlineLevel="1">
      <c r="A389" s="770"/>
      <c r="B389" s="38" t="s">
        <v>3246</v>
      </c>
      <c r="C389" s="24" t="s">
        <v>80</v>
      </c>
      <c r="D389" s="24" t="s">
        <v>100</v>
      </c>
      <c r="E389" s="24" t="s">
        <v>2131</v>
      </c>
      <c r="F389" s="24" t="s">
        <v>2700</v>
      </c>
      <c r="G389" s="24" t="s">
        <v>80</v>
      </c>
      <c r="H389" s="25" t="s">
        <v>3240</v>
      </c>
      <c r="I389" s="25" t="s">
        <v>80</v>
      </c>
      <c r="J389" s="22">
        <v>1860</v>
      </c>
      <c r="K389" s="22">
        <v>1860</v>
      </c>
      <c r="L389" s="22">
        <v>0</v>
      </c>
      <c r="M389" s="22">
        <v>0</v>
      </c>
      <c r="N389" s="22">
        <v>1395</v>
      </c>
      <c r="O389" s="22">
        <v>1395</v>
      </c>
      <c r="P389" s="394" t="s">
        <v>3242</v>
      </c>
      <c r="Q389" s="394">
        <v>45930</v>
      </c>
      <c r="R389" s="25" t="s">
        <v>86</v>
      </c>
      <c r="S389" s="24" t="s">
        <v>80</v>
      </c>
      <c r="T389" s="24"/>
      <c r="U389" s="22">
        <v>0</v>
      </c>
      <c r="V389" s="22">
        <v>0</v>
      </c>
      <c r="W389" s="22">
        <v>0</v>
      </c>
      <c r="X389" s="22">
        <v>0</v>
      </c>
      <c r="Y389" s="22">
        <v>0</v>
      </c>
      <c r="Z389" s="22">
        <v>0</v>
      </c>
      <c r="AA389" s="22">
        <v>0</v>
      </c>
      <c r="AB389" s="22">
        <v>0</v>
      </c>
      <c r="AC389" s="22">
        <v>0</v>
      </c>
      <c r="AD389" s="22">
        <v>0</v>
      </c>
      <c r="AE389" s="22">
        <v>465</v>
      </c>
      <c r="AF389" s="22">
        <v>0</v>
      </c>
      <c r="AG389" s="22">
        <v>1395</v>
      </c>
      <c r="AH389" s="22">
        <v>1860</v>
      </c>
      <c r="AI389" s="22">
        <v>0</v>
      </c>
      <c r="AJ389" s="22">
        <v>0</v>
      </c>
      <c r="AK389" s="22">
        <v>0</v>
      </c>
      <c r="AL389" s="22">
        <v>0</v>
      </c>
      <c r="AM389" s="22">
        <v>0</v>
      </c>
      <c r="AN389" s="22">
        <v>0</v>
      </c>
      <c r="AO389" s="22">
        <v>0</v>
      </c>
      <c r="AP389" s="22">
        <v>0</v>
      </c>
      <c r="AQ389" s="22">
        <v>0</v>
      </c>
      <c r="AR389" s="22">
        <v>0</v>
      </c>
      <c r="AS389" s="22">
        <v>0</v>
      </c>
      <c r="AT389" s="22">
        <v>0</v>
      </c>
      <c r="AU389" s="22">
        <v>0</v>
      </c>
      <c r="AV389" s="22">
        <v>0</v>
      </c>
      <c r="AW389" s="22">
        <v>0</v>
      </c>
      <c r="AX389" s="22">
        <v>0</v>
      </c>
      <c r="AY389" s="22">
        <v>0</v>
      </c>
      <c r="AZ389" s="22">
        <v>0</v>
      </c>
      <c r="BA389" s="22">
        <v>0</v>
      </c>
      <c r="BB389" s="22">
        <v>0</v>
      </c>
      <c r="BC389" s="22">
        <v>0</v>
      </c>
      <c r="BD389" s="22">
        <v>465</v>
      </c>
      <c r="BE389" s="22">
        <v>0</v>
      </c>
      <c r="BF389" s="22">
        <v>1395</v>
      </c>
      <c r="BG389" s="22">
        <v>1860</v>
      </c>
      <c r="BH389" s="22">
        <v>0</v>
      </c>
      <c r="BI389" s="22">
        <v>0</v>
      </c>
      <c r="BJ389" s="22">
        <v>0</v>
      </c>
      <c r="BK389" s="22">
        <v>0</v>
      </c>
      <c r="BL389" s="22">
        <v>0</v>
      </c>
      <c r="BM389" s="22">
        <v>0</v>
      </c>
      <c r="BN389" s="22">
        <v>0</v>
      </c>
      <c r="BO389" s="22">
        <v>1395</v>
      </c>
      <c r="BP389" s="22">
        <v>0</v>
      </c>
      <c r="BQ389" s="22">
        <v>0</v>
      </c>
      <c r="BR389" s="25" t="s">
        <v>3248</v>
      </c>
      <c r="BS389" s="25">
        <v>0</v>
      </c>
      <c r="BT389" s="25">
        <v>0</v>
      </c>
      <c r="BU389" s="25" t="s">
        <v>1964</v>
      </c>
      <c r="BV389" s="25" t="s">
        <v>279</v>
      </c>
      <c r="BW389" s="25" t="s">
        <v>2012</v>
      </c>
      <c r="BX389" s="25" t="s">
        <v>80</v>
      </c>
      <c r="BY389" s="25" t="s">
        <v>2572</v>
      </c>
    </row>
    <row r="390" spans="1:292" s="349" customFormat="1" ht="38.25" customHeight="1">
      <c r="A390" s="770"/>
      <c r="B390" s="75" t="s">
        <v>3502</v>
      </c>
      <c r="C390" s="63" t="s">
        <v>80</v>
      </c>
      <c r="D390" s="63" t="s">
        <v>80</v>
      </c>
      <c r="E390" s="63" t="s">
        <v>80</v>
      </c>
      <c r="F390" s="63" t="s">
        <v>80</v>
      </c>
      <c r="G390" s="95" t="s">
        <v>80</v>
      </c>
      <c r="H390" s="63" t="s">
        <v>80</v>
      </c>
      <c r="I390" s="63" t="s">
        <v>80</v>
      </c>
      <c r="J390" s="26">
        <f t="shared" ref="J390:O390" si="66">SUM(J373:J389)</f>
        <v>38027.668590000001</v>
      </c>
      <c r="K390" s="26">
        <f t="shared" si="66"/>
        <v>35471.707999999999</v>
      </c>
      <c r="L390" s="26">
        <f t="shared" si="66"/>
        <v>2555.9605900000001</v>
      </c>
      <c r="M390" s="26">
        <f t="shared" si="66"/>
        <v>7590.48</v>
      </c>
      <c r="N390" s="26">
        <f t="shared" si="66"/>
        <v>19986.932000000001</v>
      </c>
      <c r="O390" s="26">
        <f t="shared" si="66"/>
        <v>20736.932000000001</v>
      </c>
      <c r="P390" s="63" t="s">
        <v>80</v>
      </c>
      <c r="Q390" s="373" t="s">
        <v>80</v>
      </c>
      <c r="R390" s="373" t="s">
        <v>80</v>
      </c>
      <c r="S390" s="63" t="s">
        <v>80</v>
      </c>
      <c r="T390" s="63"/>
      <c r="U390" s="26">
        <f t="shared" ref="U390:AZ390" si="67">SUM(U373:U389)</f>
        <v>5502.4900000000007</v>
      </c>
      <c r="V390" s="26">
        <f t="shared" si="67"/>
        <v>2555.9605900000001</v>
      </c>
      <c r="W390" s="26">
        <f t="shared" si="67"/>
        <v>13239.514999999999</v>
      </c>
      <c r="X390" s="26">
        <f t="shared" si="67"/>
        <v>21297.965590000003</v>
      </c>
      <c r="Y390" s="26">
        <f t="shared" si="67"/>
        <v>6947.5249999999996</v>
      </c>
      <c r="Z390" s="26">
        <f t="shared" si="67"/>
        <v>2199.1750000000002</v>
      </c>
      <c r="AA390" s="26">
        <f t="shared" si="67"/>
        <v>0</v>
      </c>
      <c r="AB390" s="26">
        <f t="shared" si="67"/>
        <v>6947.5249999999996</v>
      </c>
      <c r="AC390" s="26">
        <f t="shared" si="67"/>
        <v>9146.7000000000007</v>
      </c>
      <c r="AD390" s="26">
        <f t="shared" si="67"/>
        <v>6641.99</v>
      </c>
      <c r="AE390" s="26">
        <f t="shared" si="67"/>
        <v>2365.806</v>
      </c>
      <c r="AF390" s="26">
        <f t="shared" si="67"/>
        <v>0</v>
      </c>
      <c r="AG390" s="26">
        <f t="shared" si="67"/>
        <v>7497.4169999999995</v>
      </c>
      <c r="AH390" s="26">
        <f t="shared" si="67"/>
        <v>9863.223</v>
      </c>
      <c r="AI390" s="26">
        <f t="shared" si="67"/>
        <v>6997.5249999999996</v>
      </c>
      <c r="AJ390" s="26">
        <f t="shared" si="67"/>
        <v>0</v>
      </c>
      <c r="AK390" s="26">
        <f t="shared" si="67"/>
        <v>0</v>
      </c>
      <c r="AL390" s="26">
        <f t="shared" si="67"/>
        <v>350</v>
      </c>
      <c r="AM390" s="26">
        <f t="shared" si="67"/>
        <v>350</v>
      </c>
      <c r="AN390" s="26">
        <f t="shared" si="67"/>
        <v>2961</v>
      </c>
      <c r="AO390" s="26">
        <f t="shared" si="67"/>
        <v>0</v>
      </c>
      <c r="AP390" s="26">
        <f t="shared" si="67"/>
        <v>0</v>
      </c>
      <c r="AQ390" s="26">
        <f t="shared" si="67"/>
        <v>0</v>
      </c>
      <c r="AR390" s="26">
        <f t="shared" si="67"/>
        <v>0</v>
      </c>
      <c r="AS390" s="26">
        <f t="shared" si="67"/>
        <v>0</v>
      </c>
      <c r="AT390" s="26">
        <f t="shared" si="67"/>
        <v>2199.1750000000002</v>
      </c>
      <c r="AU390" s="26">
        <f t="shared" si="67"/>
        <v>0</v>
      </c>
      <c r="AV390" s="26">
        <f t="shared" si="67"/>
        <v>6597.5249999999996</v>
      </c>
      <c r="AW390" s="26">
        <f t="shared" si="67"/>
        <v>8796.7000000000007</v>
      </c>
      <c r="AX390" s="26">
        <f t="shared" si="67"/>
        <v>0</v>
      </c>
      <c r="AY390" s="26">
        <f t="shared" si="67"/>
        <v>0</v>
      </c>
      <c r="AZ390" s="26">
        <f t="shared" si="67"/>
        <v>0</v>
      </c>
      <c r="BA390" s="26">
        <f t="shared" ref="BA390:BQ390" si="68">SUM(BA373:BA389)</f>
        <v>0</v>
      </c>
      <c r="BB390" s="26">
        <f t="shared" si="68"/>
        <v>0</v>
      </c>
      <c r="BC390" s="26">
        <f t="shared" si="68"/>
        <v>3680.99</v>
      </c>
      <c r="BD390" s="26">
        <f t="shared" si="68"/>
        <v>2365.806</v>
      </c>
      <c r="BE390" s="26">
        <f t="shared" si="68"/>
        <v>0</v>
      </c>
      <c r="BF390" s="26">
        <f t="shared" si="68"/>
        <v>7497.4169999999995</v>
      </c>
      <c r="BG390" s="26">
        <f t="shared" si="68"/>
        <v>9863.223</v>
      </c>
      <c r="BH390" s="26">
        <f t="shared" si="68"/>
        <v>7490.0249999999996</v>
      </c>
      <c r="BI390" s="26">
        <f t="shared" si="68"/>
        <v>0</v>
      </c>
      <c r="BJ390" s="26">
        <f t="shared" si="68"/>
        <v>0</v>
      </c>
      <c r="BK390" s="26">
        <f t="shared" si="68"/>
        <v>0</v>
      </c>
      <c r="BL390" s="26">
        <f t="shared" si="68"/>
        <v>0</v>
      </c>
      <c r="BM390" s="26">
        <f t="shared" si="68"/>
        <v>400</v>
      </c>
      <c r="BN390" s="26">
        <f t="shared" si="68"/>
        <v>0</v>
      </c>
      <c r="BO390" s="26">
        <f t="shared" si="68"/>
        <v>7097.4169999999995</v>
      </c>
      <c r="BP390" s="26">
        <f t="shared" si="68"/>
        <v>0</v>
      </c>
      <c r="BQ390" s="26">
        <f t="shared" si="68"/>
        <v>26</v>
      </c>
      <c r="BR390" s="63" t="s">
        <v>80</v>
      </c>
      <c r="BS390" s="26">
        <f>SUM(BS373:BS389)</f>
        <v>0</v>
      </c>
      <c r="BT390" s="26">
        <f>SUM(BT373:BT389)</f>
        <v>0</v>
      </c>
      <c r="BU390" s="63" t="s">
        <v>80</v>
      </c>
      <c r="BV390" s="63" t="s">
        <v>80</v>
      </c>
      <c r="BW390" s="371" t="s">
        <v>80</v>
      </c>
      <c r="BX390" s="371" t="s">
        <v>80</v>
      </c>
      <c r="BY390" s="371" t="s">
        <v>80</v>
      </c>
      <c r="BZ390" s="41"/>
      <c r="CA390" s="41"/>
      <c r="CB390" s="41"/>
      <c r="CC390" s="41"/>
      <c r="CD390" s="41"/>
      <c r="CE390" s="41"/>
      <c r="CF390" s="41"/>
      <c r="CG390" s="41"/>
      <c r="CH390" s="41"/>
      <c r="CI390" s="41"/>
      <c r="CJ390" s="41"/>
      <c r="CK390" s="41"/>
      <c r="CL390" s="41"/>
      <c r="CM390" s="41"/>
      <c r="CN390" s="41"/>
      <c r="CO390" s="41"/>
      <c r="CP390" s="41"/>
      <c r="CQ390" s="41"/>
      <c r="CR390" s="41"/>
      <c r="CS390" s="41"/>
      <c r="CT390" s="41"/>
      <c r="CU390" s="41"/>
      <c r="CV390" s="41"/>
      <c r="CW390" s="41"/>
      <c r="CX390" s="41"/>
      <c r="CY390" s="41"/>
      <c r="CZ390" s="41"/>
      <c r="DA390" s="41"/>
      <c r="DB390" s="41"/>
      <c r="DC390" s="41"/>
      <c r="DD390" s="41"/>
      <c r="DE390" s="41"/>
      <c r="DF390" s="41"/>
      <c r="DG390" s="41"/>
      <c r="DH390" s="41"/>
      <c r="DI390" s="41"/>
      <c r="DJ390" s="41"/>
      <c r="DK390" s="41"/>
      <c r="DL390" s="41"/>
      <c r="DM390" s="41"/>
      <c r="DN390" s="41"/>
      <c r="DO390" s="41"/>
      <c r="DP390" s="41"/>
      <c r="DQ390" s="41"/>
      <c r="DR390" s="41"/>
      <c r="DS390" s="41"/>
      <c r="DT390" s="41"/>
      <c r="DU390" s="41"/>
      <c r="DV390" s="41"/>
      <c r="DW390" s="41"/>
      <c r="DX390" s="41"/>
      <c r="DY390" s="41"/>
      <c r="DZ390" s="41"/>
      <c r="EA390" s="41"/>
      <c r="EB390" s="41"/>
      <c r="EC390" s="41"/>
      <c r="ED390" s="41"/>
      <c r="EE390" s="41"/>
      <c r="EF390" s="41"/>
      <c r="EG390" s="41"/>
      <c r="EH390" s="41"/>
      <c r="EI390" s="41"/>
      <c r="EJ390" s="41"/>
      <c r="EK390" s="41"/>
      <c r="EL390" s="41"/>
      <c r="EM390" s="41"/>
      <c r="EN390" s="41"/>
      <c r="EO390" s="41"/>
      <c r="EP390" s="41"/>
      <c r="EQ390" s="41"/>
      <c r="ER390" s="41"/>
      <c r="ES390" s="41"/>
      <c r="ET390" s="41"/>
      <c r="EU390" s="41"/>
      <c r="EV390" s="41"/>
      <c r="EW390" s="41"/>
      <c r="EX390" s="41"/>
      <c r="EY390" s="41"/>
      <c r="EZ390" s="41"/>
      <c r="FA390" s="41"/>
      <c r="FB390" s="41"/>
      <c r="FC390" s="41"/>
      <c r="FD390" s="41"/>
      <c r="FE390" s="41"/>
      <c r="FF390" s="41"/>
      <c r="FG390" s="41"/>
      <c r="FH390" s="41"/>
      <c r="FI390" s="41"/>
      <c r="FJ390" s="41"/>
      <c r="FK390" s="41"/>
      <c r="FL390" s="41"/>
      <c r="FM390" s="41"/>
      <c r="FN390" s="41"/>
      <c r="FO390" s="41"/>
      <c r="FP390" s="41"/>
      <c r="FQ390" s="41"/>
      <c r="FR390" s="41"/>
      <c r="FS390" s="41"/>
      <c r="FT390" s="41"/>
      <c r="FU390" s="41"/>
      <c r="FV390" s="41"/>
      <c r="FW390" s="41"/>
      <c r="FX390" s="41"/>
      <c r="FY390" s="41"/>
      <c r="FZ390" s="41"/>
      <c r="GA390" s="41"/>
      <c r="GB390" s="41"/>
      <c r="GC390" s="41"/>
      <c r="GD390" s="41"/>
      <c r="GE390" s="41"/>
      <c r="GF390" s="41"/>
      <c r="GG390" s="41"/>
      <c r="GH390" s="41"/>
      <c r="GI390" s="41"/>
      <c r="GJ390" s="41"/>
      <c r="GK390" s="41"/>
      <c r="GL390" s="41"/>
      <c r="GM390" s="41"/>
      <c r="GN390" s="41"/>
      <c r="GO390" s="41"/>
      <c r="GP390" s="41"/>
      <c r="GQ390" s="41"/>
      <c r="GR390" s="41"/>
      <c r="GS390" s="41"/>
      <c r="GT390" s="41"/>
      <c r="GU390" s="41"/>
      <c r="GV390" s="41"/>
      <c r="GW390" s="41"/>
      <c r="GX390" s="41"/>
      <c r="GY390" s="41"/>
      <c r="GZ390" s="41"/>
      <c r="HA390" s="41"/>
      <c r="HB390" s="41"/>
      <c r="HC390" s="41"/>
      <c r="HD390" s="41"/>
      <c r="HE390" s="41"/>
      <c r="HF390" s="41"/>
      <c r="HG390" s="41"/>
      <c r="HH390" s="41"/>
      <c r="HI390" s="41"/>
      <c r="HJ390" s="41"/>
      <c r="HK390" s="41"/>
      <c r="HL390" s="41"/>
      <c r="HM390" s="41"/>
      <c r="HN390" s="41"/>
      <c r="HO390" s="41"/>
      <c r="HP390" s="41"/>
      <c r="HQ390" s="41"/>
      <c r="HR390" s="41"/>
      <c r="HS390" s="41"/>
      <c r="HT390" s="41"/>
      <c r="HU390" s="41"/>
      <c r="HV390" s="41"/>
      <c r="HW390" s="41"/>
      <c r="HX390" s="41"/>
      <c r="HY390" s="41"/>
      <c r="HZ390" s="41"/>
      <c r="IA390" s="41"/>
      <c r="IB390" s="41"/>
      <c r="IC390" s="41"/>
      <c r="ID390" s="41"/>
      <c r="IE390" s="41"/>
      <c r="IF390" s="41"/>
      <c r="IG390" s="41"/>
      <c r="IH390" s="41"/>
      <c r="II390" s="41"/>
      <c r="IJ390" s="41"/>
      <c r="IK390" s="41"/>
      <c r="IL390" s="41"/>
      <c r="IM390" s="41"/>
      <c r="IN390" s="41"/>
      <c r="IO390" s="41"/>
      <c r="IP390" s="41"/>
      <c r="IQ390" s="41"/>
      <c r="IR390" s="41"/>
      <c r="IS390" s="41"/>
      <c r="IT390" s="41"/>
      <c r="IU390" s="41"/>
      <c r="IV390" s="41"/>
      <c r="IW390" s="41"/>
      <c r="IX390" s="41"/>
      <c r="IY390" s="41"/>
      <c r="IZ390" s="41"/>
      <c r="JA390" s="41"/>
      <c r="JB390" s="41"/>
      <c r="JC390" s="41"/>
      <c r="JD390" s="41"/>
      <c r="JE390" s="41"/>
      <c r="JF390" s="41"/>
      <c r="JG390" s="41"/>
      <c r="JH390" s="41"/>
      <c r="JI390" s="41"/>
      <c r="JJ390" s="41"/>
      <c r="JK390" s="41"/>
      <c r="JL390" s="41"/>
      <c r="JM390" s="41"/>
      <c r="JN390" s="41"/>
      <c r="JO390" s="41"/>
      <c r="JP390" s="41"/>
      <c r="JQ390" s="41"/>
      <c r="JR390" s="41"/>
      <c r="JS390" s="41"/>
      <c r="JT390" s="41"/>
      <c r="JU390" s="41"/>
      <c r="JV390" s="41"/>
      <c r="JW390" s="41"/>
      <c r="JX390" s="41"/>
      <c r="JY390" s="41"/>
      <c r="JZ390" s="41"/>
      <c r="KA390" s="41"/>
      <c r="KB390" s="41"/>
      <c r="KC390" s="41"/>
      <c r="KD390" s="41"/>
      <c r="KE390" s="41"/>
      <c r="KF390" s="41"/>
    </row>
    <row r="391" spans="1:292" s="347" customFormat="1">
      <c r="A391" s="770"/>
      <c r="B391" s="76" t="s">
        <v>3503</v>
      </c>
      <c r="C391" s="65" t="s">
        <v>80</v>
      </c>
      <c r="D391" s="65" t="s">
        <v>80</v>
      </c>
      <c r="E391" s="65" t="s">
        <v>80</v>
      </c>
      <c r="F391" s="65" t="s">
        <v>80</v>
      </c>
      <c r="G391" s="93" t="s">
        <v>80</v>
      </c>
      <c r="H391" s="65" t="s">
        <v>80</v>
      </c>
      <c r="I391" s="65" t="s">
        <v>80</v>
      </c>
      <c r="J391" s="44">
        <f t="shared" ref="J391:O391" si="69">J372+J390</f>
        <v>1846852.8262100006</v>
      </c>
      <c r="K391" s="44">
        <f t="shared" si="69"/>
        <v>1560668.5512600013</v>
      </c>
      <c r="L391" s="44">
        <f t="shared" si="69"/>
        <v>286184.27494999993</v>
      </c>
      <c r="M391" s="44">
        <f t="shared" si="69"/>
        <v>646091.45801200008</v>
      </c>
      <c r="N391" s="44">
        <f t="shared" si="69"/>
        <v>674910.09484399995</v>
      </c>
      <c r="O391" s="44">
        <f t="shared" si="69"/>
        <v>776565.33058399975</v>
      </c>
      <c r="P391" s="65" t="s">
        <v>80</v>
      </c>
      <c r="Q391" s="172" t="s">
        <v>80</v>
      </c>
      <c r="R391" s="102" t="s">
        <v>80</v>
      </c>
      <c r="S391" s="65" t="s">
        <v>80</v>
      </c>
      <c r="T391" s="65"/>
      <c r="U391" s="44">
        <f t="shared" ref="U391:AZ391" si="70">U372+U390</f>
        <v>172286.79952999996</v>
      </c>
      <c r="V391" s="44">
        <f t="shared" si="70"/>
        <v>184351.15857999999</v>
      </c>
      <c r="W391" s="44">
        <f t="shared" si="70"/>
        <v>405030.97686</v>
      </c>
      <c r="X391" s="44">
        <f t="shared" si="70"/>
        <v>761668.93497000029</v>
      </c>
      <c r="Y391" s="44">
        <f t="shared" si="70"/>
        <v>86929.528499999971</v>
      </c>
      <c r="Z391" s="44">
        <f t="shared" si="70"/>
        <v>20288.380520000002</v>
      </c>
      <c r="AA391" s="44">
        <f t="shared" si="70"/>
        <v>10443.242700000001</v>
      </c>
      <c r="AB391" s="44">
        <f t="shared" si="70"/>
        <v>203666.27801799998</v>
      </c>
      <c r="AC391" s="44">
        <f t="shared" si="70"/>
        <v>234397.90123799996</v>
      </c>
      <c r="AD391" s="44">
        <f t="shared" si="70"/>
        <v>175357.03059000001</v>
      </c>
      <c r="AE391" s="44">
        <f t="shared" si="70"/>
        <v>40237.657609999987</v>
      </c>
      <c r="AF391" s="44">
        <f t="shared" si="70"/>
        <v>21817.59663</v>
      </c>
      <c r="AG391" s="44">
        <f t="shared" si="70"/>
        <v>238945.79691500001</v>
      </c>
      <c r="AH391" s="44">
        <f t="shared" si="70"/>
        <v>301001.05115500011</v>
      </c>
      <c r="AI391" s="44">
        <f t="shared" si="70"/>
        <v>61000.76329000001</v>
      </c>
      <c r="AJ391" s="44">
        <f t="shared" si="70"/>
        <v>6571.8503900000005</v>
      </c>
      <c r="AK391" s="44">
        <f t="shared" si="70"/>
        <v>2308.0518299999999</v>
      </c>
      <c r="AL391" s="44">
        <f t="shared" si="70"/>
        <v>60486.618300000002</v>
      </c>
      <c r="AM391" s="44">
        <f t="shared" si="70"/>
        <v>69366.520520000005</v>
      </c>
      <c r="AN391" s="44">
        <f t="shared" si="70"/>
        <v>4334.1112899999998</v>
      </c>
      <c r="AO391" s="44">
        <f t="shared" si="70"/>
        <v>1739.509</v>
      </c>
      <c r="AP391" s="44">
        <f t="shared" si="70"/>
        <v>0</v>
      </c>
      <c r="AQ391" s="44">
        <f t="shared" si="70"/>
        <v>21103.95811</v>
      </c>
      <c r="AR391" s="44">
        <f t="shared" si="70"/>
        <v>22843.467109999998</v>
      </c>
      <c r="AS391" s="44">
        <f t="shared" si="70"/>
        <v>42766.617919999997</v>
      </c>
      <c r="AT391" s="44">
        <f t="shared" si="70"/>
        <v>7700.4197800000002</v>
      </c>
      <c r="AU391" s="44">
        <f t="shared" si="70"/>
        <v>3903.47849</v>
      </c>
      <c r="AV391" s="44">
        <f t="shared" si="70"/>
        <v>65809.154259999981</v>
      </c>
      <c r="AW391" s="44">
        <f t="shared" si="70"/>
        <v>77413.052529999986</v>
      </c>
      <c r="AX391" s="44">
        <f t="shared" si="70"/>
        <v>123518.75408999997</v>
      </c>
      <c r="AY391" s="44">
        <f t="shared" si="70"/>
        <v>4276.6013499999999</v>
      </c>
      <c r="AZ391" s="44">
        <f t="shared" si="70"/>
        <v>4231.7123799999999</v>
      </c>
      <c r="BA391" s="44">
        <f t="shared" ref="BA391:BQ391" si="71">BA372+BA390</f>
        <v>56266.547347999993</v>
      </c>
      <c r="BB391" s="44">
        <f t="shared" si="71"/>
        <v>64774.861077999994</v>
      </c>
      <c r="BC391" s="44">
        <f t="shared" si="71"/>
        <v>4737.5472899999995</v>
      </c>
      <c r="BD391" s="44">
        <f t="shared" si="71"/>
        <v>15291.610620000003</v>
      </c>
      <c r="BE391" s="44">
        <f t="shared" si="71"/>
        <v>12698.580529999999</v>
      </c>
      <c r="BF391" s="44">
        <f t="shared" si="71"/>
        <v>90672.99188500001</v>
      </c>
      <c r="BG391" s="44">
        <f t="shared" si="71"/>
        <v>118663.18303499999</v>
      </c>
      <c r="BH391" s="44">
        <f t="shared" si="71"/>
        <v>15070.938989999999</v>
      </c>
      <c r="BI391" s="44">
        <f t="shared" si="71"/>
        <v>24946.046990000003</v>
      </c>
      <c r="BJ391" s="44">
        <f t="shared" si="71"/>
        <v>9119.0161000000007</v>
      </c>
      <c r="BK391" s="44">
        <f t="shared" si="71"/>
        <v>148272.80503000002</v>
      </c>
      <c r="BL391" s="44">
        <f t="shared" si="71"/>
        <v>182337.86811999997</v>
      </c>
      <c r="BM391" s="44">
        <f t="shared" si="71"/>
        <v>46822.3243</v>
      </c>
      <c r="BN391" s="44">
        <f t="shared" si="71"/>
        <v>198903.64214000001</v>
      </c>
      <c r="BO391" s="44">
        <f t="shared" si="71"/>
        <v>517595.82680399995</v>
      </c>
      <c r="BP391" s="44">
        <f t="shared" si="71"/>
        <v>2377.87599</v>
      </c>
      <c r="BQ391" s="44">
        <f t="shared" si="71"/>
        <v>32896.215790000002</v>
      </c>
      <c r="BR391" s="65" t="s">
        <v>80</v>
      </c>
      <c r="BS391" s="44">
        <v>0</v>
      </c>
      <c r="BT391" s="44">
        <v>0</v>
      </c>
      <c r="BU391" s="65" t="s">
        <v>80</v>
      </c>
      <c r="BV391" s="65" t="s">
        <v>80</v>
      </c>
      <c r="BW391" s="378" t="s">
        <v>80</v>
      </c>
      <c r="BX391" s="378" t="s">
        <v>80</v>
      </c>
      <c r="BY391" s="378" t="s">
        <v>80</v>
      </c>
      <c r="BZ391" s="41"/>
      <c r="CA391" s="41"/>
      <c r="CB391" s="41"/>
      <c r="CC391" s="41"/>
      <c r="CD391" s="41"/>
      <c r="CE391" s="41"/>
      <c r="CF391" s="41"/>
      <c r="CG391" s="41"/>
      <c r="CH391" s="41"/>
      <c r="CI391" s="41"/>
      <c r="CJ391" s="41"/>
      <c r="CK391" s="41"/>
      <c r="CL391" s="41"/>
      <c r="CM391" s="41"/>
      <c r="CN391" s="41"/>
      <c r="CO391" s="41"/>
      <c r="CP391" s="41"/>
      <c r="CQ391" s="41"/>
      <c r="CR391" s="41"/>
      <c r="CS391" s="41"/>
      <c r="CT391" s="41"/>
      <c r="CU391" s="41"/>
      <c r="CV391" s="41"/>
      <c r="CW391" s="41"/>
      <c r="CX391" s="41"/>
      <c r="CY391" s="41"/>
      <c r="CZ391" s="41"/>
      <c r="DA391" s="41"/>
      <c r="DB391" s="41"/>
      <c r="DC391" s="41"/>
      <c r="DD391" s="41"/>
      <c r="DE391" s="41"/>
      <c r="DF391" s="41"/>
      <c r="DG391" s="41"/>
      <c r="DH391" s="41"/>
      <c r="DI391" s="41"/>
      <c r="DJ391" s="41"/>
      <c r="DK391" s="41"/>
      <c r="DL391" s="41"/>
      <c r="DM391" s="41"/>
      <c r="DN391" s="41"/>
      <c r="DO391" s="41"/>
      <c r="DP391" s="41"/>
      <c r="DQ391" s="41"/>
      <c r="DR391" s="41"/>
      <c r="DS391" s="41"/>
      <c r="DT391" s="41"/>
      <c r="DU391" s="41"/>
      <c r="DV391" s="41"/>
      <c r="DW391" s="41"/>
      <c r="DX391" s="41"/>
      <c r="DY391" s="41"/>
      <c r="DZ391" s="41"/>
      <c r="EA391" s="41"/>
      <c r="EB391" s="41"/>
      <c r="EC391" s="41"/>
      <c r="ED391" s="41"/>
      <c r="EE391" s="41"/>
      <c r="EF391" s="41"/>
      <c r="EG391" s="41"/>
      <c r="EH391" s="41"/>
      <c r="EI391" s="41"/>
      <c r="EJ391" s="41"/>
      <c r="EK391" s="41"/>
      <c r="EL391" s="41"/>
      <c r="EM391" s="41"/>
      <c r="EN391" s="41"/>
      <c r="EO391" s="41"/>
      <c r="EP391" s="41"/>
      <c r="EQ391" s="41"/>
      <c r="ER391" s="41"/>
      <c r="ES391" s="41"/>
      <c r="ET391" s="41"/>
      <c r="EU391" s="41"/>
      <c r="EV391" s="41"/>
      <c r="EW391" s="41"/>
      <c r="EX391" s="41"/>
      <c r="EY391" s="41"/>
      <c r="EZ391" s="41"/>
      <c r="FA391" s="41"/>
      <c r="FB391" s="41"/>
      <c r="FC391" s="41"/>
      <c r="FD391" s="41"/>
      <c r="FE391" s="41"/>
      <c r="FF391" s="41"/>
      <c r="FG391" s="41"/>
      <c r="FH391" s="41"/>
      <c r="FI391" s="41"/>
      <c r="FJ391" s="41"/>
      <c r="FK391" s="41"/>
      <c r="FL391" s="41"/>
      <c r="FM391" s="41"/>
      <c r="FN391" s="41"/>
      <c r="FO391" s="41"/>
      <c r="FP391" s="41"/>
      <c r="FQ391" s="41"/>
      <c r="FR391" s="41"/>
      <c r="FS391" s="41"/>
      <c r="FT391" s="41"/>
      <c r="FU391" s="41"/>
      <c r="FV391" s="41"/>
      <c r="FW391" s="41"/>
      <c r="FX391" s="41"/>
      <c r="FY391" s="41"/>
      <c r="FZ391" s="41"/>
      <c r="GA391" s="41"/>
      <c r="GB391" s="41"/>
      <c r="GC391" s="41"/>
      <c r="GD391" s="41"/>
      <c r="GE391" s="41"/>
      <c r="GF391" s="41"/>
      <c r="GG391" s="41"/>
      <c r="GH391" s="41"/>
      <c r="GI391" s="41"/>
      <c r="GJ391" s="41"/>
      <c r="GK391" s="41"/>
      <c r="GL391" s="41"/>
      <c r="GM391" s="41"/>
      <c r="GN391" s="41"/>
      <c r="GO391" s="41"/>
      <c r="GP391" s="41"/>
      <c r="GQ391" s="41"/>
      <c r="GR391" s="41"/>
      <c r="GS391" s="41"/>
      <c r="GT391" s="41"/>
      <c r="GU391" s="41"/>
      <c r="GV391" s="41"/>
      <c r="GW391" s="41"/>
      <c r="GX391" s="41"/>
      <c r="GY391" s="41"/>
      <c r="GZ391" s="41"/>
      <c r="HA391" s="41"/>
      <c r="HB391" s="41"/>
      <c r="HC391" s="41"/>
      <c r="HD391" s="41"/>
      <c r="HE391" s="41"/>
      <c r="HF391" s="41"/>
      <c r="HG391" s="41"/>
      <c r="HH391" s="41"/>
      <c r="HI391" s="41"/>
      <c r="HJ391" s="41"/>
      <c r="HK391" s="41"/>
      <c r="HL391" s="41"/>
      <c r="HM391" s="41"/>
      <c r="HN391" s="41"/>
      <c r="HO391" s="41"/>
      <c r="HP391" s="41"/>
      <c r="HQ391" s="41"/>
      <c r="HR391" s="41"/>
      <c r="HS391" s="41"/>
      <c r="HT391" s="41"/>
      <c r="HU391" s="41"/>
      <c r="HV391" s="41"/>
      <c r="HW391" s="41"/>
      <c r="HX391" s="41"/>
      <c r="HY391" s="41"/>
      <c r="HZ391" s="41"/>
      <c r="IA391" s="41"/>
      <c r="IB391" s="41"/>
      <c r="IC391" s="41"/>
      <c r="ID391" s="41"/>
      <c r="IE391" s="41"/>
      <c r="IF391" s="41"/>
      <c r="IG391" s="41"/>
      <c r="IH391" s="41"/>
      <c r="II391" s="41"/>
      <c r="IJ391" s="41"/>
      <c r="IK391" s="41"/>
      <c r="IL391" s="41"/>
      <c r="IM391" s="41"/>
      <c r="IN391" s="41"/>
      <c r="IO391" s="41"/>
      <c r="IP391" s="41"/>
      <c r="IQ391" s="41"/>
      <c r="IR391" s="41"/>
      <c r="IS391" s="41"/>
      <c r="IT391" s="41"/>
      <c r="IU391" s="41"/>
      <c r="IV391" s="41"/>
      <c r="IW391" s="41"/>
      <c r="IX391" s="41"/>
      <c r="IY391" s="41"/>
      <c r="IZ391" s="41"/>
      <c r="JA391" s="41"/>
      <c r="JB391" s="41"/>
      <c r="JC391" s="41"/>
      <c r="JD391" s="41"/>
      <c r="JE391" s="41"/>
      <c r="JF391" s="41"/>
      <c r="JG391" s="41"/>
      <c r="JH391" s="41"/>
      <c r="JI391" s="41"/>
      <c r="JJ391" s="41"/>
      <c r="JK391" s="41"/>
      <c r="JL391" s="41"/>
      <c r="JM391" s="41"/>
      <c r="JN391" s="41"/>
      <c r="JO391" s="41"/>
      <c r="JP391" s="41"/>
      <c r="JQ391" s="41"/>
      <c r="JR391" s="41"/>
      <c r="JS391" s="41"/>
      <c r="JT391" s="41"/>
      <c r="JU391" s="41"/>
      <c r="JV391" s="41"/>
      <c r="JW391" s="41"/>
      <c r="JX391" s="41"/>
      <c r="JY391" s="41"/>
      <c r="JZ391" s="41"/>
      <c r="KA391" s="41"/>
      <c r="KB391" s="41"/>
      <c r="KC391" s="41"/>
      <c r="KD391" s="41"/>
      <c r="KE391" s="41"/>
      <c r="KF391" s="41"/>
    </row>
    <row r="392" spans="1:292" s="355" customFormat="1" ht="126.75" customHeight="1" outlineLevel="1">
      <c r="A392" s="770" t="s">
        <v>274</v>
      </c>
      <c r="B392" s="584" t="s">
        <v>1914</v>
      </c>
      <c r="C392" s="20" t="s">
        <v>1915</v>
      </c>
      <c r="D392" s="27" t="s">
        <v>364</v>
      </c>
      <c r="E392" s="27" t="s">
        <v>1916</v>
      </c>
      <c r="F392" s="10" t="s">
        <v>1889</v>
      </c>
      <c r="G392" s="10" t="s">
        <v>1917</v>
      </c>
      <c r="H392" s="27" t="s">
        <v>1311</v>
      </c>
      <c r="I392" s="27" t="s">
        <v>3330</v>
      </c>
      <c r="J392" s="34">
        <v>76193.167749999993</v>
      </c>
      <c r="K392" s="34">
        <v>48107.02536</v>
      </c>
      <c r="L392" s="34">
        <v>28086.142390000001</v>
      </c>
      <c r="M392" s="34">
        <v>0</v>
      </c>
      <c r="N392" s="34">
        <v>43296.322820000001</v>
      </c>
      <c r="O392" s="34">
        <v>43296.322820000001</v>
      </c>
      <c r="P392" s="107">
        <v>45657</v>
      </c>
      <c r="Q392" s="107">
        <v>45657</v>
      </c>
      <c r="R392" s="27" t="s">
        <v>1666</v>
      </c>
      <c r="S392" s="107">
        <v>44169</v>
      </c>
      <c r="T392" s="107"/>
      <c r="U392" s="34">
        <v>4810.7025399999984</v>
      </c>
      <c r="V392" s="34">
        <v>20486.142390000001</v>
      </c>
      <c r="W392" s="34">
        <v>43296.322820000001</v>
      </c>
      <c r="X392" s="34">
        <v>68593.167749999993</v>
      </c>
      <c r="Y392" s="34">
        <v>14569.852859999999</v>
      </c>
      <c r="Z392" s="34">
        <v>0</v>
      </c>
      <c r="AA392" s="34">
        <v>0</v>
      </c>
      <c r="AB392" s="34">
        <v>0</v>
      </c>
      <c r="AC392" s="34">
        <v>0</v>
      </c>
      <c r="AD392" s="34">
        <v>28701.967410000001</v>
      </c>
      <c r="AE392" s="34">
        <v>0</v>
      </c>
      <c r="AF392" s="34">
        <v>7600</v>
      </c>
      <c r="AG392" s="34">
        <v>0</v>
      </c>
      <c r="AH392" s="34">
        <v>7600</v>
      </c>
      <c r="AI392" s="34">
        <v>0</v>
      </c>
      <c r="AJ392" s="34">
        <v>0</v>
      </c>
      <c r="AK392" s="34">
        <v>0</v>
      </c>
      <c r="AL392" s="34">
        <v>0</v>
      </c>
      <c r="AM392" s="34">
        <v>0</v>
      </c>
      <c r="AN392" s="34">
        <v>0</v>
      </c>
      <c r="AO392" s="34">
        <v>0</v>
      </c>
      <c r="AP392" s="34">
        <v>0</v>
      </c>
      <c r="AQ392" s="34">
        <v>0</v>
      </c>
      <c r="AR392" s="34">
        <v>0</v>
      </c>
      <c r="AS392" s="34">
        <v>0</v>
      </c>
      <c r="AT392" s="34">
        <v>0</v>
      </c>
      <c r="AU392" s="34">
        <v>0</v>
      </c>
      <c r="AV392" s="34">
        <v>0</v>
      </c>
      <c r="AW392" s="34">
        <v>0</v>
      </c>
      <c r="AX392" s="34">
        <v>28701.967410000001</v>
      </c>
      <c r="AY392" s="34">
        <v>0</v>
      </c>
      <c r="AZ392" s="34">
        <v>0</v>
      </c>
      <c r="BA392" s="34">
        <v>0</v>
      </c>
      <c r="BB392" s="34">
        <v>0</v>
      </c>
      <c r="BC392" s="34">
        <v>0</v>
      </c>
      <c r="BD392" s="34">
        <v>0</v>
      </c>
      <c r="BE392" s="34">
        <v>7600</v>
      </c>
      <c r="BF392" s="34">
        <v>0</v>
      </c>
      <c r="BG392" s="34">
        <v>7600</v>
      </c>
      <c r="BH392" s="34">
        <v>0</v>
      </c>
      <c r="BI392" s="34">
        <v>0</v>
      </c>
      <c r="BJ392" s="34">
        <v>0</v>
      </c>
      <c r="BK392" s="34">
        <v>0</v>
      </c>
      <c r="BL392" s="34">
        <v>0</v>
      </c>
      <c r="BM392" s="34">
        <v>0</v>
      </c>
      <c r="BN392" s="34">
        <v>0</v>
      </c>
      <c r="BO392" s="34">
        <v>24.502550000001065</v>
      </c>
      <c r="BP392" s="34">
        <v>0</v>
      </c>
      <c r="BQ392" s="34">
        <v>0</v>
      </c>
      <c r="BR392" s="27" t="s">
        <v>1941</v>
      </c>
      <c r="BS392" s="414">
        <v>0</v>
      </c>
      <c r="BT392" s="122">
        <v>0</v>
      </c>
      <c r="BU392" s="107" t="s">
        <v>1957</v>
      </c>
      <c r="BV392" s="27" t="s">
        <v>3346</v>
      </c>
      <c r="BW392" s="107" t="s">
        <v>2001</v>
      </c>
      <c r="BX392" s="27" t="s">
        <v>3036</v>
      </c>
      <c r="BY392" s="107" t="s">
        <v>2599</v>
      </c>
      <c r="BZ392" s="368"/>
      <c r="CA392" s="368"/>
      <c r="CB392" s="368"/>
      <c r="CC392" s="368"/>
      <c r="CD392" s="368"/>
      <c r="CE392" s="368"/>
      <c r="CF392" s="368"/>
      <c r="CG392" s="368"/>
      <c r="CH392" s="368"/>
      <c r="CI392" s="368"/>
      <c r="CJ392" s="368"/>
      <c r="CK392" s="368"/>
      <c r="CL392" s="368"/>
      <c r="CM392" s="368"/>
      <c r="CN392" s="368"/>
      <c r="CO392" s="368"/>
      <c r="CP392" s="368"/>
      <c r="CQ392" s="368"/>
      <c r="CR392" s="368"/>
      <c r="CS392" s="368"/>
      <c r="CT392" s="368"/>
      <c r="CU392" s="368"/>
      <c r="CV392" s="368"/>
      <c r="CW392" s="368"/>
      <c r="CX392" s="368"/>
      <c r="CY392" s="368"/>
      <c r="CZ392" s="368"/>
      <c r="DA392" s="368"/>
      <c r="DB392" s="368"/>
      <c r="DC392" s="368"/>
      <c r="DD392" s="368"/>
      <c r="DE392" s="368"/>
      <c r="DF392" s="368"/>
      <c r="DG392" s="368"/>
      <c r="DH392" s="368"/>
      <c r="DI392" s="368"/>
      <c r="DJ392" s="368"/>
      <c r="DK392" s="368"/>
      <c r="DL392" s="368"/>
      <c r="DM392" s="368"/>
      <c r="DN392" s="368"/>
      <c r="DO392" s="368"/>
      <c r="DP392" s="368"/>
      <c r="DQ392" s="368"/>
      <c r="DR392" s="368"/>
      <c r="DS392" s="368"/>
      <c r="DT392" s="368"/>
      <c r="DU392" s="368"/>
      <c r="DV392" s="368"/>
      <c r="DW392" s="368"/>
      <c r="DX392" s="368"/>
      <c r="DY392" s="368"/>
      <c r="DZ392" s="368"/>
      <c r="EA392" s="368"/>
      <c r="EB392" s="368"/>
      <c r="EC392" s="368"/>
      <c r="ED392" s="368"/>
      <c r="EE392" s="368"/>
      <c r="EF392" s="368"/>
      <c r="EG392" s="368"/>
      <c r="EH392" s="368"/>
      <c r="EI392" s="368"/>
      <c r="EJ392" s="368"/>
      <c r="EK392" s="368"/>
      <c r="EL392" s="368"/>
      <c r="EM392" s="368"/>
      <c r="EN392" s="368"/>
      <c r="EO392" s="368"/>
      <c r="EP392" s="368"/>
      <c r="EQ392" s="368"/>
      <c r="ER392" s="368"/>
      <c r="ES392" s="368"/>
      <c r="ET392" s="368"/>
      <c r="EU392" s="368"/>
      <c r="EV392" s="368"/>
      <c r="EW392" s="368"/>
      <c r="EX392" s="368"/>
      <c r="EY392" s="368"/>
      <c r="EZ392" s="368"/>
      <c r="FA392" s="368"/>
      <c r="FB392" s="368"/>
      <c r="FC392" s="368"/>
      <c r="FD392" s="368"/>
      <c r="FE392" s="368"/>
      <c r="FF392" s="368"/>
      <c r="FG392" s="368"/>
      <c r="FH392" s="368"/>
      <c r="FI392" s="368"/>
      <c r="FJ392" s="368"/>
      <c r="FK392" s="368"/>
      <c r="FL392" s="368"/>
      <c r="FM392" s="368"/>
      <c r="FN392" s="368"/>
      <c r="FO392" s="368"/>
      <c r="FP392" s="368"/>
      <c r="FQ392" s="368"/>
      <c r="FR392" s="368"/>
      <c r="FS392" s="368"/>
      <c r="FT392" s="368"/>
      <c r="FU392" s="368"/>
      <c r="FV392" s="368"/>
      <c r="FW392" s="368"/>
      <c r="FX392" s="368"/>
      <c r="FY392" s="368"/>
      <c r="FZ392" s="368"/>
      <c r="GA392" s="368"/>
      <c r="GB392" s="368"/>
      <c r="GC392" s="368"/>
      <c r="GD392" s="368"/>
      <c r="GE392" s="368"/>
      <c r="GF392" s="368"/>
      <c r="GG392" s="368"/>
      <c r="GH392" s="368"/>
      <c r="GI392" s="368"/>
      <c r="GJ392" s="368"/>
      <c r="GK392" s="368"/>
      <c r="GL392" s="368"/>
      <c r="GM392" s="368"/>
      <c r="GN392" s="368"/>
      <c r="GO392" s="368"/>
      <c r="GP392" s="368"/>
      <c r="GQ392" s="368"/>
      <c r="GR392" s="368"/>
      <c r="GS392" s="368"/>
      <c r="GT392" s="368"/>
      <c r="GU392" s="368"/>
      <c r="GV392" s="368"/>
      <c r="GW392" s="368"/>
      <c r="GX392" s="368"/>
      <c r="GY392" s="368"/>
      <c r="GZ392" s="368"/>
      <c r="HA392" s="368"/>
      <c r="HB392" s="368"/>
      <c r="HC392" s="368"/>
      <c r="HD392" s="368"/>
      <c r="HE392" s="368"/>
      <c r="HF392" s="368"/>
      <c r="HG392" s="368"/>
      <c r="HH392" s="368"/>
      <c r="HI392" s="368"/>
      <c r="HJ392" s="368"/>
      <c r="HK392" s="368"/>
      <c r="HL392" s="368"/>
      <c r="HM392" s="368"/>
      <c r="HN392" s="368"/>
      <c r="HO392" s="368"/>
      <c r="HP392" s="368"/>
      <c r="HQ392" s="368"/>
      <c r="HR392" s="368"/>
      <c r="HS392" s="368"/>
      <c r="HT392" s="368"/>
      <c r="HU392" s="368"/>
      <c r="HV392" s="368"/>
      <c r="HW392" s="368"/>
      <c r="HX392" s="368"/>
      <c r="HY392" s="368"/>
      <c r="HZ392" s="368"/>
      <c r="IA392" s="368"/>
      <c r="IB392" s="368"/>
      <c r="IC392" s="368"/>
      <c r="ID392" s="368"/>
      <c r="IE392" s="368"/>
      <c r="IF392" s="368"/>
      <c r="IG392" s="368"/>
      <c r="IH392" s="368"/>
      <c r="II392" s="368"/>
      <c r="IJ392" s="368"/>
      <c r="IK392" s="368"/>
      <c r="IL392" s="368"/>
      <c r="IM392" s="368"/>
      <c r="IN392" s="368"/>
      <c r="IO392" s="368"/>
      <c r="IP392" s="368"/>
      <c r="IQ392" s="368"/>
      <c r="IR392" s="368"/>
      <c r="IS392" s="368"/>
      <c r="IT392" s="368"/>
      <c r="IU392" s="368"/>
      <c r="IV392" s="368"/>
      <c r="IW392" s="368"/>
      <c r="IX392" s="368"/>
      <c r="IY392" s="368"/>
      <c r="IZ392" s="368"/>
      <c r="JA392" s="368"/>
      <c r="JB392" s="368"/>
      <c r="JC392" s="368"/>
      <c r="JD392" s="368"/>
      <c r="JE392" s="368"/>
      <c r="JF392" s="368"/>
      <c r="JG392" s="368"/>
      <c r="JH392" s="368"/>
      <c r="JI392" s="368"/>
      <c r="JJ392" s="368"/>
      <c r="JK392" s="368"/>
      <c r="JL392" s="368"/>
      <c r="JM392" s="368"/>
      <c r="JN392" s="368"/>
      <c r="JO392" s="368"/>
      <c r="JP392" s="368"/>
      <c r="JQ392" s="368"/>
      <c r="JR392" s="368"/>
      <c r="JS392" s="368"/>
      <c r="JT392" s="368"/>
      <c r="JU392" s="368"/>
      <c r="JV392" s="368"/>
      <c r="JW392" s="368"/>
      <c r="JX392" s="368"/>
      <c r="JY392" s="368"/>
      <c r="JZ392" s="368"/>
      <c r="KA392" s="368"/>
      <c r="KB392" s="368"/>
      <c r="KC392" s="368"/>
      <c r="KD392" s="368"/>
      <c r="KE392" s="368"/>
      <c r="KF392" s="368"/>
    </row>
    <row r="393" spans="1:292" s="355" customFormat="1" ht="126" customHeight="1" outlineLevel="1">
      <c r="A393" s="770"/>
      <c r="B393" s="585" t="s">
        <v>2230</v>
      </c>
      <c r="C393" s="586" t="s">
        <v>80</v>
      </c>
      <c r="D393" s="586" t="s">
        <v>366</v>
      </c>
      <c r="E393" s="586" t="s">
        <v>1052</v>
      </c>
      <c r="F393" s="586" t="s">
        <v>1883</v>
      </c>
      <c r="G393" s="586" t="s">
        <v>80</v>
      </c>
      <c r="H393" s="586" t="s">
        <v>1311</v>
      </c>
      <c r="I393" s="587" t="s">
        <v>80</v>
      </c>
      <c r="J393" s="445">
        <v>63802.09</v>
      </c>
      <c r="K393" s="445">
        <v>63802.09</v>
      </c>
      <c r="L393" s="445">
        <v>0</v>
      </c>
      <c r="M393" s="445">
        <v>0</v>
      </c>
      <c r="N393" s="445">
        <v>44661.463000000003</v>
      </c>
      <c r="O393" s="445">
        <v>44661.463000000003</v>
      </c>
      <c r="P393" s="586" t="s">
        <v>80</v>
      </c>
      <c r="Q393" s="411">
        <v>46022</v>
      </c>
      <c r="R393" s="586" t="s">
        <v>495</v>
      </c>
      <c r="S393" s="586" t="s">
        <v>80</v>
      </c>
      <c r="T393" s="586"/>
      <c r="U393" s="445">
        <v>0</v>
      </c>
      <c r="V393" s="445">
        <v>0</v>
      </c>
      <c r="W393" s="445">
        <v>0</v>
      </c>
      <c r="X393" s="445">
        <v>0</v>
      </c>
      <c r="Y393" s="445">
        <v>0</v>
      </c>
      <c r="Z393" s="445">
        <v>0</v>
      </c>
      <c r="AA393" s="445">
        <v>0</v>
      </c>
      <c r="AB393" s="445">
        <v>0</v>
      </c>
      <c r="AC393" s="445">
        <v>0</v>
      </c>
      <c r="AD393" s="445">
        <v>0</v>
      </c>
      <c r="AE393" s="445">
        <v>0</v>
      </c>
      <c r="AF393" s="445">
        <v>0</v>
      </c>
      <c r="AG393" s="445">
        <v>0</v>
      </c>
      <c r="AH393" s="445">
        <v>0</v>
      </c>
      <c r="AI393" s="445">
        <v>0</v>
      </c>
      <c r="AJ393" s="445">
        <v>0</v>
      </c>
      <c r="AK393" s="445">
        <v>0</v>
      </c>
      <c r="AL393" s="445">
        <v>0</v>
      </c>
      <c r="AM393" s="445">
        <v>0</v>
      </c>
      <c r="AN393" s="445">
        <v>0</v>
      </c>
      <c r="AO393" s="445">
        <v>0</v>
      </c>
      <c r="AP393" s="445">
        <v>0</v>
      </c>
      <c r="AQ393" s="445">
        <v>0</v>
      </c>
      <c r="AR393" s="445">
        <v>0</v>
      </c>
      <c r="AS393" s="445">
        <v>0</v>
      </c>
      <c r="AT393" s="445">
        <v>0</v>
      </c>
      <c r="AU393" s="445">
        <v>0</v>
      </c>
      <c r="AV393" s="445">
        <v>0</v>
      </c>
      <c r="AW393" s="445">
        <v>0</v>
      </c>
      <c r="AX393" s="445">
        <v>0</v>
      </c>
      <c r="AY393" s="445">
        <v>0</v>
      </c>
      <c r="AZ393" s="445">
        <v>0</v>
      </c>
      <c r="BA393" s="445">
        <v>0</v>
      </c>
      <c r="BB393" s="445">
        <v>0</v>
      </c>
      <c r="BC393" s="445">
        <v>0</v>
      </c>
      <c r="BD393" s="445">
        <v>0</v>
      </c>
      <c r="BE393" s="445">
        <v>0</v>
      </c>
      <c r="BF393" s="445">
        <v>0</v>
      </c>
      <c r="BG393" s="445">
        <v>0</v>
      </c>
      <c r="BH393" s="445">
        <v>0</v>
      </c>
      <c r="BI393" s="445">
        <v>0</v>
      </c>
      <c r="BJ393" s="445">
        <v>0</v>
      </c>
      <c r="BK393" s="445">
        <v>0</v>
      </c>
      <c r="BL393" s="445">
        <v>0</v>
      </c>
      <c r="BM393" s="445">
        <v>0</v>
      </c>
      <c r="BN393" s="445">
        <v>63802.09</v>
      </c>
      <c r="BO393" s="445">
        <v>44661.463000000003</v>
      </c>
      <c r="BP393" s="445">
        <v>0</v>
      </c>
      <c r="BQ393" s="445">
        <v>0</v>
      </c>
      <c r="BR393" s="586" t="s">
        <v>2231</v>
      </c>
      <c r="BS393" s="444">
        <v>0</v>
      </c>
      <c r="BT393" s="445">
        <v>0</v>
      </c>
      <c r="BU393" s="586" t="s">
        <v>1957</v>
      </c>
      <c r="BV393" s="588" t="s">
        <v>3347</v>
      </c>
      <c r="BW393" s="586" t="s">
        <v>1996</v>
      </c>
      <c r="BX393" s="586" t="s">
        <v>3035</v>
      </c>
      <c r="BY393" s="586" t="s">
        <v>2600</v>
      </c>
      <c r="BZ393" s="368"/>
      <c r="CA393" s="368"/>
      <c r="CB393" s="368"/>
      <c r="CC393" s="368"/>
      <c r="CD393" s="368"/>
      <c r="CE393" s="368"/>
      <c r="CF393" s="368"/>
      <c r="CG393" s="368"/>
      <c r="CH393" s="368"/>
      <c r="CI393" s="368"/>
      <c r="CJ393" s="368"/>
      <c r="CK393" s="368"/>
      <c r="CL393" s="368"/>
      <c r="CM393" s="368"/>
      <c r="CN393" s="368"/>
      <c r="CO393" s="368"/>
      <c r="CP393" s="368"/>
      <c r="CQ393" s="368"/>
      <c r="CR393" s="368"/>
      <c r="CS393" s="368"/>
      <c r="CT393" s="368"/>
      <c r="CU393" s="368"/>
      <c r="CV393" s="368"/>
      <c r="CW393" s="368"/>
      <c r="CX393" s="368"/>
      <c r="CY393" s="368"/>
      <c r="CZ393" s="368"/>
      <c r="DA393" s="368"/>
      <c r="DB393" s="368"/>
      <c r="DC393" s="368"/>
      <c r="DD393" s="368"/>
      <c r="DE393" s="368"/>
      <c r="DF393" s="368"/>
      <c r="DG393" s="368"/>
      <c r="DH393" s="368"/>
      <c r="DI393" s="368"/>
      <c r="DJ393" s="368"/>
      <c r="DK393" s="368"/>
      <c r="DL393" s="368"/>
      <c r="DM393" s="368"/>
      <c r="DN393" s="368"/>
      <c r="DO393" s="368"/>
      <c r="DP393" s="368"/>
      <c r="DQ393" s="368"/>
      <c r="DR393" s="368"/>
      <c r="DS393" s="368"/>
      <c r="DT393" s="368"/>
      <c r="DU393" s="368"/>
      <c r="DV393" s="368"/>
      <c r="DW393" s="368"/>
      <c r="DX393" s="368"/>
      <c r="DY393" s="368"/>
      <c r="DZ393" s="368"/>
      <c r="EA393" s="368"/>
      <c r="EB393" s="368"/>
      <c r="EC393" s="368"/>
      <c r="ED393" s="368"/>
      <c r="EE393" s="368"/>
      <c r="EF393" s="368"/>
      <c r="EG393" s="368"/>
      <c r="EH393" s="368"/>
      <c r="EI393" s="368"/>
      <c r="EJ393" s="368"/>
      <c r="EK393" s="368"/>
      <c r="EL393" s="368"/>
      <c r="EM393" s="368"/>
      <c r="EN393" s="368"/>
      <c r="EO393" s="368"/>
      <c r="EP393" s="368"/>
      <c r="EQ393" s="368"/>
      <c r="ER393" s="368"/>
      <c r="ES393" s="368"/>
      <c r="ET393" s="368"/>
      <c r="EU393" s="368"/>
      <c r="EV393" s="368"/>
      <c r="EW393" s="368"/>
      <c r="EX393" s="368"/>
      <c r="EY393" s="368"/>
      <c r="EZ393" s="368"/>
      <c r="FA393" s="368"/>
      <c r="FB393" s="368"/>
      <c r="FC393" s="368"/>
      <c r="FD393" s="368"/>
      <c r="FE393" s="368"/>
      <c r="FF393" s="368"/>
      <c r="FG393" s="368"/>
      <c r="FH393" s="368"/>
      <c r="FI393" s="368"/>
      <c r="FJ393" s="368"/>
      <c r="FK393" s="368"/>
      <c r="FL393" s="368"/>
      <c r="FM393" s="368"/>
      <c r="FN393" s="368"/>
      <c r="FO393" s="368"/>
      <c r="FP393" s="368"/>
      <c r="FQ393" s="368"/>
      <c r="FR393" s="368"/>
      <c r="FS393" s="368"/>
      <c r="FT393" s="368"/>
      <c r="FU393" s="368"/>
      <c r="FV393" s="368"/>
      <c r="FW393" s="368"/>
      <c r="FX393" s="368"/>
      <c r="FY393" s="368"/>
      <c r="FZ393" s="368"/>
      <c r="GA393" s="368"/>
      <c r="GB393" s="368"/>
      <c r="GC393" s="368"/>
      <c r="GD393" s="368"/>
      <c r="GE393" s="368"/>
      <c r="GF393" s="368"/>
      <c r="GG393" s="368"/>
      <c r="GH393" s="368"/>
      <c r="GI393" s="368"/>
      <c r="GJ393" s="368"/>
      <c r="GK393" s="368"/>
      <c r="GL393" s="368"/>
      <c r="GM393" s="368"/>
      <c r="GN393" s="368"/>
      <c r="GO393" s="368"/>
      <c r="GP393" s="368"/>
      <c r="GQ393" s="368"/>
      <c r="GR393" s="368"/>
      <c r="GS393" s="368"/>
      <c r="GT393" s="368"/>
      <c r="GU393" s="368"/>
      <c r="GV393" s="368"/>
      <c r="GW393" s="368"/>
      <c r="GX393" s="368"/>
      <c r="GY393" s="368"/>
      <c r="GZ393" s="368"/>
      <c r="HA393" s="368"/>
      <c r="HB393" s="368"/>
      <c r="HC393" s="368"/>
      <c r="HD393" s="368"/>
      <c r="HE393" s="368"/>
      <c r="HF393" s="368"/>
      <c r="HG393" s="368"/>
      <c r="HH393" s="368"/>
      <c r="HI393" s="368"/>
      <c r="HJ393" s="368"/>
      <c r="HK393" s="368"/>
      <c r="HL393" s="368"/>
      <c r="HM393" s="368"/>
      <c r="HN393" s="368"/>
      <c r="HO393" s="368"/>
      <c r="HP393" s="368"/>
      <c r="HQ393" s="368"/>
      <c r="HR393" s="368"/>
      <c r="HS393" s="368"/>
      <c r="HT393" s="368"/>
      <c r="HU393" s="368"/>
      <c r="HV393" s="368"/>
      <c r="HW393" s="368"/>
      <c r="HX393" s="368"/>
      <c r="HY393" s="368"/>
      <c r="HZ393" s="368"/>
      <c r="IA393" s="368"/>
      <c r="IB393" s="368"/>
      <c r="IC393" s="368"/>
      <c r="ID393" s="368"/>
      <c r="IE393" s="368"/>
      <c r="IF393" s="368"/>
      <c r="IG393" s="368"/>
      <c r="IH393" s="368"/>
      <c r="II393" s="368"/>
      <c r="IJ393" s="368"/>
      <c r="IK393" s="368"/>
      <c r="IL393" s="368"/>
      <c r="IM393" s="368"/>
      <c r="IN393" s="368"/>
      <c r="IO393" s="368"/>
      <c r="IP393" s="368"/>
      <c r="IQ393" s="368"/>
      <c r="IR393" s="368"/>
      <c r="IS393" s="368"/>
      <c r="IT393" s="368"/>
      <c r="IU393" s="368"/>
      <c r="IV393" s="368"/>
      <c r="IW393" s="368"/>
      <c r="IX393" s="368"/>
      <c r="IY393" s="368"/>
      <c r="IZ393" s="368"/>
      <c r="JA393" s="368"/>
      <c r="JB393" s="368"/>
      <c r="JC393" s="368"/>
      <c r="JD393" s="368"/>
      <c r="JE393" s="368"/>
      <c r="JF393" s="368"/>
      <c r="JG393" s="368"/>
      <c r="JH393" s="368"/>
      <c r="JI393" s="368"/>
      <c r="JJ393" s="368"/>
      <c r="JK393" s="368"/>
      <c r="JL393" s="368"/>
      <c r="JM393" s="368"/>
      <c r="JN393" s="368"/>
      <c r="JO393" s="368"/>
      <c r="JP393" s="368"/>
      <c r="JQ393" s="368"/>
      <c r="JR393" s="368"/>
      <c r="JS393" s="368"/>
      <c r="JT393" s="368"/>
      <c r="JU393" s="368"/>
      <c r="JV393" s="368"/>
      <c r="JW393" s="368"/>
      <c r="JX393" s="368"/>
      <c r="JY393" s="368"/>
      <c r="JZ393" s="368"/>
      <c r="KA393" s="368"/>
      <c r="KB393" s="368"/>
      <c r="KC393" s="368"/>
      <c r="KD393" s="368"/>
      <c r="KE393" s="368"/>
      <c r="KF393" s="368"/>
    </row>
    <row r="394" spans="1:292" s="355" customFormat="1" ht="87.75" customHeight="1" outlineLevel="1">
      <c r="A394" s="770"/>
      <c r="B394" s="584" t="s">
        <v>2375</v>
      </c>
      <c r="C394" s="27" t="s">
        <v>80</v>
      </c>
      <c r="D394" s="27" t="s">
        <v>1884</v>
      </c>
      <c r="E394" s="27" t="s">
        <v>1050</v>
      </c>
      <c r="F394" s="10" t="s">
        <v>1051</v>
      </c>
      <c r="G394" s="10" t="s">
        <v>80</v>
      </c>
      <c r="H394" s="27" t="s">
        <v>1311</v>
      </c>
      <c r="I394" s="27" t="s">
        <v>3331</v>
      </c>
      <c r="J394" s="34">
        <v>37000</v>
      </c>
      <c r="K394" s="34">
        <v>37000</v>
      </c>
      <c r="L394" s="34">
        <v>0</v>
      </c>
      <c r="M394" s="34">
        <v>0</v>
      </c>
      <c r="N394" s="34">
        <v>29600</v>
      </c>
      <c r="O394" s="34">
        <v>29600</v>
      </c>
      <c r="P394" s="107">
        <v>45473</v>
      </c>
      <c r="Q394" s="107">
        <v>45657</v>
      </c>
      <c r="R394" s="27" t="s">
        <v>182</v>
      </c>
      <c r="S394" s="107" t="s">
        <v>80</v>
      </c>
      <c r="T394" s="107"/>
      <c r="U394" s="34">
        <v>0</v>
      </c>
      <c r="V394" s="34">
        <v>0</v>
      </c>
      <c r="W394" s="34">
        <v>0</v>
      </c>
      <c r="X394" s="34">
        <v>0</v>
      </c>
      <c r="Y394" s="34">
        <v>0</v>
      </c>
      <c r="Z394" s="34">
        <v>7400</v>
      </c>
      <c r="AA394" s="34">
        <v>0</v>
      </c>
      <c r="AB394" s="34">
        <v>29600</v>
      </c>
      <c r="AC394" s="34">
        <v>37000</v>
      </c>
      <c r="AD394" s="34">
        <v>0</v>
      </c>
      <c r="AE394" s="34">
        <v>0</v>
      </c>
      <c r="AF394" s="34">
        <v>0</v>
      </c>
      <c r="AG394" s="34">
        <v>0</v>
      </c>
      <c r="AH394" s="34">
        <v>0</v>
      </c>
      <c r="AI394" s="34">
        <v>0</v>
      </c>
      <c r="AJ394" s="34">
        <v>0</v>
      </c>
      <c r="AK394" s="34">
        <v>0</v>
      </c>
      <c r="AL394" s="34">
        <v>0</v>
      </c>
      <c r="AM394" s="34">
        <v>0</v>
      </c>
      <c r="AN394" s="34">
        <v>0</v>
      </c>
      <c r="AO394" s="34">
        <v>0</v>
      </c>
      <c r="AP394" s="34">
        <v>0</v>
      </c>
      <c r="AQ394" s="34">
        <v>0</v>
      </c>
      <c r="AR394" s="34">
        <v>0</v>
      </c>
      <c r="AS394" s="34">
        <v>0</v>
      </c>
      <c r="AT394" s="34">
        <v>7400</v>
      </c>
      <c r="AU394" s="34">
        <v>0</v>
      </c>
      <c r="AV394" s="34">
        <v>29600</v>
      </c>
      <c r="AW394" s="34">
        <v>37000</v>
      </c>
      <c r="AX394" s="34">
        <v>0</v>
      </c>
      <c r="AY394" s="34">
        <v>0</v>
      </c>
      <c r="AZ394" s="34">
        <v>0</v>
      </c>
      <c r="BA394" s="34">
        <v>0</v>
      </c>
      <c r="BB394" s="34">
        <v>0</v>
      </c>
      <c r="BC394" s="34">
        <v>0</v>
      </c>
      <c r="BD394" s="34">
        <v>0</v>
      </c>
      <c r="BE394" s="34">
        <v>0</v>
      </c>
      <c r="BF394" s="34">
        <v>0</v>
      </c>
      <c r="BG394" s="34">
        <v>0</v>
      </c>
      <c r="BH394" s="34">
        <v>0</v>
      </c>
      <c r="BI394" s="34">
        <v>0</v>
      </c>
      <c r="BJ394" s="34">
        <v>0</v>
      </c>
      <c r="BK394" s="34">
        <v>0</v>
      </c>
      <c r="BL394" s="34">
        <v>0</v>
      </c>
      <c r="BM394" s="34">
        <v>0</v>
      </c>
      <c r="BN394" s="34">
        <v>0</v>
      </c>
      <c r="BO394" s="34">
        <v>29600</v>
      </c>
      <c r="BP394" s="34">
        <v>0</v>
      </c>
      <c r="BQ394" s="34">
        <v>0</v>
      </c>
      <c r="BR394" s="27" t="s">
        <v>2374</v>
      </c>
      <c r="BS394" s="414">
        <v>0</v>
      </c>
      <c r="BT394" s="122">
        <v>0</v>
      </c>
      <c r="BU394" s="107" t="s">
        <v>1957</v>
      </c>
      <c r="BV394" s="27" t="s">
        <v>80</v>
      </c>
      <c r="BW394" s="107" t="s">
        <v>1993</v>
      </c>
      <c r="BX394" s="27" t="s">
        <v>3035</v>
      </c>
      <c r="BY394" s="107" t="s">
        <v>2600</v>
      </c>
      <c r="BZ394" s="368"/>
      <c r="CA394" s="368"/>
      <c r="CB394" s="368"/>
      <c r="CC394" s="368"/>
      <c r="CD394" s="368"/>
      <c r="CE394" s="368"/>
      <c r="CF394" s="368"/>
      <c r="CG394" s="368"/>
      <c r="CH394" s="368"/>
      <c r="CI394" s="368"/>
      <c r="CJ394" s="368"/>
      <c r="CK394" s="368"/>
      <c r="CL394" s="368"/>
      <c r="CM394" s="368"/>
      <c r="CN394" s="368"/>
      <c r="CO394" s="368"/>
      <c r="CP394" s="368"/>
      <c r="CQ394" s="368"/>
      <c r="CR394" s="368"/>
      <c r="CS394" s="368"/>
      <c r="CT394" s="368"/>
      <c r="CU394" s="368"/>
      <c r="CV394" s="368"/>
      <c r="CW394" s="368"/>
      <c r="CX394" s="368"/>
      <c r="CY394" s="368"/>
      <c r="CZ394" s="368"/>
      <c r="DA394" s="368"/>
      <c r="DB394" s="368"/>
      <c r="DC394" s="368"/>
      <c r="DD394" s="368"/>
      <c r="DE394" s="368"/>
      <c r="DF394" s="368"/>
      <c r="DG394" s="368"/>
      <c r="DH394" s="368"/>
      <c r="DI394" s="368"/>
      <c r="DJ394" s="368"/>
      <c r="DK394" s="368"/>
      <c r="DL394" s="368"/>
      <c r="DM394" s="368"/>
      <c r="DN394" s="368"/>
      <c r="DO394" s="368"/>
      <c r="DP394" s="368"/>
      <c r="DQ394" s="368"/>
      <c r="DR394" s="368"/>
      <c r="DS394" s="368"/>
      <c r="DT394" s="368"/>
      <c r="DU394" s="368"/>
      <c r="DV394" s="368"/>
      <c r="DW394" s="368"/>
      <c r="DX394" s="368"/>
      <c r="DY394" s="368"/>
      <c r="DZ394" s="368"/>
      <c r="EA394" s="368"/>
      <c r="EB394" s="368"/>
      <c r="EC394" s="368"/>
      <c r="ED394" s="368"/>
      <c r="EE394" s="368"/>
      <c r="EF394" s="368"/>
      <c r="EG394" s="368"/>
      <c r="EH394" s="368"/>
      <c r="EI394" s="368"/>
      <c r="EJ394" s="368"/>
      <c r="EK394" s="368"/>
      <c r="EL394" s="368"/>
      <c r="EM394" s="368"/>
      <c r="EN394" s="368"/>
      <c r="EO394" s="368"/>
      <c r="EP394" s="368"/>
      <c r="EQ394" s="368"/>
      <c r="ER394" s="368"/>
      <c r="ES394" s="368"/>
      <c r="ET394" s="368"/>
      <c r="EU394" s="368"/>
      <c r="EV394" s="368"/>
      <c r="EW394" s="368"/>
      <c r="EX394" s="368"/>
      <c r="EY394" s="368"/>
      <c r="EZ394" s="368"/>
      <c r="FA394" s="368"/>
      <c r="FB394" s="368"/>
      <c r="FC394" s="368"/>
      <c r="FD394" s="368"/>
      <c r="FE394" s="368"/>
      <c r="FF394" s="368"/>
      <c r="FG394" s="368"/>
      <c r="FH394" s="368"/>
      <c r="FI394" s="368"/>
      <c r="FJ394" s="368"/>
      <c r="FK394" s="368"/>
      <c r="FL394" s="368"/>
      <c r="FM394" s="368"/>
      <c r="FN394" s="368"/>
      <c r="FO394" s="368"/>
      <c r="FP394" s="368"/>
      <c r="FQ394" s="368"/>
      <c r="FR394" s="368"/>
      <c r="FS394" s="368"/>
      <c r="FT394" s="368"/>
      <c r="FU394" s="368"/>
      <c r="FV394" s="368"/>
      <c r="FW394" s="368"/>
      <c r="FX394" s="368"/>
      <c r="FY394" s="368"/>
      <c r="FZ394" s="368"/>
      <c r="GA394" s="368"/>
      <c r="GB394" s="368"/>
      <c r="GC394" s="368"/>
      <c r="GD394" s="368"/>
      <c r="GE394" s="368"/>
      <c r="GF394" s="368"/>
      <c r="GG394" s="368"/>
      <c r="GH394" s="368"/>
      <c r="GI394" s="368"/>
      <c r="GJ394" s="368"/>
      <c r="GK394" s="368"/>
      <c r="GL394" s="368"/>
      <c r="GM394" s="368"/>
      <c r="GN394" s="368"/>
      <c r="GO394" s="368"/>
      <c r="GP394" s="368"/>
      <c r="GQ394" s="368"/>
      <c r="GR394" s="368"/>
      <c r="GS394" s="368"/>
      <c r="GT394" s="368"/>
      <c r="GU394" s="368"/>
      <c r="GV394" s="368"/>
      <c r="GW394" s="368"/>
      <c r="GX394" s="368"/>
      <c r="GY394" s="368"/>
      <c r="GZ394" s="368"/>
      <c r="HA394" s="368"/>
      <c r="HB394" s="368"/>
      <c r="HC394" s="368"/>
      <c r="HD394" s="368"/>
      <c r="HE394" s="368"/>
      <c r="HF394" s="368"/>
      <c r="HG394" s="368"/>
      <c r="HH394" s="368"/>
      <c r="HI394" s="368"/>
      <c r="HJ394" s="368"/>
      <c r="HK394" s="368"/>
      <c r="HL394" s="368"/>
      <c r="HM394" s="368"/>
      <c r="HN394" s="368"/>
      <c r="HO394" s="368"/>
      <c r="HP394" s="368"/>
      <c r="HQ394" s="368"/>
      <c r="HR394" s="368"/>
      <c r="HS394" s="368"/>
      <c r="HT394" s="368"/>
      <c r="HU394" s="368"/>
      <c r="HV394" s="368"/>
      <c r="HW394" s="368"/>
      <c r="HX394" s="368"/>
      <c r="HY394" s="368"/>
      <c r="HZ394" s="368"/>
      <c r="IA394" s="368"/>
      <c r="IB394" s="368"/>
      <c r="IC394" s="368"/>
      <c r="ID394" s="368"/>
      <c r="IE394" s="368"/>
      <c r="IF394" s="368"/>
      <c r="IG394" s="368"/>
      <c r="IH394" s="368"/>
      <c r="II394" s="368"/>
      <c r="IJ394" s="368"/>
      <c r="IK394" s="368"/>
      <c r="IL394" s="368"/>
      <c r="IM394" s="368"/>
      <c r="IN394" s="368"/>
      <c r="IO394" s="368"/>
      <c r="IP394" s="368"/>
      <c r="IQ394" s="368"/>
      <c r="IR394" s="368"/>
      <c r="IS394" s="368"/>
      <c r="IT394" s="368"/>
      <c r="IU394" s="368"/>
      <c r="IV394" s="368"/>
      <c r="IW394" s="368"/>
      <c r="IX394" s="368"/>
      <c r="IY394" s="368"/>
      <c r="IZ394" s="368"/>
      <c r="JA394" s="368"/>
      <c r="JB394" s="368"/>
      <c r="JC394" s="368"/>
      <c r="JD394" s="368"/>
      <c r="JE394" s="368"/>
      <c r="JF394" s="368"/>
      <c r="JG394" s="368"/>
      <c r="JH394" s="368"/>
      <c r="JI394" s="368"/>
      <c r="JJ394" s="368"/>
      <c r="JK394" s="368"/>
      <c r="JL394" s="368"/>
      <c r="JM394" s="368"/>
      <c r="JN394" s="368"/>
      <c r="JO394" s="368"/>
      <c r="JP394" s="368"/>
      <c r="JQ394" s="368"/>
      <c r="JR394" s="368"/>
      <c r="JS394" s="368"/>
      <c r="JT394" s="368"/>
      <c r="JU394" s="368"/>
      <c r="JV394" s="368"/>
      <c r="JW394" s="368"/>
      <c r="JX394" s="368"/>
      <c r="JY394" s="368"/>
      <c r="JZ394" s="368"/>
      <c r="KA394" s="368"/>
      <c r="KB394" s="368"/>
      <c r="KC394" s="368"/>
      <c r="KD394" s="368"/>
      <c r="KE394" s="368"/>
      <c r="KF394" s="368"/>
    </row>
    <row r="395" spans="1:292" s="355" customFormat="1" ht="90" outlineLevel="1">
      <c r="A395" s="770"/>
      <c r="B395" s="584" t="s">
        <v>2309</v>
      </c>
      <c r="C395" s="27" t="s">
        <v>80</v>
      </c>
      <c r="D395" s="27" t="s">
        <v>2068</v>
      </c>
      <c r="E395" s="27" t="s">
        <v>2069</v>
      </c>
      <c r="F395" s="10" t="s">
        <v>2070</v>
      </c>
      <c r="G395" s="10" t="s">
        <v>80</v>
      </c>
      <c r="H395" s="27" t="s">
        <v>1311</v>
      </c>
      <c r="I395" s="27" t="s">
        <v>3332</v>
      </c>
      <c r="J395" s="34">
        <v>5994.4949999999999</v>
      </c>
      <c r="K395" s="34">
        <v>5994.4949999999999</v>
      </c>
      <c r="L395" s="34">
        <v>0</v>
      </c>
      <c r="M395" s="34">
        <v>0</v>
      </c>
      <c r="N395" s="34">
        <v>5095.3209999999999</v>
      </c>
      <c r="O395" s="34">
        <v>5095.3209999999999</v>
      </c>
      <c r="P395" s="107">
        <v>46387</v>
      </c>
      <c r="Q395" s="107">
        <v>46022</v>
      </c>
      <c r="R395" s="27" t="s">
        <v>182</v>
      </c>
      <c r="S395" s="107" t="s">
        <v>80</v>
      </c>
      <c r="T395" s="107"/>
      <c r="U395" s="34">
        <v>0</v>
      </c>
      <c r="V395" s="34">
        <v>0</v>
      </c>
      <c r="W395" s="34">
        <v>0</v>
      </c>
      <c r="X395" s="34">
        <v>0</v>
      </c>
      <c r="Y395" s="34">
        <v>0</v>
      </c>
      <c r="Z395" s="34">
        <v>799.17399999999998</v>
      </c>
      <c r="AA395" s="34">
        <v>0</v>
      </c>
      <c r="AB395" s="34">
        <v>2547.6605</v>
      </c>
      <c r="AC395" s="34">
        <v>3346.8344999999999</v>
      </c>
      <c r="AD395" s="34">
        <v>0</v>
      </c>
      <c r="AE395" s="34">
        <v>0</v>
      </c>
      <c r="AF395" s="34">
        <v>0</v>
      </c>
      <c r="AG395" s="34">
        <v>0</v>
      </c>
      <c r="AH395" s="34">
        <v>0</v>
      </c>
      <c r="AI395" s="34">
        <v>0</v>
      </c>
      <c r="AJ395" s="34">
        <v>0</v>
      </c>
      <c r="AK395" s="34">
        <v>0</v>
      </c>
      <c r="AL395" s="34">
        <v>0</v>
      </c>
      <c r="AM395" s="34">
        <v>0</v>
      </c>
      <c r="AN395" s="34">
        <v>0</v>
      </c>
      <c r="AO395" s="34">
        <v>0</v>
      </c>
      <c r="AP395" s="34">
        <v>0</v>
      </c>
      <c r="AQ395" s="34">
        <v>0</v>
      </c>
      <c r="AR395" s="34">
        <v>0</v>
      </c>
      <c r="AS395" s="34">
        <v>0</v>
      </c>
      <c r="AT395" s="34">
        <v>799.17399999999998</v>
      </c>
      <c r="AU395" s="34">
        <v>0</v>
      </c>
      <c r="AV395" s="34">
        <v>2547.6605</v>
      </c>
      <c r="AW395" s="34">
        <v>3346.8344999999999</v>
      </c>
      <c r="AX395" s="34">
        <v>0</v>
      </c>
      <c r="AY395" s="34">
        <v>0</v>
      </c>
      <c r="AZ395" s="34">
        <v>0</v>
      </c>
      <c r="BA395" s="34">
        <v>0</v>
      </c>
      <c r="BB395" s="34">
        <v>0</v>
      </c>
      <c r="BC395" s="34">
        <v>0</v>
      </c>
      <c r="BD395" s="34">
        <v>0</v>
      </c>
      <c r="BE395" s="34">
        <v>0</v>
      </c>
      <c r="BF395" s="34">
        <v>0</v>
      </c>
      <c r="BG395" s="34">
        <v>0</v>
      </c>
      <c r="BH395" s="34">
        <v>0</v>
      </c>
      <c r="BI395" s="34">
        <v>0</v>
      </c>
      <c r="BJ395" s="34">
        <v>0</v>
      </c>
      <c r="BK395" s="34">
        <v>0</v>
      </c>
      <c r="BL395" s="34">
        <v>0</v>
      </c>
      <c r="BM395" s="34">
        <v>0</v>
      </c>
      <c r="BN395" s="34">
        <v>2647.6605</v>
      </c>
      <c r="BO395" s="34">
        <v>5095.3209999999999</v>
      </c>
      <c r="BP395" s="34">
        <v>0</v>
      </c>
      <c r="BQ395" s="34">
        <v>0</v>
      </c>
      <c r="BR395" s="27" t="s">
        <v>2518</v>
      </c>
      <c r="BS395" s="414">
        <v>0</v>
      </c>
      <c r="BT395" s="122">
        <v>0</v>
      </c>
      <c r="BU395" s="107" t="s">
        <v>1957</v>
      </c>
      <c r="BV395" s="27" t="s">
        <v>3348</v>
      </c>
      <c r="BW395" s="107" t="s">
        <v>2010</v>
      </c>
      <c r="BX395" s="27" t="s">
        <v>3035</v>
      </c>
      <c r="BY395" s="107" t="s">
        <v>2600</v>
      </c>
      <c r="BZ395" s="368"/>
      <c r="CA395" s="368"/>
      <c r="CB395" s="368"/>
      <c r="CC395" s="368"/>
      <c r="CD395" s="368"/>
      <c r="CE395" s="368"/>
      <c r="CF395" s="368"/>
      <c r="CG395" s="368"/>
      <c r="CH395" s="368"/>
      <c r="CI395" s="368"/>
      <c r="CJ395" s="368"/>
      <c r="CK395" s="368"/>
      <c r="CL395" s="368"/>
      <c r="CM395" s="368"/>
      <c r="CN395" s="368"/>
      <c r="CO395" s="368"/>
      <c r="CP395" s="368"/>
      <c r="CQ395" s="368"/>
      <c r="CR395" s="368"/>
      <c r="CS395" s="368"/>
      <c r="CT395" s="368"/>
      <c r="CU395" s="368"/>
      <c r="CV395" s="368"/>
      <c r="CW395" s="368"/>
      <c r="CX395" s="368"/>
      <c r="CY395" s="368"/>
      <c r="CZ395" s="368"/>
      <c r="DA395" s="368"/>
      <c r="DB395" s="368"/>
      <c r="DC395" s="368"/>
      <c r="DD395" s="368"/>
      <c r="DE395" s="368"/>
      <c r="DF395" s="368"/>
      <c r="DG395" s="368"/>
      <c r="DH395" s="368"/>
      <c r="DI395" s="368"/>
      <c r="DJ395" s="368"/>
      <c r="DK395" s="368"/>
      <c r="DL395" s="368"/>
      <c r="DM395" s="368"/>
      <c r="DN395" s="368"/>
      <c r="DO395" s="368"/>
      <c r="DP395" s="368"/>
      <c r="DQ395" s="368"/>
      <c r="DR395" s="368"/>
      <c r="DS395" s="368"/>
      <c r="DT395" s="368"/>
      <c r="DU395" s="368"/>
      <c r="DV395" s="368"/>
      <c r="DW395" s="368"/>
      <c r="DX395" s="368"/>
      <c r="DY395" s="368"/>
      <c r="DZ395" s="368"/>
      <c r="EA395" s="368"/>
      <c r="EB395" s="368"/>
      <c r="EC395" s="368"/>
      <c r="ED395" s="368"/>
      <c r="EE395" s="368"/>
      <c r="EF395" s="368"/>
      <c r="EG395" s="368"/>
      <c r="EH395" s="368"/>
      <c r="EI395" s="368"/>
      <c r="EJ395" s="368"/>
      <c r="EK395" s="368"/>
      <c r="EL395" s="368"/>
      <c r="EM395" s="368"/>
      <c r="EN395" s="368"/>
      <c r="EO395" s="368"/>
      <c r="EP395" s="368"/>
      <c r="EQ395" s="368"/>
      <c r="ER395" s="368"/>
      <c r="ES395" s="368"/>
      <c r="ET395" s="368"/>
      <c r="EU395" s="368"/>
      <c r="EV395" s="368"/>
      <c r="EW395" s="368"/>
      <c r="EX395" s="368"/>
      <c r="EY395" s="368"/>
      <c r="EZ395" s="368"/>
      <c r="FA395" s="368"/>
      <c r="FB395" s="368"/>
      <c r="FC395" s="368"/>
      <c r="FD395" s="368"/>
      <c r="FE395" s="368"/>
      <c r="FF395" s="368"/>
      <c r="FG395" s="368"/>
      <c r="FH395" s="368"/>
      <c r="FI395" s="368"/>
      <c r="FJ395" s="368"/>
      <c r="FK395" s="368"/>
      <c r="FL395" s="368"/>
      <c r="FM395" s="368"/>
      <c r="FN395" s="368"/>
      <c r="FO395" s="368"/>
      <c r="FP395" s="368"/>
      <c r="FQ395" s="368"/>
      <c r="FR395" s="368"/>
      <c r="FS395" s="368"/>
      <c r="FT395" s="368"/>
      <c r="FU395" s="368"/>
      <c r="FV395" s="368"/>
      <c r="FW395" s="368"/>
      <c r="FX395" s="368"/>
      <c r="FY395" s="368"/>
      <c r="FZ395" s="368"/>
      <c r="GA395" s="368"/>
      <c r="GB395" s="368"/>
      <c r="GC395" s="368"/>
      <c r="GD395" s="368"/>
      <c r="GE395" s="368"/>
      <c r="GF395" s="368"/>
      <c r="GG395" s="368"/>
      <c r="GH395" s="368"/>
      <c r="GI395" s="368"/>
      <c r="GJ395" s="368"/>
      <c r="GK395" s="368"/>
      <c r="GL395" s="368"/>
      <c r="GM395" s="368"/>
      <c r="GN395" s="368"/>
      <c r="GO395" s="368"/>
      <c r="GP395" s="368"/>
      <c r="GQ395" s="368"/>
      <c r="GR395" s="368"/>
      <c r="GS395" s="368"/>
      <c r="GT395" s="368"/>
      <c r="GU395" s="368"/>
      <c r="GV395" s="368"/>
      <c r="GW395" s="368"/>
      <c r="GX395" s="368"/>
      <c r="GY395" s="368"/>
      <c r="GZ395" s="368"/>
      <c r="HA395" s="368"/>
      <c r="HB395" s="368"/>
      <c r="HC395" s="368"/>
      <c r="HD395" s="368"/>
      <c r="HE395" s="368"/>
      <c r="HF395" s="368"/>
      <c r="HG395" s="368"/>
      <c r="HH395" s="368"/>
      <c r="HI395" s="368"/>
      <c r="HJ395" s="368"/>
      <c r="HK395" s="368"/>
      <c r="HL395" s="368"/>
      <c r="HM395" s="368"/>
      <c r="HN395" s="368"/>
      <c r="HO395" s="368"/>
      <c r="HP395" s="368"/>
      <c r="HQ395" s="368"/>
      <c r="HR395" s="368"/>
      <c r="HS395" s="368"/>
      <c r="HT395" s="368"/>
      <c r="HU395" s="368"/>
      <c r="HV395" s="368"/>
      <c r="HW395" s="368"/>
      <c r="HX395" s="368"/>
      <c r="HY395" s="368"/>
      <c r="HZ395" s="368"/>
      <c r="IA395" s="368"/>
      <c r="IB395" s="368"/>
      <c r="IC395" s="368"/>
      <c r="ID395" s="368"/>
      <c r="IE395" s="368"/>
      <c r="IF395" s="368"/>
      <c r="IG395" s="368"/>
      <c r="IH395" s="368"/>
      <c r="II395" s="368"/>
      <c r="IJ395" s="368"/>
      <c r="IK395" s="368"/>
      <c r="IL395" s="368"/>
      <c r="IM395" s="368"/>
      <c r="IN395" s="368"/>
      <c r="IO395" s="368"/>
      <c r="IP395" s="368"/>
      <c r="IQ395" s="368"/>
      <c r="IR395" s="368"/>
      <c r="IS395" s="368"/>
      <c r="IT395" s="368"/>
      <c r="IU395" s="368"/>
      <c r="IV395" s="368"/>
      <c r="IW395" s="368"/>
      <c r="IX395" s="368"/>
      <c r="IY395" s="368"/>
      <c r="IZ395" s="368"/>
      <c r="JA395" s="368"/>
      <c r="JB395" s="368"/>
      <c r="JC395" s="368"/>
      <c r="JD395" s="368"/>
      <c r="JE395" s="368"/>
      <c r="JF395" s="368"/>
      <c r="JG395" s="368"/>
      <c r="JH395" s="368"/>
      <c r="JI395" s="368"/>
      <c r="JJ395" s="368"/>
      <c r="JK395" s="368"/>
      <c r="JL395" s="368"/>
      <c r="JM395" s="368"/>
      <c r="JN395" s="368"/>
      <c r="JO395" s="368"/>
      <c r="JP395" s="368"/>
      <c r="JQ395" s="368"/>
      <c r="JR395" s="368"/>
      <c r="JS395" s="368"/>
      <c r="JT395" s="368"/>
      <c r="JU395" s="368"/>
      <c r="JV395" s="368"/>
      <c r="JW395" s="368"/>
      <c r="JX395" s="368"/>
      <c r="JY395" s="368"/>
      <c r="JZ395" s="368"/>
      <c r="KA395" s="368"/>
      <c r="KB395" s="368"/>
      <c r="KC395" s="368"/>
      <c r="KD395" s="368"/>
      <c r="KE395" s="368"/>
      <c r="KF395" s="368"/>
    </row>
    <row r="396" spans="1:292" s="355" customFormat="1" ht="72" outlineLevel="1">
      <c r="A396" s="770"/>
      <c r="B396" s="589" t="s">
        <v>2477</v>
      </c>
      <c r="C396" s="67" t="s">
        <v>80</v>
      </c>
      <c r="D396" s="67" t="s">
        <v>2068</v>
      </c>
      <c r="E396" s="67" t="s">
        <v>2069</v>
      </c>
      <c r="F396" s="67" t="s">
        <v>2070</v>
      </c>
      <c r="G396" s="67" t="s">
        <v>80</v>
      </c>
      <c r="H396" s="67" t="s">
        <v>3349</v>
      </c>
      <c r="I396" s="67" t="s">
        <v>3333</v>
      </c>
      <c r="J396" s="19">
        <v>325</v>
      </c>
      <c r="K396" s="19">
        <v>325</v>
      </c>
      <c r="L396" s="19">
        <v>0</v>
      </c>
      <c r="M396" s="19">
        <v>0</v>
      </c>
      <c r="N396" s="19">
        <v>190</v>
      </c>
      <c r="O396" s="19">
        <v>0</v>
      </c>
      <c r="P396" s="67" t="s">
        <v>80</v>
      </c>
      <c r="Q396" s="411">
        <v>45657</v>
      </c>
      <c r="R396" s="67" t="s">
        <v>495</v>
      </c>
      <c r="S396" s="67" t="s">
        <v>80</v>
      </c>
      <c r="T396" s="67"/>
      <c r="U396" s="19">
        <v>135</v>
      </c>
      <c r="V396" s="19">
        <v>0</v>
      </c>
      <c r="W396" s="19">
        <v>0</v>
      </c>
      <c r="X396" s="19">
        <v>135</v>
      </c>
      <c r="Y396" s="19">
        <v>0</v>
      </c>
      <c r="Z396" s="19">
        <v>0</v>
      </c>
      <c r="AA396" s="19">
        <v>0</v>
      </c>
      <c r="AB396" s="19">
        <v>0</v>
      </c>
      <c r="AC396" s="19">
        <v>0</v>
      </c>
      <c r="AD396" s="19">
        <v>0</v>
      </c>
      <c r="AE396" s="19">
        <v>0</v>
      </c>
      <c r="AF396" s="19">
        <v>0</v>
      </c>
      <c r="AG396" s="19">
        <v>0</v>
      </c>
      <c r="AH396" s="19">
        <v>0</v>
      </c>
      <c r="AI396" s="19">
        <v>0</v>
      </c>
      <c r="AJ396" s="19">
        <v>0</v>
      </c>
      <c r="AK396" s="19">
        <v>0</v>
      </c>
      <c r="AL396" s="19">
        <v>0</v>
      </c>
      <c r="AM396" s="19">
        <v>0</v>
      </c>
      <c r="AN396" s="19">
        <v>0</v>
      </c>
      <c r="AO396" s="19">
        <v>0</v>
      </c>
      <c r="AP396" s="19">
        <v>0</v>
      </c>
      <c r="AQ396" s="19">
        <v>0</v>
      </c>
      <c r="AR396" s="19">
        <v>0</v>
      </c>
      <c r="AS396" s="19">
        <v>0</v>
      </c>
      <c r="AT396" s="19">
        <v>0</v>
      </c>
      <c r="AU396" s="19">
        <v>0</v>
      </c>
      <c r="AV396" s="19">
        <v>0</v>
      </c>
      <c r="AW396" s="19">
        <v>0</v>
      </c>
      <c r="AX396" s="19">
        <v>0</v>
      </c>
      <c r="AY396" s="19">
        <v>0</v>
      </c>
      <c r="AZ396" s="19">
        <v>0</v>
      </c>
      <c r="BA396" s="19">
        <v>0</v>
      </c>
      <c r="BB396" s="19">
        <v>0</v>
      </c>
      <c r="BC396" s="19">
        <v>0</v>
      </c>
      <c r="BD396" s="19">
        <v>0</v>
      </c>
      <c r="BE396" s="19">
        <v>0</v>
      </c>
      <c r="BF396" s="19">
        <v>0</v>
      </c>
      <c r="BG396" s="19">
        <v>0</v>
      </c>
      <c r="BH396" s="19">
        <v>0</v>
      </c>
      <c r="BI396" s="19">
        <v>0</v>
      </c>
      <c r="BJ396" s="19">
        <v>0</v>
      </c>
      <c r="BK396" s="19">
        <v>0</v>
      </c>
      <c r="BL396" s="19">
        <v>0</v>
      </c>
      <c r="BM396" s="19">
        <v>0</v>
      </c>
      <c r="BN396" s="19">
        <v>0</v>
      </c>
      <c r="BO396" s="19">
        <v>0</v>
      </c>
      <c r="BP396" s="19">
        <v>190</v>
      </c>
      <c r="BQ396" s="19">
        <v>0</v>
      </c>
      <c r="BR396" s="67" t="s">
        <v>2476</v>
      </c>
      <c r="BS396" s="590">
        <v>0</v>
      </c>
      <c r="BT396" s="19">
        <v>0</v>
      </c>
      <c r="BU396" s="67" t="s">
        <v>1957</v>
      </c>
      <c r="BV396" s="392" t="s">
        <v>3350</v>
      </c>
      <c r="BW396" s="67" t="s">
        <v>2010</v>
      </c>
      <c r="BX396" s="67" t="s">
        <v>3035</v>
      </c>
      <c r="BY396" s="67" t="s">
        <v>2598</v>
      </c>
      <c r="BZ396" s="368"/>
      <c r="CA396" s="368"/>
      <c r="CB396" s="368"/>
      <c r="CC396" s="368"/>
      <c r="CD396" s="368"/>
      <c r="CE396" s="368"/>
      <c r="CF396" s="368"/>
      <c r="CG396" s="368"/>
      <c r="CH396" s="368"/>
      <c r="CI396" s="368"/>
      <c r="CJ396" s="368"/>
      <c r="CK396" s="368"/>
      <c r="CL396" s="368"/>
      <c r="CM396" s="368"/>
      <c r="CN396" s="368"/>
      <c r="CO396" s="368"/>
      <c r="CP396" s="368"/>
      <c r="CQ396" s="368"/>
      <c r="CR396" s="368"/>
      <c r="CS396" s="368"/>
      <c r="CT396" s="368"/>
      <c r="CU396" s="368"/>
      <c r="CV396" s="368"/>
      <c r="CW396" s="368"/>
      <c r="CX396" s="368"/>
      <c r="CY396" s="368"/>
      <c r="CZ396" s="368"/>
      <c r="DA396" s="368"/>
      <c r="DB396" s="368"/>
      <c r="DC396" s="368"/>
      <c r="DD396" s="368"/>
      <c r="DE396" s="368"/>
      <c r="DF396" s="368"/>
      <c r="DG396" s="368"/>
      <c r="DH396" s="368"/>
      <c r="DI396" s="368"/>
      <c r="DJ396" s="368"/>
      <c r="DK396" s="368"/>
      <c r="DL396" s="368"/>
      <c r="DM396" s="368"/>
      <c r="DN396" s="368"/>
      <c r="DO396" s="368"/>
      <c r="DP396" s="368"/>
      <c r="DQ396" s="368"/>
      <c r="DR396" s="368"/>
      <c r="DS396" s="368"/>
      <c r="DT396" s="368"/>
      <c r="DU396" s="368"/>
      <c r="DV396" s="368"/>
      <c r="DW396" s="368"/>
      <c r="DX396" s="368"/>
      <c r="DY396" s="368"/>
      <c r="DZ396" s="368"/>
      <c r="EA396" s="368"/>
      <c r="EB396" s="368"/>
      <c r="EC396" s="368"/>
      <c r="ED396" s="368"/>
      <c r="EE396" s="368"/>
      <c r="EF396" s="368"/>
      <c r="EG396" s="368"/>
      <c r="EH396" s="368"/>
      <c r="EI396" s="368"/>
      <c r="EJ396" s="368"/>
      <c r="EK396" s="368"/>
      <c r="EL396" s="368"/>
      <c r="EM396" s="368"/>
      <c r="EN396" s="368"/>
      <c r="EO396" s="368"/>
      <c r="EP396" s="368"/>
      <c r="EQ396" s="368"/>
      <c r="ER396" s="368"/>
      <c r="ES396" s="368"/>
      <c r="ET396" s="368"/>
      <c r="EU396" s="368"/>
      <c r="EV396" s="368"/>
      <c r="EW396" s="368"/>
      <c r="EX396" s="368"/>
      <c r="EY396" s="368"/>
      <c r="EZ396" s="368"/>
      <c r="FA396" s="368"/>
      <c r="FB396" s="368"/>
      <c r="FC396" s="368"/>
      <c r="FD396" s="368"/>
      <c r="FE396" s="368"/>
      <c r="FF396" s="368"/>
      <c r="FG396" s="368"/>
      <c r="FH396" s="368"/>
      <c r="FI396" s="368"/>
      <c r="FJ396" s="368"/>
      <c r="FK396" s="368"/>
      <c r="FL396" s="368"/>
      <c r="FM396" s="368"/>
      <c r="FN396" s="368"/>
      <c r="FO396" s="368"/>
      <c r="FP396" s="368"/>
      <c r="FQ396" s="368"/>
      <c r="FR396" s="368"/>
      <c r="FS396" s="368"/>
      <c r="FT396" s="368"/>
      <c r="FU396" s="368"/>
      <c r="FV396" s="368"/>
      <c r="FW396" s="368"/>
      <c r="FX396" s="368"/>
      <c r="FY396" s="368"/>
      <c r="FZ396" s="368"/>
      <c r="GA396" s="368"/>
      <c r="GB396" s="368"/>
      <c r="GC396" s="368"/>
      <c r="GD396" s="368"/>
      <c r="GE396" s="368"/>
      <c r="GF396" s="368"/>
      <c r="GG396" s="368"/>
      <c r="GH396" s="368"/>
      <c r="GI396" s="368"/>
      <c r="GJ396" s="368"/>
      <c r="GK396" s="368"/>
      <c r="GL396" s="368"/>
      <c r="GM396" s="368"/>
      <c r="GN396" s="368"/>
      <c r="GO396" s="368"/>
      <c r="GP396" s="368"/>
      <c r="GQ396" s="368"/>
      <c r="GR396" s="368"/>
      <c r="GS396" s="368"/>
      <c r="GT396" s="368"/>
      <c r="GU396" s="368"/>
      <c r="GV396" s="368"/>
      <c r="GW396" s="368"/>
      <c r="GX396" s="368"/>
      <c r="GY396" s="368"/>
      <c r="GZ396" s="368"/>
      <c r="HA396" s="368"/>
      <c r="HB396" s="368"/>
      <c r="HC396" s="368"/>
      <c r="HD396" s="368"/>
      <c r="HE396" s="368"/>
      <c r="HF396" s="368"/>
      <c r="HG396" s="368"/>
      <c r="HH396" s="368"/>
      <c r="HI396" s="368"/>
      <c r="HJ396" s="368"/>
      <c r="HK396" s="368"/>
      <c r="HL396" s="368"/>
      <c r="HM396" s="368"/>
      <c r="HN396" s="368"/>
      <c r="HO396" s="368"/>
      <c r="HP396" s="368"/>
      <c r="HQ396" s="368"/>
      <c r="HR396" s="368"/>
      <c r="HS396" s="368"/>
      <c r="HT396" s="368"/>
      <c r="HU396" s="368"/>
      <c r="HV396" s="368"/>
      <c r="HW396" s="368"/>
      <c r="HX396" s="368"/>
      <c r="HY396" s="368"/>
      <c r="HZ396" s="368"/>
      <c r="IA396" s="368"/>
      <c r="IB396" s="368"/>
      <c r="IC396" s="368"/>
      <c r="ID396" s="368"/>
      <c r="IE396" s="368"/>
      <c r="IF396" s="368"/>
      <c r="IG396" s="368"/>
      <c r="IH396" s="368"/>
      <c r="II396" s="368"/>
      <c r="IJ396" s="368"/>
      <c r="IK396" s="368"/>
      <c r="IL396" s="368"/>
      <c r="IM396" s="368"/>
      <c r="IN396" s="368"/>
      <c r="IO396" s="368"/>
      <c r="IP396" s="368"/>
      <c r="IQ396" s="368"/>
      <c r="IR396" s="368"/>
      <c r="IS396" s="368"/>
      <c r="IT396" s="368"/>
      <c r="IU396" s="368"/>
      <c r="IV396" s="368"/>
      <c r="IW396" s="368"/>
      <c r="IX396" s="368"/>
      <c r="IY396" s="368"/>
      <c r="IZ396" s="368"/>
      <c r="JA396" s="368"/>
      <c r="JB396" s="368"/>
      <c r="JC396" s="368"/>
      <c r="JD396" s="368"/>
      <c r="JE396" s="368"/>
      <c r="JF396" s="368"/>
      <c r="JG396" s="368"/>
      <c r="JH396" s="368"/>
      <c r="JI396" s="368"/>
      <c r="JJ396" s="368"/>
      <c r="JK396" s="368"/>
      <c r="JL396" s="368"/>
      <c r="JM396" s="368"/>
      <c r="JN396" s="368"/>
      <c r="JO396" s="368"/>
      <c r="JP396" s="368"/>
      <c r="JQ396" s="368"/>
      <c r="JR396" s="368"/>
      <c r="JS396" s="368"/>
      <c r="JT396" s="368"/>
      <c r="JU396" s="368"/>
      <c r="JV396" s="368"/>
      <c r="JW396" s="368"/>
      <c r="JX396" s="368"/>
      <c r="JY396" s="368"/>
      <c r="JZ396" s="368"/>
      <c r="KA396" s="368"/>
      <c r="KB396" s="368"/>
      <c r="KC396" s="368"/>
      <c r="KD396" s="368"/>
      <c r="KE396" s="368"/>
      <c r="KF396" s="368"/>
    </row>
    <row r="397" spans="1:292" s="355" customFormat="1" ht="126" outlineLevel="1">
      <c r="A397" s="770"/>
      <c r="B397" s="584" t="s">
        <v>2478</v>
      </c>
      <c r="C397" s="27" t="s">
        <v>80</v>
      </c>
      <c r="D397" s="27" t="s">
        <v>981</v>
      </c>
      <c r="E397" s="27" t="s">
        <v>1045</v>
      </c>
      <c r="F397" s="10" t="s">
        <v>1046</v>
      </c>
      <c r="G397" s="10" t="s">
        <v>80</v>
      </c>
      <c r="H397" s="27" t="s">
        <v>3351</v>
      </c>
      <c r="I397" s="27" t="s">
        <v>3334</v>
      </c>
      <c r="J397" s="34">
        <v>765.97500000000002</v>
      </c>
      <c r="K397" s="34">
        <v>671.7</v>
      </c>
      <c r="L397" s="34">
        <v>94.275000000000006</v>
      </c>
      <c r="M397" s="34">
        <v>0</v>
      </c>
      <c r="N397" s="34">
        <v>671.7</v>
      </c>
      <c r="O397" s="34">
        <v>0</v>
      </c>
      <c r="P397" s="107" t="s">
        <v>80</v>
      </c>
      <c r="Q397" s="107">
        <v>45657</v>
      </c>
      <c r="R397" s="27" t="s">
        <v>1666</v>
      </c>
      <c r="S397" s="107" t="s">
        <v>80</v>
      </c>
      <c r="T397" s="107"/>
      <c r="U397" s="34">
        <v>0</v>
      </c>
      <c r="V397" s="34">
        <v>0</v>
      </c>
      <c r="W397" s="34">
        <v>0</v>
      </c>
      <c r="X397" s="34">
        <v>0</v>
      </c>
      <c r="Y397" s="34">
        <v>0</v>
      </c>
      <c r="Z397" s="34">
        <v>0</v>
      </c>
      <c r="AA397" s="34">
        <v>94.275000000000006</v>
      </c>
      <c r="AB397" s="34">
        <v>0</v>
      </c>
      <c r="AC397" s="34">
        <v>94.275000000000006</v>
      </c>
      <c r="AD397" s="34">
        <v>0</v>
      </c>
      <c r="AE397" s="34">
        <v>0</v>
      </c>
      <c r="AF397" s="34">
        <v>0</v>
      </c>
      <c r="AG397" s="34">
        <v>0</v>
      </c>
      <c r="AH397" s="34">
        <v>0</v>
      </c>
      <c r="AI397" s="34">
        <v>0</v>
      </c>
      <c r="AJ397" s="34">
        <v>0</v>
      </c>
      <c r="AK397" s="34">
        <v>0</v>
      </c>
      <c r="AL397" s="34">
        <v>0</v>
      </c>
      <c r="AM397" s="34">
        <v>0</v>
      </c>
      <c r="AN397" s="34">
        <v>0</v>
      </c>
      <c r="AO397" s="34">
        <v>0</v>
      </c>
      <c r="AP397" s="34">
        <v>0</v>
      </c>
      <c r="AQ397" s="34">
        <v>0</v>
      </c>
      <c r="AR397" s="34">
        <v>0</v>
      </c>
      <c r="AS397" s="34">
        <v>0</v>
      </c>
      <c r="AT397" s="34">
        <v>0</v>
      </c>
      <c r="AU397" s="34">
        <v>94.275000000000006</v>
      </c>
      <c r="AV397" s="34">
        <v>0</v>
      </c>
      <c r="AW397" s="34">
        <v>94.275000000000006</v>
      </c>
      <c r="AX397" s="34">
        <v>0</v>
      </c>
      <c r="AY397" s="34">
        <v>0</v>
      </c>
      <c r="AZ397" s="34">
        <v>0</v>
      </c>
      <c r="BA397" s="34">
        <v>0</v>
      </c>
      <c r="BB397" s="34">
        <v>0</v>
      </c>
      <c r="BC397" s="34">
        <v>0</v>
      </c>
      <c r="BD397" s="34">
        <v>0</v>
      </c>
      <c r="BE397" s="34">
        <v>0</v>
      </c>
      <c r="BF397" s="34">
        <v>0</v>
      </c>
      <c r="BG397" s="34">
        <v>0</v>
      </c>
      <c r="BH397" s="34">
        <v>0</v>
      </c>
      <c r="BI397" s="34">
        <v>0</v>
      </c>
      <c r="BJ397" s="34">
        <v>0</v>
      </c>
      <c r="BK397" s="34">
        <v>0</v>
      </c>
      <c r="BL397" s="34">
        <v>0</v>
      </c>
      <c r="BM397" s="34">
        <v>0</v>
      </c>
      <c r="BN397" s="34">
        <v>0</v>
      </c>
      <c r="BO397" s="34">
        <v>0</v>
      </c>
      <c r="BP397" s="34">
        <v>671.7</v>
      </c>
      <c r="BQ397" s="34">
        <v>0</v>
      </c>
      <c r="BR397" s="27" t="s">
        <v>2476</v>
      </c>
      <c r="BS397" s="414">
        <v>0</v>
      </c>
      <c r="BT397" s="122">
        <v>0</v>
      </c>
      <c r="BU397" s="107" t="s">
        <v>1957</v>
      </c>
      <c r="BV397" s="27" t="s">
        <v>80</v>
      </c>
      <c r="BW397" s="107" t="s">
        <v>1996</v>
      </c>
      <c r="BX397" s="27" t="s">
        <v>3035</v>
      </c>
      <c r="BY397" s="107" t="s">
        <v>2600</v>
      </c>
      <c r="BZ397" s="368"/>
      <c r="CA397" s="368"/>
      <c r="CB397" s="368"/>
      <c r="CC397" s="368"/>
      <c r="CD397" s="368"/>
      <c r="CE397" s="368"/>
      <c r="CF397" s="368"/>
      <c r="CG397" s="368"/>
      <c r="CH397" s="368"/>
      <c r="CI397" s="368"/>
      <c r="CJ397" s="368"/>
      <c r="CK397" s="368"/>
      <c r="CL397" s="368"/>
      <c r="CM397" s="368"/>
      <c r="CN397" s="368"/>
      <c r="CO397" s="368"/>
      <c r="CP397" s="368"/>
      <c r="CQ397" s="368"/>
      <c r="CR397" s="368"/>
      <c r="CS397" s="368"/>
      <c r="CT397" s="368"/>
      <c r="CU397" s="368"/>
      <c r="CV397" s="368"/>
      <c r="CW397" s="368"/>
      <c r="CX397" s="368"/>
      <c r="CY397" s="368"/>
      <c r="CZ397" s="368"/>
      <c r="DA397" s="368"/>
      <c r="DB397" s="368"/>
      <c r="DC397" s="368"/>
      <c r="DD397" s="368"/>
      <c r="DE397" s="368"/>
      <c r="DF397" s="368"/>
      <c r="DG397" s="368"/>
      <c r="DH397" s="368"/>
      <c r="DI397" s="368"/>
      <c r="DJ397" s="368"/>
      <c r="DK397" s="368"/>
      <c r="DL397" s="368"/>
      <c r="DM397" s="368"/>
      <c r="DN397" s="368"/>
      <c r="DO397" s="368"/>
      <c r="DP397" s="368"/>
      <c r="DQ397" s="368"/>
      <c r="DR397" s="368"/>
      <c r="DS397" s="368"/>
      <c r="DT397" s="368"/>
      <c r="DU397" s="368"/>
      <c r="DV397" s="368"/>
      <c r="DW397" s="368"/>
      <c r="DX397" s="368"/>
      <c r="DY397" s="368"/>
      <c r="DZ397" s="368"/>
      <c r="EA397" s="368"/>
      <c r="EB397" s="368"/>
      <c r="EC397" s="368"/>
      <c r="ED397" s="368"/>
      <c r="EE397" s="368"/>
      <c r="EF397" s="368"/>
      <c r="EG397" s="368"/>
      <c r="EH397" s="368"/>
      <c r="EI397" s="368"/>
      <c r="EJ397" s="368"/>
      <c r="EK397" s="368"/>
      <c r="EL397" s="368"/>
      <c r="EM397" s="368"/>
      <c r="EN397" s="368"/>
      <c r="EO397" s="368"/>
      <c r="EP397" s="368"/>
      <c r="EQ397" s="368"/>
      <c r="ER397" s="368"/>
      <c r="ES397" s="368"/>
      <c r="ET397" s="368"/>
      <c r="EU397" s="368"/>
      <c r="EV397" s="368"/>
      <c r="EW397" s="368"/>
      <c r="EX397" s="368"/>
      <c r="EY397" s="368"/>
      <c r="EZ397" s="368"/>
      <c r="FA397" s="368"/>
      <c r="FB397" s="368"/>
      <c r="FC397" s="368"/>
      <c r="FD397" s="368"/>
      <c r="FE397" s="368"/>
      <c r="FF397" s="368"/>
      <c r="FG397" s="368"/>
      <c r="FH397" s="368"/>
      <c r="FI397" s="368"/>
      <c r="FJ397" s="368"/>
      <c r="FK397" s="368"/>
      <c r="FL397" s="368"/>
      <c r="FM397" s="368"/>
      <c r="FN397" s="368"/>
      <c r="FO397" s="368"/>
      <c r="FP397" s="368"/>
      <c r="FQ397" s="368"/>
      <c r="FR397" s="368"/>
      <c r="FS397" s="368"/>
      <c r="FT397" s="368"/>
      <c r="FU397" s="368"/>
      <c r="FV397" s="368"/>
      <c r="FW397" s="368"/>
      <c r="FX397" s="368"/>
      <c r="FY397" s="368"/>
      <c r="FZ397" s="368"/>
      <c r="GA397" s="368"/>
      <c r="GB397" s="368"/>
      <c r="GC397" s="368"/>
      <c r="GD397" s="368"/>
      <c r="GE397" s="368"/>
      <c r="GF397" s="368"/>
      <c r="GG397" s="368"/>
      <c r="GH397" s="368"/>
      <c r="GI397" s="368"/>
      <c r="GJ397" s="368"/>
      <c r="GK397" s="368"/>
      <c r="GL397" s="368"/>
      <c r="GM397" s="368"/>
      <c r="GN397" s="368"/>
      <c r="GO397" s="368"/>
      <c r="GP397" s="368"/>
      <c r="GQ397" s="368"/>
      <c r="GR397" s="368"/>
      <c r="GS397" s="368"/>
      <c r="GT397" s="368"/>
      <c r="GU397" s="368"/>
      <c r="GV397" s="368"/>
      <c r="GW397" s="368"/>
      <c r="GX397" s="368"/>
      <c r="GY397" s="368"/>
      <c r="GZ397" s="368"/>
      <c r="HA397" s="368"/>
      <c r="HB397" s="368"/>
      <c r="HC397" s="368"/>
      <c r="HD397" s="368"/>
      <c r="HE397" s="368"/>
      <c r="HF397" s="368"/>
      <c r="HG397" s="368"/>
      <c r="HH397" s="368"/>
      <c r="HI397" s="368"/>
      <c r="HJ397" s="368"/>
      <c r="HK397" s="368"/>
      <c r="HL397" s="368"/>
      <c r="HM397" s="368"/>
      <c r="HN397" s="368"/>
      <c r="HO397" s="368"/>
      <c r="HP397" s="368"/>
      <c r="HQ397" s="368"/>
      <c r="HR397" s="368"/>
      <c r="HS397" s="368"/>
      <c r="HT397" s="368"/>
      <c r="HU397" s="368"/>
      <c r="HV397" s="368"/>
      <c r="HW397" s="368"/>
      <c r="HX397" s="368"/>
      <c r="HY397" s="368"/>
      <c r="HZ397" s="368"/>
      <c r="IA397" s="368"/>
      <c r="IB397" s="368"/>
      <c r="IC397" s="368"/>
      <c r="ID397" s="368"/>
      <c r="IE397" s="368"/>
      <c r="IF397" s="368"/>
      <c r="IG397" s="368"/>
      <c r="IH397" s="368"/>
      <c r="II397" s="368"/>
      <c r="IJ397" s="368"/>
      <c r="IK397" s="368"/>
      <c r="IL397" s="368"/>
      <c r="IM397" s="368"/>
      <c r="IN397" s="368"/>
      <c r="IO397" s="368"/>
      <c r="IP397" s="368"/>
      <c r="IQ397" s="368"/>
      <c r="IR397" s="368"/>
      <c r="IS397" s="368"/>
      <c r="IT397" s="368"/>
      <c r="IU397" s="368"/>
      <c r="IV397" s="368"/>
      <c r="IW397" s="368"/>
      <c r="IX397" s="368"/>
      <c r="IY397" s="368"/>
      <c r="IZ397" s="368"/>
      <c r="JA397" s="368"/>
      <c r="JB397" s="368"/>
      <c r="JC397" s="368"/>
      <c r="JD397" s="368"/>
      <c r="JE397" s="368"/>
      <c r="JF397" s="368"/>
      <c r="JG397" s="368"/>
      <c r="JH397" s="368"/>
      <c r="JI397" s="368"/>
      <c r="JJ397" s="368"/>
      <c r="JK397" s="368"/>
      <c r="JL397" s="368"/>
      <c r="JM397" s="368"/>
      <c r="JN397" s="368"/>
      <c r="JO397" s="368"/>
      <c r="JP397" s="368"/>
      <c r="JQ397" s="368"/>
      <c r="JR397" s="368"/>
      <c r="JS397" s="368"/>
      <c r="JT397" s="368"/>
      <c r="JU397" s="368"/>
      <c r="JV397" s="368"/>
      <c r="JW397" s="368"/>
      <c r="JX397" s="368"/>
      <c r="JY397" s="368"/>
      <c r="JZ397" s="368"/>
      <c r="KA397" s="368"/>
      <c r="KB397" s="368"/>
      <c r="KC397" s="368"/>
      <c r="KD397" s="368"/>
      <c r="KE397" s="368"/>
      <c r="KF397" s="368"/>
    </row>
    <row r="398" spans="1:292" s="355" customFormat="1" ht="54" outlineLevel="1">
      <c r="A398" s="770"/>
      <c r="B398" s="584" t="s">
        <v>2519</v>
      </c>
      <c r="C398" s="27" t="s">
        <v>80</v>
      </c>
      <c r="D398" s="27" t="s">
        <v>1887</v>
      </c>
      <c r="E398" s="27" t="s">
        <v>1679</v>
      </c>
      <c r="F398" s="10" t="s">
        <v>1053</v>
      </c>
      <c r="G398" s="10" t="s">
        <v>80</v>
      </c>
      <c r="H398" s="27" t="s">
        <v>1311</v>
      </c>
      <c r="I398" s="27" t="s">
        <v>3332</v>
      </c>
      <c r="J398" s="34">
        <v>9029.02</v>
      </c>
      <c r="K398" s="34">
        <v>8799.02</v>
      </c>
      <c r="L398" s="34">
        <v>230</v>
      </c>
      <c r="M398" s="34">
        <v>0</v>
      </c>
      <c r="N398" s="34">
        <v>6320.3140000000003</v>
      </c>
      <c r="O398" s="34">
        <v>6320.3140000000003</v>
      </c>
      <c r="P398" s="107">
        <v>46203</v>
      </c>
      <c r="Q398" s="107">
        <v>46022</v>
      </c>
      <c r="R398" s="27" t="s">
        <v>86</v>
      </c>
      <c r="S398" s="107" t="s">
        <v>80</v>
      </c>
      <c r="T398" s="107"/>
      <c r="U398" s="34">
        <v>177.87</v>
      </c>
      <c r="V398" s="34">
        <v>0</v>
      </c>
      <c r="W398" s="34">
        <v>0</v>
      </c>
      <c r="X398" s="34">
        <v>177.87</v>
      </c>
      <c r="Y398" s="34">
        <v>0</v>
      </c>
      <c r="Z398" s="34">
        <v>2300.8359999999993</v>
      </c>
      <c r="AA398" s="34">
        <v>230</v>
      </c>
      <c r="AB398" s="34">
        <v>6320.3140000000003</v>
      </c>
      <c r="AC398" s="34">
        <v>8851.15</v>
      </c>
      <c r="AD398" s="34">
        <v>0</v>
      </c>
      <c r="AE398" s="34">
        <v>0</v>
      </c>
      <c r="AF398" s="34">
        <v>0</v>
      </c>
      <c r="AG398" s="34">
        <v>0</v>
      </c>
      <c r="AH398" s="34">
        <v>0</v>
      </c>
      <c r="AI398" s="34">
        <v>0</v>
      </c>
      <c r="AJ398" s="34">
        <v>0</v>
      </c>
      <c r="AK398" s="34">
        <v>0</v>
      </c>
      <c r="AL398" s="34">
        <v>0</v>
      </c>
      <c r="AM398" s="34">
        <v>0</v>
      </c>
      <c r="AN398" s="34">
        <v>0</v>
      </c>
      <c r="AO398" s="34">
        <v>1089</v>
      </c>
      <c r="AP398" s="34">
        <v>0</v>
      </c>
      <c r="AQ398" s="34">
        <v>0</v>
      </c>
      <c r="AR398" s="34">
        <v>1089</v>
      </c>
      <c r="AS398" s="34">
        <v>0</v>
      </c>
      <c r="AT398" s="34">
        <v>0</v>
      </c>
      <c r="AU398" s="34">
        <v>0</v>
      </c>
      <c r="AV398" s="34">
        <v>0</v>
      </c>
      <c r="AW398" s="34">
        <v>0</v>
      </c>
      <c r="AX398" s="34">
        <v>0</v>
      </c>
      <c r="AY398" s="34">
        <v>1211.8359999999993</v>
      </c>
      <c r="AZ398" s="34">
        <v>230</v>
      </c>
      <c r="BA398" s="34">
        <v>6320.3140000000003</v>
      </c>
      <c r="BB398" s="34">
        <v>7762.15</v>
      </c>
      <c r="BC398" s="34">
        <v>0</v>
      </c>
      <c r="BD398" s="34">
        <v>0</v>
      </c>
      <c r="BE398" s="34">
        <v>0</v>
      </c>
      <c r="BF398" s="34">
        <v>0</v>
      </c>
      <c r="BG398" s="34">
        <v>0</v>
      </c>
      <c r="BH398" s="34">
        <v>0</v>
      </c>
      <c r="BI398" s="34">
        <v>0</v>
      </c>
      <c r="BJ398" s="34">
        <v>0</v>
      </c>
      <c r="BK398" s="34">
        <v>0</v>
      </c>
      <c r="BL398" s="34">
        <v>0</v>
      </c>
      <c r="BM398" s="34">
        <v>0</v>
      </c>
      <c r="BN398" s="34">
        <v>0</v>
      </c>
      <c r="BO398" s="34">
        <v>6320.3140000000003</v>
      </c>
      <c r="BP398" s="34">
        <v>0</v>
      </c>
      <c r="BQ398" s="34">
        <v>0</v>
      </c>
      <c r="BR398" s="27" t="s">
        <v>2520</v>
      </c>
      <c r="BS398" s="414">
        <v>0</v>
      </c>
      <c r="BT398" s="122">
        <v>0</v>
      </c>
      <c r="BU398" s="107" t="s">
        <v>1957</v>
      </c>
      <c r="BV398" s="27" t="s">
        <v>80</v>
      </c>
      <c r="BW398" s="107" t="s">
        <v>1998</v>
      </c>
      <c r="BX398" s="27" t="s">
        <v>3035</v>
      </c>
      <c r="BY398" s="107" t="s">
        <v>2599</v>
      </c>
      <c r="BZ398" s="368"/>
      <c r="CA398" s="368"/>
      <c r="CB398" s="368"/>
      <c r="CC398" s="368"/>
      <c r="CD398" s="368"/>
      <c r="CE398" s="368"/>
      <c r="CF398" s="368"/>
      <c r="CG398" s="368"/>
      <c r="CH398" s="368"/>
      <c r="CI398" s="368"/>
      <c r="CJ398" s="368"/>
      <c r="CK398" s="368"/>
      <c r="CL398" s="368"/>
      <c r="CM398" s="368"/>
      <c r="CN398" s="368"/>
      <c r="CO398" s="368"/>
      <c r="CP398" s="368"/>
      <c r="CQ398" s="368"/>
      <c r="CR398" s="368"/>
      <c r="CS398" s="368"/>
      <c r="CT398" s="368"/>
      <c r="CU398" s="368"/>
      <c r="CV398" s="368"/>
      <c r="CW398" s="368"/>
      <c r="CX398" s="368"/>
      <c r="CY398" s="368"/>
      <c r="CZ398" s="368"/>
      <c r="DA398" s="368"/>
      <c r="DB398" s="368"/>
      <c r="DC398" s="368"/>
      <c r="DD398" s="368"/>
      <c r="DE398" s="368"/>
      <c r="DF398" s="368"/>
      <c r="DG398" s="368"/>
      <c r="DH398" s="368"/>
      <c r="DI398" s="368"/>
      <c r="DJ398" s="368"/>
      <c r="DK398" s="368"/>
      <c r="DL398" s="368"/>
      <c r="DM398" s="368"/>
      <c r="DN398" s="368"/>
      <c r="DO398" s="368"/>
      <c r="DP398" s="368"/>
      <c r="DQ398" s="368"/>
      <c r="DR398" s="368"/>
      <c r="DS398" s="368"/>
      <c r="DT398" s="368"/>
      <c r="DU398" s="368"/>
      <c r="DV398" s="368"/>
      <c r="DW398" s="368"/>
      <c r="DX398" s="368"/>
      <c r="DY398" s="368"/>
      <c r="DZ398" s="368"/>
      <c r="EA398" s="368"/>
      <c r="EB398" s="368"/>
      <c r="EC398" s="368"/>
      <c r="ED398" s="368"/>
      <c r="EE398" s="368"/>
      <c r="EF398" s="368"/>
      <c r="EG398" s="368"/>
      <c r="EH398" s="368"/>
      <c r="EI398" s="368"/>
      <c r="EJ398" s="368"/>
      <c r="EK398" s="368"/>
      <c r="EL398" s="368"/>
      <c r="EM398" s="368"/>
      <c r="EN398" s="368"/>
      <c r="EO398" s="368"/>
      <c r="EP398" s="368"/>
      <c r="EQ398" s="368"/>
      <c r="ER398" s="368"/>
      <c r="ES398" s="368"/>
      <c r="ET398" s="368"/>
      <c r="EU398" s="368"/>
      <c r="EV398" s="368"/>
      <c r="EW398" s="368"/>
      <c r="EX398" s="368"/>
      <c r="EY398" s="368"/>
      <c r="EZ398" s="368"/>
      <c r="FA398" s="368"/>
      <c r="FB398" s="368"/>
      <c r="FC398" s="368"/>
      <c r="FD398" s="368"/>
      <c r="FE398" s="368"/>
      <c r="FF398" s="368"/>
      <c r="FG398" s="368"/>
      <c r="FH398" s="368"/>
      <c r="FI398" s="368"/>
      <c r="FJ398" s="368"/>
      <c r="FK398" s="368"/>
      <c r="FL398" s="368"/>
      <c r="FM398" s="368"/>
      <c r="FN398" s="368"/>
      <c r="FO398" s="368"/>
      <c r="FP398" s="368"/>
      <c r="FQ398" s="368"/>
      <c r="FR398" s="368"/>
      <c r="FS398" s="368"/>
      <c r="FT398" s="368"/>
      <c r="FU398" s="368"/>
      <c r="FV398" s="368"/>
      <c r="FW398" s="368"/>
      <c r="FX398" s="368"/>
      <c r="FY398" s="368"/>
      <c r="FZ398" s="368"/>
      <c r="GA398" s="368"/>
      <c r="GB398" s="368"/>
      <c r="GC398" s="368"/>
      <c r="GD398" s="368"/>
      <c r="GE398" s="368"/>
      <c r="GF398" s="368"/>
      <c r="GG398" s="368"/>
      <c r="GH398" s="368"/>
      <c r="GI398" s="368"/>
      <c r="GJ398" s="368"/>
      <c r="GK398" s="368"/>
      <c r="GL398" s="368"/>
      <c r="GM398" s="368"/>
      <c r="GN398" s="368"/>
      <c r="GO398" s="368"/>
      <c r="GP398" s="368"/>
      <c r="GQ398" s="368"/>
      <c r="GR398" s="368"/>
      <c r="GS398" s="368"/>
      <c r="GT398" s="368"/>
      <c r="GU398" s="368"/>
      <c r="GV398" s="368"/>
      <c r="GW398" s="368"/>
      <c r="GX398" s="368"/>
      <c r="GY398" s="368"/>
      <c r="GZ398" s="368"/>
      <c r="HA398" s="368"/>
      <c r="HB398" s="368"/>
      <c r="HC398" s="368"/>
      <c r="HD398" s="368"/>
      <c r="HE398" s="368"/>
      <c r="HF398" s="368"/>
      <c r="HG398" s="368"/>
      <c r="HH398" s="368"/>
      <c r="HI398" s="368"/>
      <c r="HJ398" s="368"/>
      <c r="HK398" s="368"/>
      <c r="HL398" s="368"/>
      <c r="HM398" s="368"/>
      <c r="HN398" s="368"/>
      <c r="HO398" s="368"/>
      <c r="HP398" s="368"/>
      <c r="HQ398" s="368"/>
      <c r="HR398" s="368"/>
      <c r="HS398" s="368"/>
      <c r="HT398" s="368"/>
      <c r="HU398" s="368"/>
      <c r="HV398" s="368"/>
      <c r="HW398" s="368"/>
      <c r="HX398" s="368"/>
      <c r="HY398" s="368"/>
      <c r="HZ398" s="368"/>
      <c r="IA398" s="368"/>
      <c r="IB398" s="368"/>
      <c r="IC398" s="368"/>
      <c r="ID398" s="368"/>
      <c r="IE398" s="368"/>
      <c r="IF398" s="368"/>
      <c r="IG398" s="368"/>
      <c r="IH398" s="368"/>
      <c r="II398" s="368"/>
      <c r="IJ398" s="368"/>
      <c r="IK398" s="368"/>
      <c r="IL398" s="368"/>
      <c r="IM398" s="368"/>
      <c r="IN398" s="368"/>
      <c r="IO398" s="368"/>
      <c r="IP398" s="368"/>
      <c r="IQ398" s="368"/>
      <c r="IR398" s="368"/>
      <c r="IS398" s="368"/>
      <c r="IT398" s="368"/>
      <c r="IU398" s="368"/>
      <c r="IV398" s="368"/>
      <c r="IW398" s="368"/>
      <c r="IX398" s="368"/>
      <c r="IY398" s="368"/>
      <c r="IZ398" s="368"/>
      <c r="JA398" s="368"/>
      <c r="JB398" s="368"/>
      <c r="JC398" s="368"/>
      <c r="JD398" s="368"/>
      <c r="JE398" s="368"/>
      <c r="JF398" s="368"/>
      <c r="JG398" s="368"/>
      <c r="JH398" s="368"/>
      <c r="JI398" s="368"/>
      <c r="JJ398" s="368"/>
      <c r="JK398" s="368"/>
      <c r="JL398" s="368"/>
      <c r="JM398" s="368"/>
      <c r="JN398" s="368"/>
      <c r="JO398" s="368"/>
      <c r="JP398" s="368"/>
      <c r="JQ398" s="368"/>
      <c r="JR398" s="368"/>
      <c r="JS398" s="368"/>
      <c r="JT398" s="368"/>
      <c r="JU398" s="368"/>
      <c r="JV398" s="368"/>
      <c r="JW398" s="368"/>
      <c r="JX398" s="368"/>
      <c r="JY398" s="368"/>
      <c r="JZ398" s="368"/>
      <c r="KA398" s="368"/>
      <c r="KB398" s="368"/>
      <c r="KC398" s="368"/>
      <c r="KD398" s="368"/>
      <c r="KE398" s="368"/>
      <c r="KF398" s="368"/>
    </row>
    <row r="399" spans="1:292" s="355" customFormat="1" ht="108" outlineLevel="1">
      <c r="A399" s="770"/>
      <c r="B399" s="584" t="s">
        <v>2521</v>
      </c>
      <c r="C399" s="27" t="s">
        <v>2702</v>
      </c>
      <c r="D399" s="27" t="s">
        <v>366</v>
      </c>
      <c r="E399" s="27" t="s">
        <v>1052</v>
      </c>
      <c r="F399" s="10" t="s">
        <v>1883</v>
      </c>
      <c r="G399" s="10" t="s">
        <v>2522</v>
      </c>
      <c r="H399" s="27" t="s">
        <v>1311</v>
      </c>
      <c r="I399" s="27" t="s">
        <v>3352</v>
      </c>
      <c r="J399" s="34">
        <v>172400</v>
      </c>
      <c r="K399" s="34">
        <v>170000</v>
      </c>
      <c r="L399" s="34">
        <v>2400</v>
      </c>
      <c r="M399" s="34">
        <v>0</v>
      </c>
      <c r="N399" s="34">
        <v>144500</v>
      </c>
      <c r="O399" s="34">
        <v>144500</v>
      </c>
      <c r="P399" s="107">
        <v>47118</v>
      </c>
      <c r="Q399" s="107">
        <v>46752</v>
      </c>
      <c r="R399" s="27" t="s">
        <v>1666</v>
      </c>
      <c r="S399" s="107" t="s">
        <v>80</v>
      </c>
      <c r="T399" s="107"/>
      <c r="U399" s="34">
        <v>12402.3428</v>
      </c>
      <c r="V399" s="34">
        <v>500</v>
      </c>
      <c r="W399" s="34">
        <v>66900</v>
      </c>
      <c r="X399" s="34">
        <v>79802.342799999999</v>
      </c>
      <c r="Y399" s="34">
        <v>11119.825080000001</v>
      </c>
      <c r="Z399" s="34">
        <v>11100</v>
      </c>
      <c r="AA399" s="34">
        <v>1000</v>
      </c>
      <c r="AB399" s="34">
        <v>62900</v>
      </c>
      <c r="AC399" s="34">
        <v>75000</v>
      </c>
      <c r="AD399" s="34">
        <v>11119.825080000001</v>
      </c>
      <c r="AE399" s="34">
        <v>10500</v>
      </c>
      <c r="AF399" s="34">
        <v>500</v>
      </c>
      <c r="AG399" s="34">
        <v>59500</v>
      </c>
      <c r="AH399" s="34">
        <v>70500</v>
      </c>
      <c r="AI399" s="34">
        <v>22705.953739999997</v>
      </c>
      <c r="AJ399" s="34">
        <v>2212.5</v>
      </c>
      <c r="AK399" s="34">
        <v>250</v>
      </c>
      <c r="AL399" s="34">
        <v>12537.5</v>
      </c>
      <c r="AM399" s="34">
        <v>15000</v>
      </c>
      <c r="AN399" s="34">
        <v>0</v>
      </c>
      <c r="AO399" s="34">
        <v>2962.5</v>
      </c>
      <c r="AP399" s="34">
        <v>250</v>
      </c>
      <c r="AQ399" s="34">
        <v>16787.5</v>
      </c>
      <c r="AR399" s="34">
        <v>20000</v>
      </c>
      <c r="AS399" s="34">
        <v>0</v>
      </c>
      <c r="AT399" s="34">
        <v>2962.5</v>
      </c>
      <c r="AU399" s="34">
        <v>250</v>
      </c>
      <c r="AV399" s="34">
        <v>16787.5</v>
      </c>
      <c r="AW399" s="34">
        <v>20000</v>
      </c>
      <c r="AX399" s="34">
        <v>0</v>
      </c>
      <c r="AY399" s="34">
        <v>2962.5</v>
      </c>
      <c r="AZ399" s="34">
        <v>250</v>
      </c>
      <c r="BA399" s="34">
        <v>16787.5</v>
      </c>
      <c r="BB399" s="34">
        <v>20000</v>
      </c>
      <c r="BC399" s="34">
        <v>11119.825080000001</v>
      </c>
      <c r="BD399" s="34">
        <v>5250</v>
      </c>
      <c r="BE399" s="34">
        <v>250</v>
      </c>
      <c r="BF399" s="34">
        <v>29750</v>
      </c>
      <c r="BG399" s="34">
        <v>35250</v>
      </c>
      <c r="BH399" s="34">
        <v>5250.1551799999997</v>
      </c>
      <c r="BI399" s="34">
        <v>5250</v>
      </c>
      <c r="BJ399" s="34">
        <v>250</v>
      </c>
      <c r="BK399" s="34">
        <v>29750</v>
      </c>
      <c r="BL399" s="34">
        <v>35250</v>
      </c>
      <c r="BM399" s="34">
        <v>17455.798559999999</v>
      </c>
      <c r="BN399" s="34">
        <v>22097.657200000001</v>
      </c>
      <c r="BO399" s="34">
        <v>110674.22117999999</v>
      </c>
      <c r="BP399" s="34">
        <v>0</v>
      </c>
      <c r="BQ399" s="34">
        <v>0</v>
      </c>
      <c r="BR399" s="27" t="s">
        <v>2523</v>
      </c>
      <c r="BS399" s="414">
        <v>0</v>
      </c>
      <c r="BT399" s="122">
        <v>0</v>
      </c>
      <c r="BU399" s="107" t="s">
        <v>1957</v>
      </c>
      <c r="BV399" s="27" t="s">
        <v>3353</v>
      </c>
      <c r="BW399" s="107" t="s">
        <v>1996</v>
      </c>
      <c r="BX399" s="27" t="s">
        <v>3035</v>
      </c>
      <c r="BY399" s="107" t="s">
        <v>2601</v>
      </c>
      <c r="BZ399" s="368"/>
      <c r="CA399" s="368"/>
      <c r="CB399" s="368"/>
      <c r="CC399" s="368"/>
      <c r="CD399" s="368"/>
      <c r="CE399" s="368"/>
      <c r="CF399" s="368"/>
      <c r="CG399" s="368"/>
      <c r="CH399" s="368"/>
      <c r="CI399" s="368"/>
      <c r="CJ399" s="368"/>
      <c r="CK399" s="368"/>
      <c r="CL399" s="368"/>
      <c r="CM399" s="368"/>
      <c r="CN399" s="368"/>
      <c r="CO399" s="368"/>
      <c r="CP399" s="368"/>
      <c r="CQ399" s="368"/>
      <c r="CR399" s="368"/>
      <c r="CS399" s="368"/>
      <c r="CT399" s="368"/>
      <c r="CU399" s="368"/>
      <c r="CV399" s="368"/>
      <c r="CW399" s="368"/>
      <c r="CX399" s="368"/>
      <c r="CY399" s="368"/>
      <c r="CZ399" s="368"/>
      <c r="DA399" s="368"/>
      <c r="DB399" s="368"/>
      <c r="DC399" s="368"/>
      <c r="DD399" s="368"/>
      <c r="DE399" s="368"/>
      <c r="DF399" s="368"/>
      <c r="DG399" s="368"/>
      <c r="DH399" s="368"/>
      <c r="DI399" s="368"/>
      <c r="DJ399" s="368"/>
      <c r="DK399" s="368"/>
      <c r="DL399" s="368"/>
      <c r="DM399" s="368"/>
      <c r="DN399" s="368"/>
      <c r="DO399" s="368"/>
      <c r="DP399" s="368"/>
      <c r="DQ399" s="368"/>
      <c r="DR399" s="368"/>
      <c r="DS399" s="368"/>
      <c r="DT399" s="368"/>
      <c r="DU399" s="368"/>
      <c r="DV399" s="368"/>
      <c r="DW399" s="368"/>
      <c r="DX399" s="368"/>
      <c r="DY399" s="368"/>
      <c r="DZ399" s="368"/>
      <c r="EA399" s="368"/>
      <c r="EB399" s="368"/>
      <c r="EC399" s="368"/>
      <c r="ED399" s="368"/>
      <c r="EE399" s="368"/>
      <c r="EF399" s="368"/>
      <c r="EG399" s="368"/>
      <c r="EH399" s="368"/>
      <c r="EI399" s="368"/>
      <c r="EJ399" s="368"/>
      <c r="EK399" s="368"/>
      <c r="EL399" s="368"/>
      <c r="EM399" s="368"/>
      <c r="EN399" s="368"/>
      <c r="EO399" s="368"/>
      <c r="EP399" s="368"/>
      <c r="EQ399" s="368"/>
      <c r="ER399" s="368"/>
      <c r="ES399" s="368"/>
      <c r="ET399" s="368"/>
      <c r="EU399" s="368"/>
      <c r="EV399" s="368"/>
      <c r="EW399" s="368"/>
      <c r="EX399" s="368"/>
      <c r="EY399" s="368"/>
      <c r="EZ399" s="368"/>
      <c r="FA399" s="368"/>
      <c r="FB399" s="368"/>
      <c r="FC399" s="368"/>
      <c r="FD399" s="368"/>
      <c r="FE399" s="368"/>
      <c r="FF399" s="368"/>
      <c r="FG399" s="368"/>
      <c r="FH399" s="368"/>
      <c r="FI399" s="368"/>
      <c r="FJ399" s="368"/>
      <c r="FK399" s="368"/>
      <c r="FL399" s="368"/>
      <c r="FM399" s="368"/>
      <c r="FN399" s="368"/>
      <c r="FO399" s="368"/>
      <c r="FP399" s="368"/>
      <c r="FQ399" s="368"/>
      <c r="FR399" s="368"/>
      <c r="FS399" s="368"/>
      <c r="FT399" s="368"/>
      <c r="FU399" s="368"/>
      <c r="FV399" s="368"/>
      <c r="FW399" s="368"/>
      <c r="FX399" s="368"/>
      <c r="FY399" s="368"/>
      <c r="FZ399" s="368"/>
      <c r="GA399" s="368"/>
      <c r="GB399" s="368"/>
      <c r="GC399" s="368"/>
      <c r="GD399" s="368"/>
      <c r="GE399" s="368"/>
      <c r="GF399" s="368"/>
      <c r="GG399" s="368"/>
      <c r="GH399" s="368"/>
      <c r="GI399" s="368"/>
      <c r="GJ399" s="368"/>
      <c r="GK399" s="368"/>
      <c r="GL399" s="368"/>
      <c r="GM399" s="368"/>
      <c r="GN399" s="368"/>
      <c r="GO399" s="368"/>
      <c r="GP399" s="368"/>
      <c r="GQ399" s="368"/>
      <c r="GR399" s="368"/>
      <c r="GS399" s="368"/>
      <c r="GT399" s="368"/>
      <c r="GU399" s="368"/>
      <c r="GV399" s="368"/>
      <c r="GW399" s="368"/>
      <c r="GX399" s="368"/>
      <c r="GY399" s="368"/>
      <c r="GZ399" s="368"/>
      <c r="HA399" s="368"/>
      <c r="HB399" s="368"/>
      <c r="HC399" s="368"/>
      <c r="HD399" s="368"/>
      <c r="HE399" s="368"/>
      <c r="HF399" s="368"/>
      <c r="HG399" s="368"/>
      <c r="HH399" s="368"/>
      <c r="HI399" s="368"/>
      <c r="HJ399" s="368"/>
      <c r="HK399" s="368"/>
      <c r="HL399" s="368"/>
      <c r="HM399" s="368"/>
      <c r="HN399" s="368"/>
      <c r="HO399" s="368"/>
      <c r="HP399" s="368"/>
      <c r="HQ399" s="368"/>
      <c r="HR399" s="368"/>
      <c r="HS399" s="368"/>
      <c r="HT399" s="368"/>
      <c r="HU399" s="368"/>
      <c r="HV399" s="368"/>
      <c r="HW399" s="368"/>
      <c r="HX399" s="368"/>
      <c r="HY399" s="368"/>
      <c r="HZ399" s="368"/>
      <c r="IA399" s="368"/>
      <c r="IB399" s="368"/>
      <c r="IC399" s="368"/>
      <c r="ID399" s="368"/>
      <c r="IE399" s="368"/>
      <c r="IF399" s="368"/>
      <c r="IG399" s="368"/>
      <c r="IH399" s="368"/>
      <c r="II399" s="368"/>
      <c r="IJ399" s="368"/>
      <c r="IK399" s="368"/>
      <c r="IL399" s="368"/>
      <c r="IM399" s="368"/>
      <c r="IN399" s="368"/>
      <c r="IO399" s="368"/>
      <c r="IP399" s="368"/>
      <c r="IQ399" s="368"/>
      <c r="IR399" s="368"/>
      <c r="IS399" s="368"/>
      <c r="IT399" s="368"/>
      <c r="IU399" s="368"/>
      <c r="IV399" s="368"/>
      <c r="IW399" s="368"/>
      <c r="IX399" s="368"/>
      <c r="IY399" s="368"/>
      <c r="IZ399" s="368"/>
      <c r="JA399" s="368"/>
      <c r="JB399" s="368"/>
      <c r="JC399" s="368"/>
      <c r="JD399" s="368"/>
      <c r="JE399" s="368"/>
      <c r="JF399" s="368"/>
      <c r="JG399" s="368"/>
      <c r="JH399" s="368"/>
      <c r="JI399" s="368"/>
      <c r="JJ399" s="368"/>
      <c r="JK399" s="368"/>
      <c r="JL399" s="368"/>
      <c r="JM399" s="368"/>
      <c r="JN399" s="368"/>
      <c r="JO399" s="368"/>
      <c r="JP399" s="368"/>
      <c r="JQ399" s="368"/>
      <c r="JR399" s="368"/>
      <c r="JS399" s="368"/>
      <c r="JT399" s="368"/>
      <c r="JU399" s="368"/>
      <c r="JV399" s="368"/>
      <c r="JW399" s="368"/>
      <c r="JX399" s="368"/>
      <c r="JY399" s="368"/>
      <c r="JZ399" s="368"/>
      <c r="KA399" s="368"/>
      <c r="KB399" s="368"/>
      <c r="KC399" s="368"/>
      <c r="KD399" s="368"/>
      <c r="KE399" s="368"/>
      <c r="KF399" s="368"/>
    </row>
    <row r="400" spans="1:292" s="355" customFormat="1" ht="54" outlineLevel="1">
      <c r="A400" s="770"/>
      <c r="B400" s="584" t="s">
        <v>2703</v>
      </c>
      <c r="C400" s="27" t="s">
        <v>80</v>
      </c>
      <c r="D400" s="27" t="s">
        <v>1887</v>
      </c>
      <c r="E400" s="27" t="s">
        <v>1679</v>
      </c>
      <c r="F400" s="10" t="s">
        <v>1053</v>
      </c>
      <c r="G400" s="10" t="s">
        <v>80</v>
      </c>
      <c r="H400" s="27" t="s">
        <v>1311</v>
      </c>
      <c r="I400" s="27" t="s">
        <v>3041</v>
      </c>
      <c r="J400" s="34">
        <v>702.71500000000003</v>
      </c>
      <c r="K400" s="34">
        <v>702.71500000000003</v>
      </c>
      <c r="L400" s="34">
        <v>0</v>
      </c>
      <c r="M400" s="34">
        <v>0</v>
      </c>
      <c r="N400" s="34">
        <v>667.57899999999995</v>
      </c>
      <c r="O400" s="34" t="s">
        <v>80</v>
      </c>
      <c r="P400" s="107" t="s">
        <v>80</v>
      </c>
      <c r="Q400" s="107">
        <v>45657</v>
      </c>
      <c r="R400" s="27" t="s">
        <v>86</v>
      </c>
      <c r="S400" s="107" t="s">
        <v>80</v>
      </c>
      <c r="T400" s="107"/>
      <c r="U400" s="34">
        <v>0</v>
      </c>
      <c r="V400" s="34">
        <v>0</v>
      </c>
      <c r="W400" s="34">
        <v>0</v>
      </c>
      <c r="X400" s="34">
        <v>0</v>
      </c>
      <c r="Y400" s="34">
        <v>0</v>
      </c>
      <c r="Z400" s="34">
        <v>35.136000000000003</v>
      </c>
      <c r="AA400" s="34">
        <v>0</v>
      </c>
      <c r="AB400" s="34">
        <v>0</v>
      </c>
      <c r="AC400" s="34">
        <v>35.136000000000003</v>
      </c>
      <c r="AD400" s="34">
        <v>0</v>
      </c>
      <c r="AE400" s="34">
        <v>0</v>
      </c>
      <c r="AF400" s="34">
        <v>0</v>
      </c>
      <c r="AG400" s="34">
        <v>0</v>
      </c>
      <c r="AH400" s="34">
        <v>0</v>
      </c>
      <c r="AI400" s="34">
        <v>0</v>
      </c>
      <c r="AJ400" s="34">
        <v>0</v>
      </c>
      <c r="AK400" s="34">
        <v>0</v>
      </c>
      <c r="AL400" s="34">
        <v>0</v>
      </c>
      <c r="AM400" s="34">
        <v>0</v>
      </c>
      <c r="AN400" s="34">
        <v>0</v>
      </c>
      <c r="AO400" s="34">
        <v>35.136000000000003</v>
      </c>
      <c r="AP400" s="34">
        <v>0</v>
      </c>
      <c r="AQ400" s="34">
        <v>0</v>
      </c>
      <c r="AR400" s="34">
        <v>35.136000000000003</v>
      </c>
      <c r="AS400" s="34">
        <v>0</v>
      </c>
      <c r="AT400" s="34">
        <v>0</v>
      </c>
      <c r="AU400" s="34">
        <v>0</v>
      </c>
      <c r="AV400" s="34">
        <v>0</v>
      </c>
      <c r="AW400" s="34">
        <v>0</v>
      </c>
      <c r="AX400" s="34">
        <v>0</v>
      </c>
      <c r="AY400" s="34">
        <v>0</v>
      </c>
      <c r="AZ400" s="34">
        <v>0</v>
      </c>
      <c r="BA400" s="34">
        <v>0</v>
      </c>
      <c r="BB400" s="34">
        <v>0</v>
      </c>
      <c r="BC400" s="34">
        <v>0</v>
      </c>
      <c r="BD400" s="34">
        <v>0</v>
      </c>
      <c r="BE400" s="34">
        <v>0</v>
      </c>
      <c r="BF400" s="34">
        <v>0</v>
      </c>
      <c r="BG400" s="34">
        <v>0</v>
      </c>
      <c r="BH400" s="34">
        <v>0</v>
      </c>
      <c r="BI400" s="34">
        <v>0</v>
      </c>
      <c r="BJ400" s="34">
        <v>0</v>
      </c>
      <c r="BK400" s="34">
        <v>0</v>
      </c>
      <c r="BL400" s="34">
        <v>0</v>
      </c>
      <c r="BM400" s="34">
        <v>0</v>
      </c>
      <c r="BN400" s="34">
        <v>0</v>
      </c>
      <c r="BO400" s="34">
        <v>0</v>
      </c>
      <c r="BP400" s="34">
        <v>667.57899999999995</v>
      </c>
      <c r="BQ400" s="34">
        <v>0</v>
      </c>
      <c r="BR400" s="27" t="s">
        <v>2704</v>
      </c>
      <c r="BS400" s="414">
        <v>0</v>
      </c>
      <c r="BT400" s="122">
        <v>0</v>
      </c>
      <c r="BU400" s="107" t="s">
        <v>1957</v>
      </c>
      <c r="BV400" s="27" t="s">
        <v>80</v>
      </c>
      <c r="BW400" s="107" t="s">
        <v>1998</v>
      </c>
      <c r="BX400" s="27" t="s">
        <v>3035</v>
      </c>
      <c r="BY400" s="107" t="s">
        <v>2637</v>
      </c>
      <c r="BZ400" s="368"/>
      <c r="CA400" s="368"/>
      <c r="CB400" s="368"/>
      <c r="CC400" s="368"/>
      <c r="CD400" s="368"/>
      <c r="CE400" s="368"/>
      <c r="CF400" s="368"/>
      <c r="CG400" s="368"/>
      <c r="CH400" s="368"/>
      <c r="CI400" s="368"/>
      <c r="CJ400" s="368"/>
      <c r="CK400" s="368"/>
      <c r="CL400" s="368"/>
      <c r="CM400" s="368"/>
      <c r="CN400" s="368"/>
      <c r="CO400" s="368"/>
      <c r="CP400" s="368"/>
      <c r="CQ400" s="368"/>
      <c r="CR400" s="368"/>
      <c r="CS400" s="368"/>
      <c r="CT400" s="368"/>
      <c r="CU400" s="368"/>
      <c r="CV400" s="368"/>
      <c r="CW400" s="368"/>
      <c r="CX400" s="368"/>
      <c r="CY400" s="368"/>
      <c r="CZ400" s="368"/>
      <c r="DA400" s="368"/>
      <c r="DB400" s="368"/>
      <c r="DC400" s="368"/>
      <c r="DD400" s="368"/>
      <c r="DE400" s="368"/>
      <c r="DF400" s="368"/>
      <c r="DG400" s="368"/>
      <c r="DH400" s="368"/>
      <c r="DI400" s="368"/>
      <c r="DJ400" s="368"/>
      <c r="DK400" s="368"/>
      <c r="DL400" s="368"/>
      <c r="DM400" s="368"/>
      <c r="DN400" s="368"/>
      <c r="DO400" s="368"/>
      <c r="DP400" s="368"/>
      <c r="DQ400" s="368"/>
      <c r="DR400" s="368"/>
      <c r="DS400" s="368"/>
      <c r="DT400" s="368"/>
      <c r="DU400" s="368"/>
      <c r="DV400" s="368"/>
      <c r="DW400" s="368"/>
      <c r="DX400" s="368"/>
      <c r="DY400" s="368"/>
      <c r="DZ400" s="368"/>
      <c r="EA400" s="368"/>
      <c r="EB400" s="368"/>
      <c r="EC400" s="368"/>
      <c r="ED400" s="368"/>
      <c r="EE400" s="368"/>
      <c r="EF400" s="368"/>
      <c r="EG400" s="368"/>
      <c r="EH400" s="368"/>
      <c r="EI400" s="368"/>
      <c r="EJ400" s="368"/>
      <c r="EK400" s="368"/>
      <c r="EL400" s="368"/>
      <c r="EM400" s="368"/>
      <c r="EN400" s="368"/>
      <c r="EO400" s="368"/>
      <c r="EP400" s="368"/>
      <c r="EQ400" s="368"/>
      <c r="ER400" s="368"/>
      <c r="ES400" s="368"/>
      <c r="ET400" s="368"/>
      <c r="EU400" s="368"/>
      <c r="EV400" s="368"/>
      <c r="EW400" s="368"/>
      <c r="EX400" s="368"/>
      <c r="EY400" s="368"/>
      <c r="EZ400" s="368"/>
      <c r="FA400" s="368"/>
      <c r="FB400" s="368"/>
      <c r="FC400" s="368"/>
      <c r="FD400" s="368"/>
      <c r="FE400" s="368"/>
      <c r="FF400" s="368"/>
      <c r="FG400" s="368"/>
      <c r="FH400" s="368"/>
      <c r="FI400" s="368"/>
      <c r="FJ400" s="368"/>
      <c r="FK400" s="368"/>
      <c r="FL400" s="368"/>
      <c r="FM400" s="368"/>
      <c r="FN400" s="368"/>
      <c r="FO400" s="368"/>
      <c r="FP400" s="368"/>
      <c r="FQ400" s="368"/>
      <c r="FR400" s="368"/>
      <c r="FS400" s="368"/>
      <c r="FT400" s="368"/>
      <c r="FU400" s="368"/>
      <c r="FV400" s="368"/>
      <c r="FW400" s="368"/>
      <c r="FX400" s="368"/>
      <c r="FY400" s="368"/>
      <c r="FZ400" s="368"/>
      <c r="GA400" s="368"/>
      <c r="GB400" s="368"/>
      <c r="GC400" s="368"/>
      <c r="GD400" s="368"/>
      <c r="GE400" s="368"/>
      <c r="GF400" s="368"/>
      <c r="GG400" s="368"/>
      <c r="GH400" s="368"/>
      <c r="GI400" s="368"/>
      <c r="GJ400" s="368"/>
      <c r="GK400" s="368"/>
      <c r="GL400" s="368"/>
      <c r="GM400" s="368"/>
      <c r="GN400" s="368"/>
      <c r="GO400" s="368"/>
      <c r="GP400" s="368"/>
      <c r="GQ400" s="368"/>
      <c r="GR400" s="368"/>
      <c r="GS400" s="368"/>
      <c r="GT400" s="368"/>
      <c r="GU400" s="368"/>
      <c r="GV400" s="368"/>
      <c r="GW400" s="368"/>
      <c r="GX400" s="368"/>
      <c r="GY400" s="368"/>
      <c r="GZ400" s="368"/>
      <c r="HA400" s="368"/>
      <c r="HB400" s="368"/>
      <c r="HC400" s="368"/>
      <c r="HD400" s="368"/>
      <c r="HE400" s="368"/>
      <c r="HF400" s="368"/>
      <c r="HG400" s="368"/>
      <c r="HH400" s="368"/>
      <c r="HI400" s="368"/>
      <c r="HJ400" s="368"/>
      <c r="HK400" s="368"/>
      <c r="HL400" s="368"/>
      <c r="HM400" s="368"/>
      <c r="HN400" s="368"/>
      <c r="HO400" s="368"/>
      <c r="HP400" s="368"/>
      <c r="HQ400" s="368"/>
      <c r="HR400" s="368"/>
      <c r="HS400" s="368"/>
      <c r="HT400" s="368"/>
      <c r="HU400" s="368"/>
      <c r="HV400" s="368"/>
      <c r="HW400" s="368"/>
      <c r="HX400" s="368"/>
      <c r="HY400" s="368"/>
      <c r="HZ400" s="368"/>
      <c r="IA400" s="368"/>
      <c r="IB400" s="368"/>
      <c r="IC400" s="368"/>
      <c r="ID400" s="368"/>
      <c r="IE400" s="368"/>
      <c r="IF400" s="368"/>
      <c r="IG400" s="368"/>
      <c r="IH400" s="368"/>
      <c r="II400" s="368"/>
      <c r="IJ400" s="368"/>
      <c r="IK400" s="368"/>
      <c r="IL400" s="368"/>
      <c r="IM400" s="368"/>
      <c r="IN400" s="368"/>
      <c r="IO400" s="368"/>
      <c r="IP400" s="368"/>
      <c r="IQ400" s="368"/>
      <c r="IR400" s="368"/>
      <c r="IS400" s="368"/>
      <c r="IT400" s="368"/>
      <c r="IU400" s="368"/>
      <c r="IV400" s="368"/>
      <c r="IW400" s="368"/>
      <c r="IX400" s="368"/>
      <c r="IY400" s="368"/>
      <c r="IZ400" s="368"/>
      <c r="JA400" s="368"/>
      <c r="JB400" s="368"/>
      <c r="JC400" s="368"/>
      <c r="JD400" s="368"/>
      <c r="JE400" s="368"/>
      <c r="JF400" s="368"/>
      <c r="JG400" s="368"/>
      <c r="JH400" s="368"/>
      <c r="JI400" s="368"/>
      <c r="JJ400" s="368"/>
      <c r="JK400" s="368"/>
      <c r="JL400" s="368"/>
      <c r="JM400" s="368"/>
      <c r="JN400" s="368"/>
      <c r="JO400" s="368"/>
      <c r="JP400" s="368"/>
      <c r="JQ400" s="368"/>
      <c r="JR400" s="368"/>
      <c r="JS400" s="368"/>
      <c r="JT400" s="368"/>
      <c r="JU400" s="368"/>
      <c r="JV400" s="368"/>
      <c r="JW400" s="368"/>
      <c r="JX400" s="368"/>
      <c r="JY400" s="368"/>
      <c r="JZ400" s="368"/>
      <c r="KA400" s="368"/>
      <c r="KB400" s="368"/>
      <c r="KC400" s="368"/>
      <c r="KD400" s="368"/>
      <c r="KE400" s="368"/>
      <c r="KF400" s="368"/>
    </row>
    <row r="401" spans="1:292" s="355" customFormat="1" ht="69.75" outlineLevel="1">
      <c r="A401" s="770"/>
      <c r="B401" s="584" t="s">
        <v>2867</v>
      </c>
      <c r="C401" s="27" t="s">
        <v>80</v>
      </c>
      <c r="D401" s="27" t="s">
        <v>1884</v>
      </c>
      <c r="E401" s="27" t="s">
        <v>1050</v>
      </c>
      <c r="F401" s="10" t="s">
        <v>1051</v>
      </c>
      <c r="G401" s="10" t="s">
        <v>2868</v>
      </c>
      <c r="H401" s="27" t="s">
        <v>3354</v>
      </c>
      <c r="I401" s="27" t="s">
        <v>3332</v>
      </c>
      <c r="J401" s="34">
        <v>74281.13596</v>
      </c>
      <c r="K401" s="34">
        <v>72581.13596</v>
      </c>
      <c r="L401" s="34">
        <v>1700</v>
      </c>
      <c r="M401" s="34">
        <v>0</v>
      </c>
      <c r="N401" s="34">
        <v>51996.795171999998</v>
      </c>
      <c r="O401" s="34">
        <v>51996.795171999998</v>
      </c>
      <c r="P401" s="107">
        <v>46752</v>
      </c>
      <c r="Q401" s="107">
        <v>46752</v>
      </c>
      <c r="R401" s="27" t="s">
        <v>182</v>
      </c>
      <c r="S401" s="107" t="s">
        <v>80</v>
      </c>
      <c r="T401" s="107"/>
      <c r="U401" s="34">
        <v>1567.8</v>
      </c>
      <c r="V401" s="34">
        <v>0</v>
      </c>
      <c r="W401" s="34">
        <v>0</v>
      </c>
      <c r="X401" s="34">
        <v>1567.8</v>
      </c>
      <c r="Y401" s="34">
        <v>0</v>
      </c>
      <c r="Z401" s="34">
        <v>0</v>
      </c>
      <c r="AA401" s="34">
        <v>0</v>
      </c>
      <c r="AB401" s="34">
        <v>0</v>
      </c>
      <c r="AC401" s="34">
        <v>0</v>
      </c>
      <c r="AD401" s="34">
        <v>0</v>
      </c>
      <c r="AE401" s="34">
        <v>0</v>
      </c>
      <c r="AF401" s="34">
        <v>0</v>
      </c>
      <c r="AG401" s="34">
        <v>0</v>
      </c>
      <c r="AH401" s="34">
        <v>0</v>
      </c>
      <c r="AI401" s="34">
        <v>0</v>
      </c>
      <c r="AJ401" s="34">
        <v>0</v>
      </c>
      <c r="AK401" s="34">
        <v>0</v>
      </c>
      <c r="AL401" s="34">
        <v>0</v>
      </c>
      <c r="AM401" s="34">
        <v>0</v>
      </c>
      <c r="AN401" s="34">
        <v>0</v>
      </c>
      <c r="AO401" s="34">
        <v>0</v>
      </c>
      <c r="AP401" s="34">
        <v>0</v>
      </c>
      <c r="AQ401" s="34">
        <v>0</v>
      </c>
      <c r="AR401" s="34">
        <v>0</v>
      </c>
      <c r="AS401" s="34">
        <v>0</v>
      </c>
      <c r="AT401" s="34">
        <v>0</v>
      </c>
      <c r="AU401" s="34">
        <v>0</v>
      </c>
      <c r="AV401" s="34">
        <v>0</v>
      </c>
      <c r="AW401" s="34">
        <v>0</v>
      </c>
      <c r="AX401" s="34">
        <v>0</v>
      </c>
      <c r="AY401" s="34">
        <v>0</v>
      </c>
      <c r="AZ401" s="34">
        <v>0</v>
      </c>
      <c r="BA401" s="34">
        <v>0</v>
      </c>
      <c r="BB401" s="34">
        <v>0</v>
      </c>
      <c r="BC401" s="34">
        <v>0</v>
      </c>
      <c r="BD401" s="34">
        <v>0</v>
      </c>
      <c r="BE401" s="34">
        <v>0</v>
      </c>
      <c r="BF401" s="34">
        <v>0</v>
      </c>
      <c r="BG401" s="34">
        <v>0</v>
      </c>
      <c r="BH401" s="34">
        <v>0</v>
      </c>
      <c r="BI401" s="34">
        <v>0</v>
      </c>
      <c r="BJ401" s="34">
        <v>0</v>
      </c>
      <c r="BK401" s="34">
        <v>0</v>
      </c>
      <c r="BL401" s="34">
        <v>0</v>
      </c>
      <c r="BM401" s="34">
        <v>0</v>
      </c>
      <c r="BN401" s="34">
        <v>72713.335959999997</v>
      </c>
      <c r="BO401" s="34">
        <v>51996.795171999998</v>
      </c>
      <c r="BP401" s="34">
        <v>0</v>
      </c>
      <c r="BQ401" s="34">
        <v>0</v>
      </c>
      <c r="BR401" s="27" t="s">
        <v>2869</v>
      </c>
      <c r="BS401" s="414">
        <v>0</v>
      </c>
      <c r="BT401" s="122">
        <v>0</v>
      </c>
      <c r="BU401" s="107" t="s">
        <v>1957</v>
      </c>
      <c r="BV401" s="27" t="s">
        <v>2308</v>
      </c>
      <c r="BW401" s="107" t="s">
        <v>1993</v>
      </c>
      <c r="BX401" s="27" t="s">
        <v>3035</v>
      </c>
      <c r="BY401" s="107" t="s">
        <v>2870</v>
      </c>
      <c r="BZ401" s="368"/>
      <c r="CA401" s="368"/>
      <c r="CB401" s="368"/>
      <c r="CC401" s="368"/>
      <c r="CD401" s="368"/>
      <c r="CE401" s="368"/>
      <c r="CF401" s="368"/>
      <c r="CG401" s="368"/>
      <c r="CH401" s="368"/>
      <c r="CI401" s="368"/>
      <c r="CJ401" s="368"/>
      <c r="CK401" s="368"/>
      <c r="CL401" s="368"/>
      <c r="CM401" s="368"/>
      <c r="CN401" s="368"/>
      <c r="CO401" s="368"/>
      <c r="CP401" s="368"/>
      <c r="CQ401" s="368"/>
      <c r="CR401" s="368"/>
      <c r="CS401" s="368"/>
      <c r="CT401" s="368"/>
      <c r="CU401" s="368"/>
      <c r="CV401" s="368"/>
      <c r="CW401" s="368"/>
      <c r="CX401" s="368"/>
      <c r="CY401" s="368"/>
      <c r="CZ401" s="368"/>
      <c r="DA401" s="368"/>
      <c r="DB401" s="368"/>
      <c r="DC401" s="368"/>
      <c r="DD401" s="368"/>
      <c r="DE401" s="368"/>
      <c r="DF401" s="368"/>
      <c r="DG401" s="368"/>
      <c r="DH401" s="368"/>
      <c r="DI401" s="368"/>
      <c r="DJ401" s="368"/>
      <c r="DK401" s="368"/>
      <c r="DL401" s="368"/>
      <c r="DM401" s="368"/>
      <c r="DN401" s="368"/>
      <c r="DO401" s="368"/>
      <c r="DP401" s="368"/>
      <c r="DQ401" s="368"/>
      <c r="DR401" s="368"/>
      <c r="DS401" s="368"/>
      <c r="DT401" s="368"/>
      <c r="DU401" s="368"/>
      <c r="DV401" s="368"/>
      <c r="DW401" s="368"/>
      <c r="DX401" s="368"/>
      <c r="DY401" s="368"/>
      <c r="DZ401" s="368"/>
      <c r="EA401" s="368"/>
      <c r="EB401" s="368"/>
      <c r="EC401" s="368"/>
      <c r="ED401" s="368"/>
      <c r="EE401" s="368"/>
      <c r="EF401" s="368"/>
      <c r="EG401" s="368"/>
      <c r="EH401" s="368"/>
      <c r="EI401" s="368"/>
      <c r="EJ401" s="368"/>
      <c r="EK401" s="368"/>
      <c r="EL401" s="368"/>
      <c r="EM401" s="368"/>
      <c r="EN401" s="368"/>
      <c r="EO401" s="368"/>
      <c r="EP401" s="368"/>
      <c r="EQ401" s="368"/>
      <c r="ER401" s="368"/>
      <c r="ES401" s="368"/>
      <c r="ET401" s="368"/>
      <c r="EU401" s="368"/>
      <c r="EV401" s="368"/>
      <c r="EW401" s="368"/>
      <c r="EX401" s="368"/>
      <c r="EY401" s="368"/>
      <c r="EZ401" s="368"/>
      <c r="FA401" s="368"/>
      <c r="FB401" s="368"/>
      <c r="FC401" s="368"/>
      <c r="FD401" s="368"/>
      <c r="FE401" s="368"/>
      <c r="FF401" s="368"/>
      <c r="FG401" s="368"/>
      <c r="FH401" s="368"/>
      <c r="FI401" s="368"/>
      <c r="FJ401" s="368"/>
      <c r="FK401" s="368"/>
      <c r="FL401" s="368"/>
      <c r="FM401" s="368"/>
      <c r="FN401" s="368"/>
      <c r="FO401" s="368"/>
      <c r="FP401" s="368"/>
      <c r="FQ401" s="368"/>
      <c r="FR401" s="368"/>
      <c r="FS401" s="368"/>
      <c r="FT401" s="368"/>
      <c r="FU401" s="368"/>
      <c r="FV401" s="368"/>
      <c r="FW401" s="368"/>
      <c r="FX401" s="368"/>
      <c r="FY401" s="368"/>
      <c r="FZ401" s="368"/>
      <c r="GA401" s="368"/>
      <c r="GB401" s="368"/>
      <c r="GC401" s="368"/>
      <c r="GD401" s="368"/>
      <c r="GE401" s="368"/>
      <c r="GF401" s="368"/>
      <c r="GG401" s="368"/>
      <c r="GH401" s="368"/>
      <c r="GI401" s="368"/>
      <c r="GJ401" s="368"/>
      <c r="GK401" s="368"/>
      <c r="GL401" s="368"/>
      <c r="GM401" s="368"/>
      <c r="GN401" s="368"/>
      <c r="GO401" s="368"/>
      <c r="GP401" s="368"/>
      <c r="GQ401" s="368"/>
      <c r="GR401" s="368"/>
      <c r="GS401" s="368"/>
      <c r="GT401" s="368"/>
      <c r="GU401" s="368"/>
      <c r="GV401" s="368"/>
      <c r="GW401" s="368"/>
      <c r="GX401" s="368"/>
      <c r="GY401" s="368"/>
      <c r="GZ401" s="368"/>
      <c r="HA401" s="368"/>
      <c r="HB401" s="368"/>
      <c r="HC401" s="368"/>
      <c r="HD401" s="368"/>
      <c r="HE401" s="368"/>
      <c r="HF401" s="368"/>
      <c r="HG401" s="368"/>
      <c r="HH401" s="368"/>
      <c r="HI401" s="368"/>
      <c r="HJ401" s="368"/>
      <c r="HK401" s="368"/>
      <c r="HL401" s="368"/>
      <c r="HM401" s="368"/>
      <c r="HN401" s="368"/>
      <c r="HO401" s="368"/>
      <c r="HP401" s="368"/>
      <c r="HQ401" s="368"/>
      <c r="HR401" s="368"/>
      <c r="HS401" s="368"/>
      <c r="HT401" s="368"/>
      <c r="HU401" s="368"/>
      <c r="HV401" s="368"/>
      <c r="HW401" s="368"/>
      <c r="HX401" s="368"/>
      <c r="HY401" s="368"/>
      <c r="HZ401" s="368"/>
      <c r="IA401" s="368"/>
      <c r="IB401" s="368"/>
      <c r="IC401" s="368"/>
      <c r="ID401" s="368"/>
      <c r="IE401" s="368"/>
      <c r="IF401" s="368"/>
      <c r="IG401" s="368"/>
      <c r="IH401" s="368"/>
      <c r="II401" s="368"/>
      <c r="IJ401" s="368"/>
      <c r="IK401" s="368"/>
      <c r="IL401" s="368"/>
      <c r="IM401" s="368"/>
      <c r="IN401" s="368"/>
      <c r="IO401" s="368"/>
      <c r="IP401" s="368"/>
      <c r="IQ401" s="368"/>
      <c r="IR401" s="368"/>
      <c r="IS401" s="368"/>
      <c r="IT401" s="368"/>
      <c r="IU401" s="368"/>
      <c r="IV401" s="368"/>
      <c r="IW401" s="368"/>
      <c r="IX401" s="368"/>
      <c r="IY401" s="368"/>
      <c r="IZ401" s="368"/>
      <c r="JA401" s="368"/>
      <c r="JB401" s="368"/>
      <c r="JC401" s="368"/>
      <c r="JD401" s="368"/>
      <c r="JE401" s="368"/>
      <c r="JF401" s="368"/>
      <c r="JG401" s="368"/>
      <c r="JH401" s="368"/>
      <c r="JI401" s="368"/>
      <c r="JJ401" s="368"/>
      <c r="JK401" s="368"/>
      <c r="JL401" s="368"/>
      <c r="JM401" s="368"/>
      <c r="JN401" s="368"/>
      <c r="JO401" s="368"/>
      <c r="JP401" s="368"/>
      <c r="JQ401" s="368"/>
      <c r="JR401" s="368"/>
      <c r="JS401" s="368"/>
      <c r="JT401" s="368"/>
      <c r="JU401" s="368"/>
      <c r="JV401" s="368"/>
      <c r="JW401" s="368"/>
      <c r="JX401" s="368"/>
      <c r="JY401" s="368"/>
      <c r="JZ401" s="368"/>
      <c r="KA401" s="368"/>
      <c r="KB401" s="368"/>
      <c r="KC401" s="368"/>
      <c r="KD401" s="368"/>
      <c r="KE401" s="368"/>
      <c r="KF401" s="368"/>
    </row>
    <row r="402" spans="1:292" s="355" customFormat="1" ht="198" outlineLevel="1">
      <c r="A402" s="770"/>
      <c r="B402" s="584" t="s">
        <v>2871</v>
      </c>
      <c r="C402" s="27" t="s">
        <v>80</v>
      </c>
      <c r="D402" s="27" t="s">
        <v>1044</v>
      </c>
      <c r="E402" s="27" t="s">
        <v>1890</v>
      </c>
      <c r="F402" s="10" t="s">
        <v>1888</v>
      </c>
      <c r="G402" s="10" t="s">
        <v>80</v>
      </c>
      <c r="H402" s="27" t="s">
        <v>2872</v>
      </c>
      <c r="I402" s="23" t="s">
        <v>3355</v>
      </c>
      <c r="J402" s="34">
        <v>17121.5</v>
      </c>
      <c r="K402" s="34">
        <v>14150</v>
      </c>
      <c r="L402" s="34">
        <v>2971.5</v>
      </c>
      <c r="M402" s="34">
        <v>0</v>
      </c>
      <c r="N402" s="34">
        <v>14150</v>
      </c>
      <c r="O402" s="34">
        <v>14150</v>
      </c>
      <c r="P402" s="107">
        <v>46752</v>
      </c>
      <c r="Q402" s="107">
        <v>46387</v>
      </c>
      <c r="R402" s="27" t="s">
        <v>182</v>
      </c>
      <c r="S402" s="107" t="s">
        <v>80</v>
      </c>
      <c r="T402" s="107"/>
      <c r="U402" s="34">
        <v>0</v>
      </c>
      <c r="V402" s="34">
        <v>0</v>
      </c>
      <c r="W402" s="34">
        <v>0</v>
      </c>
      <c r="X402" s="34">
        <v>0</v>
      </c>
      <c r="Y402" s="34">
        <v>0</v>
      </c>
      <c r="Z402" s="34">
        <v>0</v>
      </c>
      <c r="AA402" s="34">
        <v>884</v>
      </c>
      <c r="AB402" s="34">
        <v>0</v>
      </c>
      <c r="AC402" s="34">
        <v>884</v>
      </c>
      <c r="AD402" s="34">
        <v>0</v>
      </c>
      <c r="AE402" s="34">
        <v>0</v>
      </c>
      <c r="AF402" s="34">
        <v>0</v>
      </c>
      <c r="AG402" s="34">
        <v>0</v>
      </c>
      <c r="AH402" s="34">
        <v>0</v>
      </c>
      <c r="AI402" s="34">
        <v>0</v>
      </c>
      <c r="AJ402" s="34">
        <v>0</v>
      </c>
      <c r="AK402" s="34">
        <v>0</v>
      </c>
      <c r="AL402" s="34">
        <v>0</v>
      </c>
      <c r="AM402" s="34">
        <v>0</v>
      </c>
      <c r="AN402" s="34">
        <v>0</v>
      </c>
      <c r="AO402" s="34">
        <v>0</v>
      </c>
      <c r="AP402" s="34">
        <v>0</v>
      </c>
      <c r="AQ402" s="34">
        <v>0</v>
      </c>
      <c r="AR402" s="34">
        <v>0</v>
      </c>
      <c r="AS402" s="34">
        <v>0</v>
      </c>
      <c r="AT402" s="34">
        <v>0</v>
      </c>
      <c r="AU402" s="34">
        <v>0</v>
      </c>
      <c r="AV402" s="34">
        <v>0</v>
      </c>
      <c r="AW402" s="34">
        <v>0</v>
      </c>
      <c r="AX402" s="34">
        <v>0</v>
      </c>
      <c r="AY402" s="34">
        <v>0</v>
      </c>
      <c r="AZ402" s="34">
        <v>884</v>
      </c>
      <c r="BA402" s="34">
        <v>0</v>
      </c>
      <c r="BB402" s="34">
        <v>884</v>
      </c>
      <c r="BC402" s="34">
        <v>0</v>
      </c>
      <c r="BD402" s="34">
        <v>0</v>
      </c>
      <c r="BE402" s="34">
        <v>0</v>
      </c>
      <c r="BF402" s="34">
        <v>0</v>
      </c>
      <c r="BG402" s="34">
        <v>0</v>
      </c>
      <c r="BH402" s="34">
        <v>0</v>
      </c>
      <c r="BI402" s="34">
        <v>0</v>
      </c>
      <c r="BJ402" s="34">
        <v>0</v>
      </c>
      <c r="BK402" s="34">
        <v>0</v>
      </c>
      <c r="BL402" s="34">
        <v>0</v>
      </c>
      <c r="BM402" s="34">
        <v>0</v>
      </c>
      <c r="BN402" s="34">
        <v>16237.5</v>
      </c>
      <c r="BO402" s="34">
        <v>14150</v>
      </c>
      <c r="BP402" s="34">
        <v>0</v>
      </c>
      <c r="BQ402" s="34">
        <v>0</v>
      </c>
      <c r="BR402" s="27" t="s">
        <v>2873</v>
      </c>
      <c r="BS402" s="414">
        <v>0</v>
      </c>
      <c r="BT402" s="122">
        <v>0</v>
      </c>
      <c r="BU402" s="107" t="s">
        <v>1957</v>
      </c>
      <c r="BV402" s="27" t="s">
        <v>80</v>
      </c>
      <c r="BW402" s="107" t="s">
        <v>1997</v>
      </c>
      <c r="BX402" s="27" t="s">
        <v>3035</v>
      </c>
      <c r="BY402" s="107" t="s">
        <v>2637</v>
      </c>
      <c r="BZ402" s="368"/>
      <c r="CA402" s="368"/>
      <c r="CB402" s="368"/>
      <c r="CC402" s="368"/>
      <c r="CD402" s="368"/>
      <c r="CE402" s="368"/>
      <c r="CF402" s="368"/>
      <c r="CG402" s="368"/>
      <c r="CH402" s="368"/>
      <c r="CI402" s="368"/>
      <c r="CJ402" s="368"/>
      <c r="CK402" s="368"/>
      <c r="CL402" s="368"/>
      <c r="CM402" s="368"/>
      <c r="CN402" s="368"/>
      <c r="CO402" s="368"/>
      <c r="CP402" s="368"/>
      <c r="CQ402" s="368"/>
      <c r="CR402" s="368"/>
      <c r="CS402" s="368"/>
      <c r="CT402" s="368"/>
      <c r="CU402" s="368"/>
      <c r="CV402" s="368"/>
      <c r="CW402" s="368"/>
      <c r="CX402" s="368"/>
      <c r="CY402" s="368"/>
      <c r="CZ402" s="368"/>
      <c r="DA402" s="368"/>
      <c r="DB402" s="368"/>
      <c r="DC402" s="368"/>
      <c r="DD402" s="368"/>
      <c r="DE402" s="368"/>
      <c r="DF402" s="368"/>
      <c r="DG402" s="368"/>
      <c r="DH402" s="368"/>
      <c r="DI402" s="368"/>
      <c r="DJ402" s="368"/>
      <c r="DK402" s="368"/>
      <c r="DL402" s="368"/>
      <c r="DM402" s="368"/>
      <c r="DN402" s="368"/>
      <c r="DO402" s="368"/>
      <c r="DP402" s="368"/>
      <c r="DQ402" s="368"/>
      <c r="DR402" s="368"/>
      <c r="DS402" s="368"/>
      <c r="DT402" s="368"/>
      <c r="DU402" s="368"/>
      <c r="DV402" s="368"/>
      <c r="DW402" s="368"/>
      <c r="DX402" s="368"/>
      <c r="DY402" s="368"/>
      <c r="DZ402" s="368"/>
      <c r="EA402" s="368"/>
      <c r="EB402" s="368"/>
      <c r="EC402" s="368"/>
      <c r="ED402" s="368"/>
      <c r="EE402" s="368"/>
      <c r="EF402" s="368"/>
      <c r="EG402" s="368"/>
      <c r="EH402" s="368"/>
      <c r="EI402" s="368"/>
      <c r="EJ402" s="368"/>
      <c r="EK402" s="368"/>
      <c r="EL402" s="368"/>
      <c r="EM402" s="368"/>
      <c r="EN402" s="368"/>
      <c r="EO402" s="368"/>
      <c r="EP402" s="368"/>
      <c r="EQ402" s="368"/>
      <c r="ER402" s="368"/>
      <c r="ES402" s="368"/>
      <c r="ET402" s="368"/>
      <c r="EU402" s="368"/>
      <c r="EV402" s="368"/>
      <c r="EW402" s="368"/>
      <c r="EX402" s="368"/>
      <c r="EY402" s="368"/>
      <c r="EZ402" s="368"/>
      <c r="FA402" s="368"/>
      <c r="FB402" s="368"/>
      <c r="FC402" s="368"/>
      <c r="FD402" s="368"/>
      <c r="FE402" s="368"/>
      <c r="FF402" s="368"/>
      <c r="FG402" s="368"/>
      <c r="FH402" s="368"/>
      <c r="FI402" s="368"/>
      <c r="FJ402" s="368"/>
      <c r="FK402" s="368"/>
      <c r="FL402" s="368"/>
      <c r="FM402" s="368"/>
      <c r="FN402" s="368"/>
      <c r="FO402" s="368"/>
      <c r="FP402" s="368"/>
      <c r="FQ402" s="368"/>
      <c r="FR402" s="368"/>
      <c r="FS402" s="368"/>
      <c r="FT402" s="368"/>
      <c r="FU402" s="368"/>
      <c r="FV402" s="368"/>
      <c r="FW402" s="368"/>
      <c r="FX402" s="368"/>
      <c r="FY402" s="368"/>
      <c r="FZ402" s="368"/>
      <c r="GA402" s="368"/>
      <c r="GB402" s="368"/>
      <c r="GC402" s="368"/>
      <c r="GD402" s="368"/>
      <c r="GE402" s="368"/>
      <c r="GF402" s="368"/>
      <c r="GG402" s="368"/>
      <c r="GH402" s="368"/>
      <c r="GI402" s="368"/>
      <c r="GJ402" s="368"/>
      <c r="GK402" s="368"/>
      <c r="GL402" s="368"/>
      <c r="GM402" s="368"/>
      <c r="GN402" s="368"/>
      <c r="GO402" s="368"/>
      <c r="GP402" s="368"/>
      <c r="GQ402" s="368"/>
      <c r="GR402" s="368"/>
      <c r="GS402" s="368"/>
      <c r="GT402" s="368"/>
      <c r="GU402" s="368"/>
      <c r="GV402" s="368"/>
      <c r="GW402" s="368"/>
      <c r="GX402" s="368"/>
      <c r="GY402" s="368"/>
      <c r="GZ402" s="368"/>
      <c r="HA402" s="368"/>
      <c r="HB402" s="368"/>
      <c r="HC402" s="368"/>
      <c r="HD402" s="368"/>
      <c r="HE402" s="368"/>
      <c r="HF402" s="368"/>
      <c r="HG402" s="368"/>
      <c r="HH402" s="368"/>
      <c r="HI402" s="368"/>
      <c r="HJ402" s="368"/>
      <c r="HK402" s="368"/>
      <c r="HL402" s="368"/>
      <c r="HM402" s="368"/>
      <c r="HN402" s="368"/>
      <c r="HO402" s="368"/>
      <c r="HP402" s="368"/>
      <c r="HQ402" s="368"/>
      <c r="HR402" s="368"/>
      <c r="HS402" s="368"/>
      <c r="HT402" s="368"/>
      <c r="HU402" s="368"/>
      <c r="HV402" s="368"/>
      <c r="HW402" s="368"/>
      <c r="HX402" s="368"/>
      <c r="HY402" s="368"/>
      <c r="HZ402" s="368"/>
      <c r="IA402" s="368"/>
      <c r="IB402" s="368"/>
      <c r="IC402" s="368"/>
      <c r="ID402" s="368"/>
      <c r="IE402" s="368"/>
      <c r="IF402" s="368"/>
      <c r="IG402" s="368"/>
      <c r="IH402" s="368"/>
      <c r="II402" s="368"/>
      <c r="IJ402" s="368"/>
      <c r="IK402" s="368"/>
      <c r="IL402" s="368"/>
      <c r="IM402" s="368"/>
      <c r="IN402" s="368"/>
      <c r="IO402" s="368"/>
      <c r="IP402" s="368"/>
      <c r="IQ402" s="368"/>
      <c r="IR402" s="368"/>
      <c r="IS402" s="368"/>
      <c r="IT402" s="368"/>
      <c r="IU402" s="368"/>
      <c r="IV402" s="368"/>
      <c r="IW402" s="368"/>
      <c r="IX402" s="368"/>
      <c r="IY402" s="368"/>
      <c r="IZ402" s="368"/>
      <c r="JA402" s="368"/>
      <c r="JB402" s="368"/>
      <c r="JC402" s="368"/>
      <c r="JD402" s="368"/>
      <c r="JE402" s="368"/>
      <c r="JF402" s="368"/>
      <c r="JG402" s="368"/>
      <c r="JH402" s="368"/>
      <c r="JI402" s="368"/>
      <c r="JJ402" s="368"/>
      <c r="JK402" s="368"/>
      <c r="JL402" s="368"/>
      <c r="JM402" s="368"/>
      <c r="JN402" s="368"/>
      <c r="JO402" s="368"/>
      <c r="JP402" s="368"/>
      <c r="JQ402" s="368"/>
      <c r="JR402" s="368"/>
      <c r="JS402" s="368"/>
      <c r="JT402" s="368"/>
      <c r="JU402" s="368"/>
      <c r="JV402" s="368"/>
      <c r="JW402" s="368"/>
      <c r="JX402" s="368"/>
      <c r="JY402" s="368"/>
      <c r="JZ402" s="368"/>
      <c r="KA402" s="368"/>
      <c r="KB402" s="368"/>
      <c r="KC402" s="368"/>
      <c r="KD402" s="368"/>
      <c r="KE402" s="368"/>
      <c r="KF402" s="368"/>
    </row>
    <row r="403" spans="1:292" s="355" customFormat="1" ht="198" outlineLevel="1">
      <c r="A403" s="770"/>
      <c r="B403" s="584" t="s">
        <v>2874</v>
      </c>
      <c r="C403" s="27" t="s">
        <v>80</v>
      </c>
      <c r="D403" s="27" t="s">
        <v>196</v>
      </c>
      <c r="E403" s="27" t="s">
        <v>1045</v>
      </c>
      <c r="F403" s="10" t="s">
        <v>1046</v>
      </c>
      <c r="G403" s="10" t="s">
        <v>80</v>
      </c>
      <c r="H403" s="27" t="s">
        <v>2875</v>
      </c>
      <c r="I403" s="23" t="s">
        <v>3355</v>
      </c>
      <c r="J403" s="34">
        <v>21514.756000000001</v>
      </c>
      <c r="K403" s="34">
        <v>17780.79</v>
      </c>
      <c r="L403" s="34">
        <v>3733.9659999999999</v>
      </c>
      <c r="M403" s="34">
        <v>0</v>
      </c>
      <c r="N403" s="34">
        <v>17780.79</v>
      </c>
      <c r="O403" s="34">
        <v>17780.79</v>
      </c>
      <c r="P403" s="107">
        <v>46752</v>
      </c>
      <c r="Q403" s="107">
        <v>46387</v>
      </c>
      <c r="R403" s="27" t="s">
        <v>182</v>
      </c>
      <c r="S403" s="107" t="s">
        <v>80</v>
      </c>
      <c r="T403" s="107"/>
      <c r="U403" s="34">
        <v>0</v>
      </c>
      <c r="V403" s="34">
        <v>0</v>
      </c>
      <c r="W403" s="34">
        <v>0</v>
      </c>
      <c r="X403" s="34">
        <v>0</v>
      </c>
      <c r="Y403" s="34">
        <v>0</v>
      </c>
      <c r="Z403" s="34">
        <v>0</v>
      </c>
      <c r="AA403" s="34">
        <v>0</v>
      </c>
      <c r="AB403" s="34">
        <v>0</v>
      </c>
      <c r="AC403" s="34">
        <v>0</v>
      </c>
      <c r="AD403" s="34">
        <v>0</v>
      </c>
      <c r="AE403" s="34">
        <v>0</v>
      </c>
      <c r="AF403" s="34">
        <v>3733.9659999999999</v>
      </c>
      <c r="AG403" s="34">
        <v>17780.79</v>
      </c>
      <c r="AH403" s="34">
        <v>21514.756000000001</v>
      </c>
      <c r="AI403" s="34">
        <v>0</v>
      </c>
      <c r="AJ403" s="34">
        <v>0</v>
      </c>
      <c r="AK403" s="34">
        <v>0</v>
      </c>
      <c r="AL403" s="34">
        <v>0</v>
      </c>
      <c r="AM403" s="34">
        <v>0</v>
      </c>
      <c r="AN403" s="34">
        <v>0</v>
      </c>
      <c r="AO403" s="34">
        <v>0</v>
      </c>
      <c r="AP403" s="34">
        <v>0</v>
      </c>
      <c r="AQ403" s="34">
        <v>0</v>
      </c>
      <c r="AR403" s="34">
        <v>0</v>
      </c>
      <c r="AS403" s="34">
        <v>0</v>
      </c>
      <c r="AT403" s="34">
        <v>0</v>
      </c>
      <c r="AU403" s="34">
        <v>0</v>
      </c>
      <c r="AV403" s="34">
        <v>0</v>
      </c>
      <c r="AW403" s="34">
        <v>0</v>
      </c>
      <c r="AX403" s="34">
        <v>0</v>
      </c>
      <c r="AY403" s="34">
        <v>0</v>
      </c>
      <c r="AZ403" s="34">
        <v>0</v>
      </c>
      <c r="BA403" s="34">
        <v>0</v>
      </c>
      <c r="BB403" s="34">
        <v>0</v>
      </c>
      <c r="BC403" s="34">
        <v>0</v>
      </c>
      <c r="BD403" s="34">
        <v>0</v>
      </c>
      <c r="BE403" s="34">
        <v>3733.9659999999999</v>
      </c>
      <c r="BF403" s="34">
        <v>5926.93</v>
      </c>
      <c r="BG403" s="34">
        <v>9660.8960000000006</v>
      </c>
      <c r="BH403" s="34">
        <v>0</v>
      </c>
      <c r="BI403" s="34">
        <v>0</v>
      </c>
      <c r="BJ403" s="34">
        <v>0</v>
      </c>
      <c r="BK403" s="34">
        <v>11853.86</v>
      </c>
      <c r="BL403" s="34">
        <v>11853.86</v>
      </c>
      <c r="BM403" s="34">
        <v>0</v>
      </c>
      <c r="BN403" s="34">
        <v>0</v>
      </c>
      <c r="BO403" s="34">
        <v>17780.79</v>
      </c>
      <c r="BP403" s="34">
        <v>0</v>
      </c>
      <c r="BQ403" s="34">
        <v>0</v>
      </c>
      <c r="BR403" s="27" t="s">
        <v>2873</v>
      </c>
      <c r="BS403" s="414">
        <v>0</v>
      </c>
      <c r="BT403" s="122">
        <v>0</v>
      </c>
      <c r="BU403" s="107" t="s">
        <v>1957</v>
      </c>
      <c r="BV403" s="27" t="s">
        <v>80</v>
      </c>
      <c r="BW403" s="107" t="s">
        <v>1996</v>
      </c>
      <c r="BX403" s="27" t="s">
        <v>3035</v>
      </c>
      <c r="BY403" s="107" t="s">
        <v>2637</v>
      </c>
      <c r="BZ403" s="368"/>
      <c r="CA403" s="368"/>
      <c r="CB403" s="368"/>
      <c r="CC403" s="368"/>
      <c r="CD403" s="368"/>
      <c r="CE403" s="368"/>
      <c r="CF403" s="368"/>
      <c r="CG403" s="368"/>
      <c r="CH403" s="368"/>
      <c r="CI403" s="368"/>
      <c r="CJ403" s="368"/>
      <c r="CK403" s="368"/>
      <c r="CL403" s="368"/>
      <c r="CM403" s="368"/>
      <c r="CN403" s="368"/>
      <c r="CO403" s="368"/>
      <c r="CP403" s="368"/>
      <c r="CQ403" s="368"/>
      <c r="CR403" s="368"/>
      <c r="CS403" s="368"/>
      <c r="CT403" s="368"/>
      <c r="CU403" s="368"/>
      <c r="CV403" s="368"/>
      <c r="CW403" s="368"/>
      <c r="CX403" s="368"/>
      <c r="CY403" s="368"/>
      <c r="CZ403" s="368"/>
      <c r="DA403" s="368"/>
      <c r="DB403" s="368"/>
      <c r="DC403" s="368"/>
      <c r="DD403" s="368"/>
      <c r="DE403" s="368"/>
      <c r="DF403" s="368"/>
      <c r="DG403" s="368"/>
      <c r="DH403" s="368"/>
      <c r="DI403" s="368"/>
      <c r="DJ403" s="368"/>
      <c r="DK403" s="368"/>
      <c r="DL403" s="368"/>
      <c r="DM403" s="368"/>
      <c r="DN403" s="368"/>
      <c r="DO403" s="368"/>
      <c r="DP403" s="368"/>
      <c r="DQ403" s="368"/>
      <c r="DR403" s="368"/>
      <c r="DS403" s="368"/>
      <c r="DT403" s="368"/>
      <c r="DU403" s="368"/>
      <c r="DV403" s="368"/>
      <c r="DW403" s="368"/>
      <c r="DX403" s="368"/>
      <c r="DY403" s="368"/>
      <c r="DZ403" s="368"/>
      <c r="EA403" s="368"/>
      <c r="EB403" s="368"/>
      <c r="EC403" s="368"/>
      <c r="ED403" s="368"/>
      <c r="EE403" s="368"/>
      <c r="EF403" s="368"/>
      <c r="EG403" s="368"/>
      <c r="EH403" s="368"/>
      <c r="EI403" s="368"/>
      <c r="EJ403" s="368"/>
      <c r="EK403" s="368"/>
      <c r="EL403" s="368"/>
      <c r="EM403" s="368"/>
      <c r="EN403" s="368"/>
      <c r="EO403" s="368"/>
      <c r="EP403" s="368"/>
      <c r="EQ403" s="368"/>
      <c r="ER403" s="368"/>
      <c r="ES403" s="368"/>
      <c r="ET403" s="368"/>
      <c r="EU403" s="368"/>
      <c r="EV403" s="368"/>
      <c r="EW403" s="368"/>
      <c r="EX403" s="368"/>
      <c r="EY403" s="368"/>
      <c r="EZ403" s="368"/>
      <c r="FA403" s="368"/>
      <c r="FB403" s="368"/>
      <c r="FC403" s="368"/>
      <c r="FD403" s="368"/>
      <c r="FE403" s="368"/>
      <c r="FF403" s="368"/>
      <c r="FG403" s="368"/>
      <c r="FH403" s="368"/>
      <c r="FI403" s="368"/>
      <c r="FJ403" s="368"/>
      <c r="FK403" s="368"/>
      <c r="FL403" s="368"/>
      <c r="FM403" s="368"/>
      <c r="FN403" s="368"/>
      <c r="FO403" s="368"/>
      <c r="FP403" s="368"/>
      <c r="FQ403" s="368"/>
      <c r="FR403" s="368"/>
      <c r="FS403" s="368"/>
      <c r="FT403" s="368"/>
      <c r="FU403" s="368"/>
      <c r="FV403" s="368"/>
      <c r="FW403" s="368"/>
      <c r="FX403" s="368"/>
      <c r="FY403" s="368"/>
      <c r="FZ403" s="368"/>
      <c r="GA403" s="368"/>
      <c r="GB403" s="368"/>
      <c r="GC403" s="368"/>
      <c r="GD403" s="368"/>
      <c r="GE403" s="368"/>
      <c r="GF403" s="368"/>
      <c r="GG403" s="368"/>
      <c r="GH403" s="368"/>
      <c r="GI403" s="368"/>
      <c r="GJ403" s="368"/>
      <c r="GK403" s="368"/>
      <c r="GL403" s="368"/>
      <c r="GM403" s="368"/>
      <c r="GN403" s="368"/>
      <c r="GO403" s="368"/>
      <c r="GP403" s="368"/>
      <c r="GQ403" s="368"/>
      <c r="GR403" s="368"/>
      <c r="GS403" s="368"/>
      <c r="GT403" s="368"/>
      <c r="GU403" s="368"/>
      <c r="GV403" s="368"/>
      <c r="GW403" s="368"/>
      <c r="GX403" s="368"/>
      <c r="GY403" s="368"/>
      <c r="GZ403" s="368"/>
      <c r="HA403" s="368"/>
      <c r="HB403" s="368"/>
      <c r="HC403" s="368"/>
      <c r="HD403" s="368"/>
      <c r="HE403" s="368"/>
      <c r="HF403" s="368"/>
      <c r="HG403" s="368"/>
      <c r="HH403" s="368"/>
      <c r="HI403" s="368"/>
      <c r="HJ403" s="368"/>
      <c r="HK403" s="368"/>
      <c r="HL403" s="368"/>
      <c r="HM403" s="368"/>
      <c r="HN403" s="368"/>
      <c r="HO403" s="368"/>
      <c r="HP403" s="368"/>
      <c r="HQ403" s="368"/>
      <c r="HR403" s="368"/>
      <c r="HS403" s="368"/>
      <c r="HT403" s="368"/>
      <c r="HU403" s="368"/>
      <c r="HV403" s="368"/>
      <c r="HW403" s="368"/>
      <c r="HX403" s="368"/>
      <c r="HY403" s="368"/>
      <c r="HZ403" s="368"/>
      <c r="IA403" s="368"/>
      <c r="IB403" s="368"/>
      <c r="IC403" s="368"/>
      <c r="ID403" s="368"/>
      <c r="IE403" s="368"/>
      <c r="IF403" s="368"/>
      <c r="IG403" s="368"/>
      <c r="IH403" s="368"/>
      <c r="II403" s="368"/>
      <c r="IJ403" s="368"/>
      <c r="IK403" s="368"/>
      <c r="IL403" s="368"/>
      <c r="IM403" s="368"/>
      <c r="IN403" s="368"/>
      <c r="IO403" s="368"/>
      <c r="IP403" s="368"/>
      <c r="IQ403" s="368"/>
      <c r="IR403" s="368"/>
      <c r="IS403" s="368"/>
      <c r="IT403" s="368"/>
      <c r="IU403" s="368"/>
      <c r="IV403" s="368"/>
      <c r="IW403" s="368"/>
      <c r="IX403" s="368"/>
      <c r="IY403" s="368"/>
      <c r="IZ403" s="368"/>
      <c r="JA403" s="368"/>
      <c r="JB403" s="368"/>
      <c r="JC403" s="368"/>
      <c r="JD403" s="368"/>
      <c r="JE403" s="368"/>
      <c r="JF403" s="368"/>
      <c r="JG403" s="368"/>
      <c r="JH403" s="368"/>
      <c r="JI403" s="368"/>
      <c r="JJ403" s="368"/>
      <c r="JK403" s="368"/>
      <c r="JL403" s="368"/>
      <c r="JM403" s="368"/>
      <c r="JN403" s="368"/>
      <c r="JO403" s="368"/>
      <c r="JP403" s="368"/>
      <c r="JQ403" s="368"/>
      <c r="JR403" s="368"/>
      <c r="JS403" s="368"/>
      <c r="JT403" s="368"/>
      <c r="JU403" s="368"/>
      <c r="JV403" s="368"/>
      <c r="JW403" s="368"/>
      <c r="JX403" s="368"/>
      <c r="JY403" s="368"/>
      <c r="JZ403" s="368"/>
      <c r="KA403" s="368"/>
      <c r="KB403" s="368"/>
      <c r="KC403" s="368"/>
      <c r="KD403" s="368"/>
      <c r="KE403" s="368"/>
      <c r="KF403" s="368"/>
    </row>
    <row r="404" spans="1:292" s="355" customFormat="1" ht="72" outlineLevel="1">
      <c r="A404" s="770"/>
      <c r="B404" s="591" t="s">
        <v>3356</v>
      </c>
      <c r="C404" s="25" t="s">
        <v>3357</v>
      </c>
      <c r="D404" s="25" t="s">
        <v>2610</v>
      </c>
      <c r="E404" s="25" t="s">
        <v>3358</v>
      </c>
      <c r="F404" s="24" t="s">
        <v>1886</v>
      </c>
      <c r="G404" s="24" t="s">
        <v>80</v>
      </c>
      <c r="H404" s="25" t="s">
        <v>1311</v>
      </c>
      <c r="I404" s="25" t="s">
        <v>3359</v>
      </c>
      <c r="J404" s="22">
        <v>53052.739849999998</v>
      </c>
      <c r="K404" s="22">
        <v>20000</v>
      </c>
      <c r="L404" s="22">
        <v>33052.739849999998</v>
      </c>
      <c r="M404" s="22">
        <v>0</v>
      </c>
      <c r="N404" s="22">
        <v>12000</v>
      </c>
      <c r="O404" s="22">
        <v>12000</v>
      </c>
      <c r="P404" s="394">
        <v>46295</v>
      </c>
      <c r="Q404" s="394">
        <v>46081</v>
      </c>
      <c r="R404" s="25" t="s">
        <v>1666</v>
      </c>
      <c r="S404" s="394" t="s">
        <v>80</v>
      </c>
      <c r="T404" s="394"/>
      <c r="U404" s="22">
        <v>0</v>
      </c>
      <c r="V404" s="22">
        <v>0</v>
      </c>
      <c r="W404" s="22">
        <v>0</v>
      </c>
      <c r="X404" s="22">
        <v>0</v>
      </c>
      <c r="Y404" s="22">
        <v>0</v>
      </c>
      <c r="Z404" s="22">
        <v>0</v>
      </c>
      <c r="AA404" s="22">
        <v>0</v>
      </c>
      <c r="AB404" s="22">
        <v>0</v>
      </c>
      <c r="AC404" s="22">
        <v>0</v>
      </c>
      <c r="AD404" s="22">
        <v>0</v>
      </c>
      <c r="AE404" s="22">
        <v>10000</v>
      </c>
      <c r="AF404" s="22">
        <v>24000</v>
      </c>
      <c r="AG404" s="22">
        <v>12000</v>
      </c>
      <c r="AH404" s="22">
        <v>46000</v>
      </c>
      <c r="AI404" s="22">
        <v>0</v>
      </c>
      <c r="AJ404" s="22">
        <v>0</v>
      </c>
      <c r="AK404" s="22">
        <v>0</v>
      </c>
      <c r="AL404" s="22">
        <v>0</v>
      </c>
      <c r="AM404" s="22">
        <v>0</v>
      </c>
      <c r="AN404" s="22">
        <v>0</v>
      </c>
      <c r="AO404" s="22">
        <v>0</v>
      </c>
      <c r="AP404" s="22">
        <v>0</v>
      </c>
      <c r="AQ404" s="22">
        <v>0</v>
      </c>
      <c r="AR404" s="22">
        <v>0</v>
      </c>
      <c r="AS404" s="22">
        <v>0</v>
      </c>
      <c r="AT404" s="22">
        <v>0</v>
      </c>
      <c r="AU404" s="22">
        <v>0</v>
      </c>
      <c r="AV404" s="22">
        <v>0</v>
      </c>
      <c r="AW404" s="22">
        <v>0</v>
      </c>
      <c r="AX404" s="22">
        <v>0</v>
      </c>
      <c r="AY404" s="22">
        <v>0</v>
      </c>
      <c r="AZ404" s="22">
        <v>0</v>
      </c>
      <c r="BA404" s="22">
        <v>0</v>
      </c>
      <c r="BB404" s="22">
        <v>0</v>
      </c>
      <c r="BC404" s="22">
        <v>0</v>
      </c>
      <c r="BD404" s="22">
        <v>3000</v>
      </c>
      <c r="BE404" s="22">
        <v>15000</v>
      </c>
      <c r="BF404" s="22">
        <v>7000</v>
      </c>
      <c r="BG404" s="22">
        <v>25000</v>
      </c>
      <c r="BH404" s="22">
        <v>0</v>
      </c>
      <c r="BI404" s="22">
        <v>7000</v>
      </c>
      <c r="BJ404" s="22">
        <v>9000</v>
      </c>
      <c r="BK404" s="22">
        <v>5000</v>
      </c>
      <c r="BL404" s="22">
        <v>21000</v>
      </c>
      <c r="BM404" s="22">
        <v>0</v>
      </c>
      <c r="BN404" s="22">
        <v>7052.7398499999981</v>
      </c>
      <c r="BO404" s="22">
        <v>12000</v>
      </c>
      <c r="BP404" s="22">
        <v>0</v>
      </c>
      <c r="BQ404" s="22">
        <v>0</v>
      </c>
      <c r="BR404" s="25" t="s">
        <v>3360</v>
      </c>
      <c r="BS404" s="446">
        <v>0</v>
      </c>
      <c r="BT404" s="401">
        <v>0</v>
      </c>
      <c r="BU404" s="394" t="s">
        <v>1957</v>
      </c>
      <c r="BV404" s="25" t="s">
        <v>80</v>
      </c>
      <c r="BW404" s="394" t="s">
        <v>2013</v>
      </c>
      <c r="BX404" s="25" t="s">
        <v>3035</v>
      </c>
      <c r="BY404" s="394" t="s">
        <v>2637</v>
      </c>
      <c r="BZ404" s="368"/>
      <c r="CA404" s="368"/>
      <c r="CB404" s="368"/>
      <c r="CC404" s="368"/>
      <c r="CD404" s="368"/>
      <c r="CE404" s="368"/>
      <c r="CF404" s="368"/>
      <c r="CG404" s="368"/>
      <c r="CH404" s="368"/>
      <c r="CI404" s="368"/>
      <c r="CJ404" s="368"/>
      <c r="CK404" s="368"/>
      <c r="CL404" s="368"/>
      <c r="CM404" s="368"/>
      <c r="CN404" s="368"/>
      <c r="CO404" s="368"/>
      <c r="CP404" s="368"/>
      <c r="CQ404" s="368"/>
      <c r="CR404" s="368"/>
      <c r="CS404" s="368"/>
      <c r="CT404" s="368"/>
      <c r="CU404" s="368"/>
      <c r="CV404" s="368"/>
      <c r="CW404" s="368"/>
      <c r="CX404" s="368"/>
      <c r="CY404" s="368"/>
      <c r="CZ404" s="368"/>
      <c r="DA404" s="368"/>
      <c r="DB404" s="368"/>
      <c r="DC404" s="368"/>
      <c r="DD404" s="368"/>
      <c r="DE404" s="368"/>
      <c r="DF404" s="368"/>
      <c r="DG404" s="368"/>
      <c r="DH404" s="368"/>
      <c r="DI404" s="368"/>
      <c r="DJ404" s="368"/>
      <c r="DK404" s="368"/>
      <c r="DL404" s="368"/>
      <c r="DM404" s="368"/>
      <c r="DN404" s="368"/>
      <c r="DO404" s="368"/>
      <c r="DP404" s="368"/>
      <c r="DQ404" s="368"/>
      <c r="DR404" s="368"/>
      <c r="DS404" s="368"/>
      <c r="DT404" s="368"/>
      <c r="DU404" s="368"/>
      <c r="DV404" s="368"/>
      <c r="DW404" s="368"/>
      <c r="DX404" s="368"/>
      <c r="DY404" s="368"/>
      <c r="DZ404" s="368"/>
      <c r="EA404" s="368"/>
      <c r="EB404" s="368"/>
      <c r="EC404" s="368"/>
      <c r="ED404" s="368"/>
      <c r="EE404" s="368"/>
      <c r="EF404" s="368"/>
      <c r="EG404" s="368"/>
      <c r="EH404" s="368"/>
      <c r="EI404" s="368"/>
      <c r="EJ404" s="368"/>
      <c r="EK404" s="368"/>
      <c r="EL404" s="368"/>
      <c r="EM404" s="368"/>
      <c r="EN404" s="368"/>
      <c r="EO404" s="368"/>
      <c r="EP404" s="368"/>
      <c r="EQ404" s="368"/>
      <c r="ER404" s="368"/>
      <c r="ES404" s="368"/>
      <c r="ET404" s="368"/>
      <c r="EU404" s="368"/>
      <c r="EV404" s="368"/>
      <c r="EW404" s="368"/>
      <c r="EX404" s="368"/>
      <c r="EY404" s="368"/>
      <c r="EZ404" s="368"/>
      <c r="FA404" s="368"/>
      <c r="FB404" s="368"/>
      <c r="FC404" s="368"/>
      <c r="FD404" s="368"/>
      <c r="FE404" s="368"/>
      <c r="FF404" s="368"/>
      <c r="FG404" s="368"/>
      <c r="FH404" s="368"/>
      <c r="FI404" s="368"/>
      <c r="FJ404" s="368"/>
      <c r="FK404" s="368"/>
      <c r="FL404" s="368"/>
      <c r="FM404" s="368"/>
      <c r="FN404" s="368"/>
      <c r="FO404" s="368"/>
      <c r="FP404" s="368"/>
      <c r="FQ404" s="368"/>
      <c r="FR404" s="368"/>
      <c r="FS404" s="368"/>
      <c r="FT404" s="368"/>
      <c r="FU404" s="368"/>
      <c r="FV404" s="368"/>
      <c r="FW404" s="368"/>
      <c r="FX404" s="368"/>
      <c r="FY404" s="368"/>
      <c r="FZ404" s="368"/>
      <c r="GA404" s="368"/>
      <c r="GB404" s="368"/>
      <c r="GC404" s="368"/>
      <c r="GD404" s="368"/>
      <c r="GE404" s="368"/>
      <c r="GF404" s="368"/>
      <c r="GG404" s="368"/>
      <c r="GH404" s="368"/>
      <c r="GI404" s="368"/>
      <c r="GJ404" s="368"/>
      <c r="GK404" s="368"/>
      <c r="GL404" s="368"/>
      <c r="GM404" s="368"/>
      <c r="GN404" s="368"/>
      <c r="GO404" s="368"/>
      <c r="GP404" s="368"/>
      <c r="GQ404" s="368"/>
      <c r="GR404" s="368"/>
      <c r="GS404" s="368"/>
      <c r="GT404" s="368"/>
      <c r="GU404" s="368"/>
      <c r="GV404" s="368"/>
      <c r="GW404" s="368"/>
      <c r="GX404" s="368"/>
      <c r="GY404" s="368"/>
      <c r="GZ404" s="368"/>
      <c r="HA404" s="368"/>
      <c r="HB404" s="368"/>
      <c r="HC404" s="368"/>
      <c r="HD404" s="368"/>
      <c r="HE404" s="368"/>
      <c r="HF404" s="368"/>
      <c r="HG404" s="368"/>
      <c r="HH404" s="368"/>
      <c r="HI404" s="368"/>
      <c r="HJ404" s="368"/>
      <c r="HK404" s="368"/>
      <c r="HL404" s="368"/>
      <c r="HM404" s="368"/>
      <c r="HN404" s="368"/>
      <c r="HO404" s="368"/>
      <c r="HP404" s="368"/>
      <c r="HQ404" s="368"/>
      <c r="HR404" s="368"/>
      <c r="HS404" s="368"/>
      <c r="HT404" s="368"/>
      <c r="HU404" s="368"/>
      <c r="HV404" s="368"/>
      <c r="HW404" s="368"/>
      <c r="HX404" s="368"/>
      <c r="HY404" s="368"/>
      <c r="HZ404" s="368"/>
      <c r="IA404" s="368"/>
      <c r="IB404" s="368"/>
      <c r="IC404" s="368"/>
      <c r="ID404" s="368"/>
      <c r="IE404" s="368"/>
      <c r="IF404" s="368"/>
      <c r="IG404" s="368"/>
      <c r="IH404" s="368"/>
      <c r="II404" s="368"/>
      <c r="IJ404" s="368"/>
      <c r="IK404" s="368"/>
      <c r="IL404" s="368"/>
      <c r="IM404" s="368"/>
      <c r="IN404" s="368"/>
      <c r="IO404" s="368"/>
      <c r="IP404" s="368"/>
      <c r="IQ404" s="368"/>
      <c r="IR404" s="368"/>
      <c r="IS404" s="368"/>
      <c r="IT404" s="368"/>
      <c r="IU404" s="368"/>
      <c r="IV404" s="368"/>
      <c r="IW404" s="368"/>
      <c r="IX404" s="368"/>
      <c r="IY404" s="368"/>
      <c r="IZ404" s="368"/>
      <c r="JA404" s="368"/>
      <c r="JB404" s="368"/>
      <c r="JC404" s="368"/>
      <c r="JD404" s="368"/>
      <c r="JE404" s="368"/>
      <c r="JF404" s="368"/>
      <c r="JG404" s="368"/>
      <c r="JH404" s="368"/>
      <c r="JI404" s="368"/>
      <c r="JJ404" s="368"/>
      <c r="JK404" s="368"/>
      <c r="JL404" s="368"/>
      <c r="JM404" s="368"/>
      <c r="JN404" s="368"/>
      <c r="JO404" s="368"/>
      <c r="JP404" s="368"/>
      <c r="JQ404" s="368"/>
      <c r="JR404" s="368"/>
      <c r="JS404" s="368"/>
      <c r="JT404" s="368"/>
      <c r="JU404" s="368"/>
      <c r="JV404" s="368"/>
      <c r="JW404" s="368"/>
      <c r="JX404" s="368"/>
      <c r="JY404" s="368"/>
      <c r="JZ404" s="368"/>
      <c r="KA404" s="368"/>
      <c r="KB404" s="368"/>
      <c r="KC404" s="368"/>
      <c r="KD404" s="368"/>
      <c r="KE404" s="368"/>
      <c r="KF404" s="368"/>
    </row>
    <row r="405" spans="1:292" s="369" customFormat="1">
      <c r="A405" s="770"/>
      <c r="B405" s="77" t="s">
        <v>3504</v>
      </c>
      <c r="C405" s="64" t="s">
        <v>80</v>
      </c>
      <c r="D405" s="64" t="s">
        <v>80</v>
      </c>
      <c r="E405" s="64" t="s">
        <v>80</v>
      </c>
      <c r="F405" s="64" t="s">
        <v>80</v>
      </c>
      <c r="G405" s="94" t="s">
        <v>80</v>
      </c>
      <c r="H405" s="64" t="s">
        <v>80</v>
      </c>
      <c r="I405" s="64" t="s">
        <v>80</v>
      </c>
      <c r="J405" s="45">
        <f t="shared" ref="J405:O405" si="72">SUM(J392:J404)</f>
        <v>532182.59456</v>
      </c>
      <c r="K405" s="45">
        <f t="shared" si="72"/>
        <v>459913.97132000001</v>
      </c>
      <c r="L405" s="45">
        <f t="shared" si="72"/>
        <v>72268.623240000001</v>
      </c>
      <c r="M405" s="45">
        <f t="shared" si="72"/>
        <v>0</v>
      </c>
      <c r="N405" s="45">
        <f t="shared" si="72"/>
        <v>370930.28499200003</v>
      </c>
      <c r="O405" s="45">
        <f t="shared" si="72"/>
        <v>369401.00599199999</v>
      </c>
      <c r="P405" s="64" t="s">
        <v>80</v>
      </c>
      <c r="Q405" s="103" t="s">
        <v>80</v>
      </c>
      <c r="R405" s="103" t="s">
        <v>80</v>
      </c>
      <c r="S405" s="64" t="s">
        <v>80</v>
      </c>
      <c r="T405" s="64"/>
      <c r="U405" s="45">
        <f t="shared" ref="U405:AZ405" si="73">SUM(U392:U404)</f>
        <v>19093.715339999999</v>
      </c>
      <c r="V405" s="45">
        <f t="shared" si="73"/>
        <v>20986.142390000001</v>
      </c>
      <c r="W405" s="45">
        <f t="shared" si="73"/>
        <v>110196.32282</v>
      </c>
      <c r="X405" s="45">
        <f t="shared" si="73"/>
        <v>150276.18054999999</v>
      </c>
      <c r="Y405" s="45">
        <f t="shared" si="73"/>
        <v>25689.677940000001</v>
      </c>
      <c r="Z405" s="45">
        <f t="shared" si="73"/>
        <v>21635.145999999997</v>
      </c>
      <c r="AA405" s="45">
        <f t="shared" si="73"/>
        <v>2208.2750000000001</v>
      </c>
      <c r="AB405" s="45">
        <f t="shared" si="73"/>
        <v>101367.9745</v>
      </c>
      <c r="AC405" s="45">
        <f t="shared" si="73"/>
        <v>125211.3955</v>
      </c>
      <c r="AD405" s="45">
        <f t="shared" si="73"/>
        <v>39821.79249</v>
      </c>
      <c r="AE405" s="45">
        <f t="shared" si="73"/>
        <v>20500</v>
      </c>
      <c r="AF405" s="45">
        <f t="shared" si="73"/>
        <v>35833.966</v>
      </c>
      <c r="AG405" s="45">
        <f t="shared" si="73"/>
        <v>89280.790000000008</v>
      </c>
      <c r="AH405" s="45">
        <f t="shared" si="73"/>
        <v>145614.75599999999</v>
      </c>
      <c r="AI405" s="45">
        <f t="shared" si="73"/>
        <v>22705.953739999997</v>
      </c>
      <c r="AJ405" s="45">
        <f t="shared" si="73"/>
        <v>2212.5</v>
      </c>
      <c r="AK405" s="45">
        <f t="shared" si="73"/>
        <v>250</v>
      </c>
      <c r="AL405" s="45">
        <f t="shared" si="73"/>
        <v>12537.5</v>
      </c>
      <c r="AM405" s="45">
        <f t="shared" si="73"/>
        <v>15000</v>
      </c>
      <c r="AN405" s="45">
        <f t="shared" si="73"/>
        <v>0</v>
      </c>
      <c r="AO405" s="45">
        <f t="shared" si="73"/>
        <v>4086.636</v>
      </c>
      <c r="AP405" s="45">
        <f t="shared" si="73"/>
        <v>250</v>
      </c>
      <c r="AQ405" s="45">
        <f t="shared" si="73"/>
        <v>16787.5</v>
      </c>
      <c r="AR405" s="45">
        <f t="shared" si="73"/>
        <v>21124.135999999999</v>
      </c>
      <c r="AS405" s="45">
        <f t="shared" si="73"/>
        <v>0</v>
      </c>
      <c r="AT405" s="45">
        <f t="shared" si="73"/>
        <v>11161.673999999999</v>
      </c>
      <c r="AU405" s="45">
        <f t="shared" si="73"/>
        <v>344.27499999999998</v>
      </c>
      <c r="AV405" s="45">
        <f t="shared" si="73"/>
        <v>48935.160499999998</v>
      </c>
      <c r="AW405" s="45">
        <f t="shared" si="73"/>
        <v>60441.109499999999</v>
      </c>
      <c r="AX405" s="45">
        <f t="shared" si="73"/>
        <v>28701.967410000001</v>
      </c>
      <c r="AY405" s="45">
        <f t="shared" si="73"/>
        <v>4174.3359999999993</v>
      </c>
      <c r="AZ405" s="45">
        <f t="shared" si="73"/>
        <v>1364</v>
      </c>
      <c r="BA405" s="45">
        <f t="shared" ref="BA405:BQ405" si="74">SUM(BA392:BA404)</f>
        <v>23107.813999999998</v>
      </c>
      <c r="BB405" s="45">
        <f t="shared" si="74"/>
        <v>28646.15</v>
      </c>
      <c r="BC405" s="45">
        <f t="shared" si="74"/>
        <v>11119.825080000001</v>
      </c>
      <c r="BD405" s="45">
        <f t="shared" si="74"/>
        <v>8250</v>
      </c>
      <c r="BE405" s="45">
        <f t="shared" si="74"/>
        <v>26583.966</v>
      </c>
      <c r="BF405" s="45">
        <f t="shared" si="74"/>
        <v>42676.93</v>
      </c>
      <c r="BG405" s="45">
        <f t="shared" si="74"/>
        <v>77510.896000000008</v>
      </c>
      <c r="BH405" s="45">
        <f t="shared" si="74"/>
        <v>5250.1551799999997</v>
      </c>
      <c r="BI405" s="45">
        <f t="shared" si="74"/>
        <v>12250</v>
      </c>
      <c r="BJ405" s="45">
        <f t="shared" si="74"/>
        <v>9250</v>
      </c>
      <c r="BK405" s="45">
        <f t="shared" si="74"/>
        <v>46603.86</v>
      </c>
      <c r="BL405" s="45">
        <f t="shared" si="74"/>
        <v>68103.86</v>
      </c>
      <c r="BM405" s="45">
        <f t="shared" si="74"/>
        <v>17455.798559999999</v>
      </c>
      <c r="BN405" s="45">
        <f t="shared" si="74"/>
        <v>184550.98350999999</v>
      </c>
      <c r="BO405" s="45">
        <f t="shared" si="74"/>
        <v>292303.40690199996</v>
      </c>
      <c r="BP405" s="45">
        <f t="shared" si="74"/>
        <v>1529.279</v>
      </c>
      <c r="BQ405" s="45">
        <f t="shared" si="74"/>
        <v>0</v>
      </c>
      <c r="BR405" s="64" t="s">
        <v>80</v>
      </c>
      <c r="BS405" s="45">
        <f>SUM(BS392:BS404)</f>
        <v>0</v>
      </c>
      <c r="BT405" s="45">
        <f>SUM(BT392:BT404)</f>
        <v>0</v>
      </c>
      <c r="BU405" s="64" t="s">
        <v>80</v>
      </c>
      <c r="BV405" s="64" t="s">
        <v>80</v>
      </c>
      <c r="BW405" s="364" t="s">
        <v>80</v>
      </c>
      <c r="BX405" s="364"/>
      <c r="BY405" s="364" t="s">
        <v>80</v>
      </c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  <c r="IV405" s="3"/>
      <c r="IW405" s="3"/>
      <c r="IX405" s="3"/>
      <c r="IY405" s="3"/>
      <c r="IZ405" s="3"/>
      <c r="JA405" s="3"/>
      <c r="JB405" s="3"/>
      <c r="JC405" s="3"/>
      <c r="JD405" s="3"/>
      <c r="JE405" s="3"/>
      <c r="JF405" s="3"/>
      <c r="JG405" s="3"/>
      <c r="JH405" s="3"/>
      <c r="JI405" s="3"/>
      <c r="JJ405" s="3"/>
      <c r="JK405" s="3"/>
      <c r="JL405" s="3"/>
      <c r="JM405" s="3"/>
      <c r="JN405" s="3"/>
      <c r="JO405" s="3"/>
      <c r="JP405" s="3"/>
      <c r="JQ405" s="3"/>
      <c r="JR405" s="3"/>
      <c r="JS405" s="3"/>
      <c r="JT405" s="3"/>
      <c r="JU405" s="3"/>
      <c r="JV405" s="3"/>
      <c r="JW405" s="3"/>
      <c r="JX405" s="3"/>
      <c r="JY405" s="3"/>
      <c r="JZ405" s="3"/>
      <c r="KA405" s="3"/>
      <c r="KB405" s="3"/>
      <c r="KC405" s="3"/>
      <c r="KD405" s="3"/>
      <c r="KE405" s="3"/>
      <c r="KF405" s="3"/>
    </row>
    <row r="406" spans="1:292" s="356" customFormat="1" ht="54" outlineLevel="1">
      <c r="A406" s="770"/>
      <c r="B406" s="584" t="s">
        <v>2219</v>
      </c>
      <c r="C406" s="27" t="s">
        <v>80</v>
      </c>
      <c r="D406" s="27" t="s">
        <v>1988</v>
      </c>
      <c r="E406" s="27" t="s">
        <v>1918</v>
      </c>
      <c r="F406" s="10" t="s">
        <v>1919</v>
      </c>
      <c r="G406" s="10" t="s">
        <v>80</v>
      </c>
      <c r="H406" s="27" t="s">
        <v>2110</v>
      </c>
      <c r="I406" s="27" t="s">
        <v>3335</v>
      </c>
      <c r="J406" s="34">
        <v>7996.7619999999997</v>
      </c>
      <c r="K406" s="34">
        <v>7782.5919999999996</v>
      </c>
      <c r="L406" s="34">
        <v>214.17</v>
      </c>
      <c r="M406" s="34">
        <v>0</v>
      </c>
      <c r="N406" s="34">
        <v>3598.7620000000002</v>
      </c>
      <c r="O406" s="34">
        <v>3598.7620000000002</v>
      </c>
      <c r="P406" s="107">
        <v>46022</v>
      </c>
      <c r="Q406" s="107">
        <v>45657</v>
      </c>
      <c r="R406" s="27" t="s">
        <v>182</v>
      </c>
      <c r="S406" s="107"/>
      <c r="T406" s="107"/>
      <c r="U406" s="34">
        <v>0</v>
      </c>
      <c r="V406" s="34">
        <v>0</v>
      </c>
      <c r="W406" s="34">
        <v>0</v>
      </c>
      <c r="X406" s="34">
        <v>0</v>
      </c>
      <c r="Y406" s="34">
        <v>0</v>
      </c>
      <c r="Z406" s="34">
        <v>0</v>
      </c>
      <c r="AA406" s="34">
        <v>0</v>
      </c>
      <c r="AB406" s="34">
        <v>0</v>
      </c>
      <c r="AC406" s="34">
        <v>0</v>
      </c>
      <c r="AD406" s="34">
        <v>0</v>
      </c>
      <c r="AE406" s="34">
        <v>700</v>
      </c>
      <c r="AF406" s="34">
        <v>0</v>
      </c>
      <c r="AG406" s="34">
        <v>0</v>
      </c>
      <c r="AH406" s="34">
        <v>700</v>
      </c>
      <c r="AI406" s="34">
        <v>0</v>
      </c>
      <c r="AJ406" s="34">
        <v>0</v>
      </c>
      <c r="AK406" s="34">
        <v>0</v>
      </c>
      <c r="AL406" s="34">
        <v>0</v>
      </c>
      <c r="AM406" s="34">
        <v>0</v>
      </c>
      <c r="AN406" s="34">
        <v>0</v>
      </c>
      <c r="AO406" s="34">
        <v>0</v>
      </c>
      <c r="AP406" s="34">
        <v>0</v>
      </c>
      <c r="AQ406" s="34">
        <v>0</v>
      </c>
      <c r="AR406" s="34">
        <v>0</v>
      </c>
      <c r="AS406" s="34">
        <v>0</v>
      </c>
      <c r="AT406" s="34">
        <v>0</v>
      </c>
      <c r="AU406" s="34">
        <v>0</v>
      </c>
      <c r="AV406" s="34">
        <v>0</v>
      </c>
      <c r="AW406" s="34">
        <v>0</v>
      </c>
      <c r="AX406" s="34">
        <v>0</v>
      </c>
      <c r="AY406" s="34">
        <v>0</v>
      </c>
      <c r="AZ406" s="34">
        <v>0</v>
      </c>
      <c r="BA406" s="34">
        <v>0</v>
      </c>
      <c r="BB406" s="34">
        <v>0</v>
      </c>
      <c r="BC406" s="34">
        <v>0</v>
      </c>
      <c r="BD406" s="34">
        <v>700</v>
      </c>
      <c r="BE406" s="34">
        <v>0</v>
      </c>
      <c r="BF406" s="34">
        <v>0</v>
      </c>
      <c r="BG406" s="34">
        <v>700</v>
      </c>
      <c r="BH406" s="34">
        <v>0</v>
      </c>
      <c r="BI406" s="34">
        <v>0</v>
      </c>
      <c r="BJ406" s="34">
        <v>0</v>
      </c>
      <c r="BK406" s="34">
        <v>0</v>
      </c>
      <c r="BL406" s="34">
        <v>0</v>
      </c>
      <c r="BM406" s="34">
        <v>0</v>
      </c>
      <c r="BN406" s="34">
        <v>7296.7619999999997</v>
      </c>
      <c r="BO406" s="34">
        <v>3598.7620000000002</v>
      </c>
      <c r="BP406" s="34">
        <v>0</v>
      </c>
      <c r="BQ406" s="34">
        <v>0</v>
      </c>
      <c r="BR406" s="27" t="s">
        <v>2218</v>
      </c>
      <c r="BS406" s="414">
        <v>0</v>
      </c>
      <c r="BT406" s="122">
        <v>0</v>
      </c>
      <c r="BU406" s="107" t="s">
        <v>1958</v>
      </c>
      <c r="BV406" s="27" t="s">
        <v>80</v>
      </c>
      <c r="BW406" s="107" t="s">
        <v>2011</v>
      </c>
      <c r="BX406" s="27" t="s">
        <v>3035</v>
      </c>
      <c r="BY406" s="107" t="s">
        <v>2600</v>
      </c>
      <c r="BZ406" s="370"/>
      <c r="CA406" s="370"/>
      <c r="CB406" s="370"/>
      <c r="CC406" s="370"/>
      <c r="CD406" s="370"/>
      <c r="CE406" s="370"/>
      <c r="CF406" s="370"/>
      <c r="CG406" s="370"/>
      <c r="CH406" s="370"/>
      <c r="CI406" s="370"/>
      <c r="CJ406" s="370"/>
      <c r="CK406" s="370"/>
      <c r="CL406" s="370"/>
      <c r="CM406" s="370"/>
      <c r="CN406" s="370"/>
      <c r="CO406" s="370"/>
      <c r="CP406" s="370"/>
      <c r="CQ406" s="370"/>
      <c r="CR406" s="370"/>
      <c r="CS406" s="370"/>
      <c r="CT406" s="370"/>
      <c r="CU406" s="370"/>
      <c r="CV406" s="370"/>
      <c r="CW406" s="370"/>
      <c r="CX406" s="370"/>
      <c r="CY406" s="370"/>
      <c r="CZ406" s="370"/>
      <c r="DA406" s="370"/>
      <c r="DB406" s="370"/>
      <c r="DC406" s="370"/>
      <c r="DD406" s="370"/>
      <c r="DE406" s="370"/>
      <c r="DF406" s="370"/>
      <c r="DG406" s="370"/>
      <c r="DH406" s="370"/>
      <c r="DI406" s="370"/>
      <c r="DJ406" s="370"/>
      <c r="DK406" s="370"/>
      <c r="DL406" s="370"/>
      <c r="DM406" s="370"/>
      <c r="DN406" s="370"/>
      <c r="DO406" s="370"/>
      <c r="DP406" s="370"/>
      <c r="DQ406" s="370"/>
      <c r="DR406" s="370"/>
      <c r="DS406" s="370"/>
      <c r="DT406" s="370"/>
      <c r="DU406" s="370"/>
      <c r="DV406" s="370"/>
      <c r="DW406" s="370"/>
      <c r="DX406" s="370"/>
      <c r="DY406" s="370"/>
      <c r="DZ406" s="370"/>
      <c r="EA406" s="370"/>
      <c r="EB406" s="370"/>
      <c r="EC406" s="370"/>
      <c r="ED406" s="370"/>
      <c r="EE406" s="370"/>
      <c r="EF406" s="370"/>
      <c r="EG406" s="370"/>
      <c r="EH406" s="370"/>
      <c r="EI406" s="370"/>
      <c r="EJ406" s="370"/>
      <c r="EK406" s="370"/>
      <c r="EL406" s="370"/>
      <c r="EM406" s="370"/>
      <c r="EN406" s="370"/>
      <c r="EO406" s="370"/>
      <c r="EP406" s="370"/>
      <c r="EQ406" s="370"/>
      <c r="ER406" s="370"/>
      <c r="ES406" s="370"/>
      <c r="ET406" s="370"/>
      <c r="EU406" s="370"/>
      <c r="EV406" s="370"/>
      <c r="EW406" s="370"/>
      <c r="EX406" s="370"/>
      <c r="EY406" s="370"/>
      <c r="EZ406" s="370"/>
      <c r="FA406" s="370"/>
      <c r="FB406" s="370"/>
      <c r="FC406" s="370"/>
      <c r="FD406" s="370"/>
      <c r="FE406" s="370"/>
      <c r="FF406" s="370"/>
      <c r="FG406" s="370"/>
      <c r="FH406" s="370"/>
      <c r="FI406" s="370"/>
      <c r="FJ406" s="370"/>
      <c r="FK406" s="370"/>
      <c r="FL406" s="370"/>
      <c r="FM406" s="370"/>
      <c r="FN406" s="370"/>
      <c r="FO406" s="370"/>
      <c r="FP406" s="370"/>
      <c r="FQ406" s="370"/>
      <c r="FR406" s="370"/>
      <c r="FS406" s="370"/>
      <c r="FT406" s="370"/>
      <c r="FU406" s="370"/>
      <c r="FV406" s="370"/>
      <c r="FW406" s="370"/>
      <c r="FX406" s="370"/>
      <c r="FY406" s="370"/>
      <c r="FZ406" s="370"/>
      <c r="GA406" s="370"/>
      <c r="GB406" s="370"/>
      <c r="GC406" s="370"/>
      <c r="GD406" s="370"/>
      <c r="GE406" s="370"/>
      <c r="GF406" s="370"/>
      <c r="GG406" s="370"/>
      <c r="GH406" s="370"/>
      <c r="GI406" s="370"/>
      <c r="GJ406" s="370"/>
      <c r="GK406" s="370"/>
      <c r="GL406" s="370"/>
      <c r="GM406" s="370"/>
      <c r="GN406" s="370"/>
      <c r="GO406" s="370"/>
      <c r="GP406" s="370"/>
      <c r="GQ406" s="370"/>
      <c r="GR406" s="370"/>
      <c r="GS406" s="370"/>
      <c r="GT406" s="370"/>
      <c r="GU406" s="370"/>
      <c r="GV406" s="370"/>
      <c r="GW406" s="370"/>
      <c r="GX406" s="370"/>
      <c r="GY406" s="370"/>
      <c r="GZ406" s="370"/>
      <c r="HA406" s="370"/>
      <c r="HB406" s="370"/>
      <c r="HC406" s="370"/>
      <c r="HD406" s="370"/>
      <c r="HE406" s="370"/>
      <c r="HF406" s="370"/>
      <c r="HG406" s="370"/>
      <c r="HH406" s="370"/>
      <c r="HI406" s="370"/>
      <c r="HJ406" s="370"/>
      <c r="HK406" s="370"/>
      <c r="HL406" s="370"/>
      <c r="HM406" s="370"/>
      <c r="HN406" s="370"/>
      <c r="HO406" s="370"/>
      <c r="HP406" s="370"/>
      <c r="HQ406" s="370"/>
      <c r="HR406" s="370"/>
      <c r="HS406" s="370"/>
      <c r="HT406" s="370"/>
      <c r="HU406" s="370"/>
      <c r="HV406" s="370"/>
      <c r="HW406" s="370"/>
      <c r="HX406" s="370"/>
      <c r="HY406" s="370"/>
      <c r="HZ406" s="370"/>
      <c r="IA406" s="370"/>
      <c r="IB406" s="370"/>
      <c r="IC406" s="370"/>
      <c r="ID406" s="370"/>
      <c r="IE406" s="370"/>
      <c r="IF406" s="370"/>
      <c r="IG406" s="370"/>
      <c r="IH406" s="370"/>
      <c r="II406" s="370"/>
      <c r="IJ406" s="370"/>
      <c r="IK406" s="370"/>
      <c r="IL406" s="370"/>
      <c r="IM406" s="370"/>
      <c r="IN406" s="370"/>
      <c r="IO406" s="370"/>
      <c r="IP406" s="370"/>
      <c r="IQ406" s="370"/>
      <c r="IR406" s="370"/>
      <c r="IS406" s="370"/>
      <c r="IT406" s="370"/>
      <c r="IU406" s="370"/>
      <c r="IV406" s="370"/>
      <c r="IW406" s="370"/>
      <c r="IX406" s="370"/>
      <c r="IY406" s="370"/>
      <c r="IZ406" s="370"/>
      <c r="JA406" s="370"/>
      <c r="JB406" s="370"/>
      <c r="JC406" s="370"/>
      <c r="JD406" s="370"/>
      <c r="JE406" s="370"/>
      <c r="JF406" s="370"/>
      <c r="JG406" s="370"/>
      <c r="JH406" s="370"/>
      <c r="JI406" s="370"/>
      <c r="JJ406" s="370"/>
      <c r="JK406" s="370"/>
      <c r="JL406" s="370"/>
      <c r="JM406" s="370"/>
      <c r="JN406" s="370"/>
      <c r="JO406" s="370"/>
      <c r="JP406" s="370"/>
      <c r="JQ406" s="370"/>
      <c r="JR406" s="370"/>
      <c r="JS406" s="370"/>
      <c r="JT406" s="370"/>
      <c r="JU406" s="370"/>
      <c r="JV406" s="370"/>
      <c r="JW406" s="370"/>
      <c r="JX406" s="370"/>
      <c r="JY406" s="370"/>
      <c r="JZ406" s="370"/>
      <c r="KA406" s="370"/>
      <c r="KB406" s="370"/>
      <c r="KC406" s="370"/>
      <c r="KD406" s="370"/>
      <c r="KE406" s="370"/>
      <c r="KF406" s="370"/>
    </row>
    <row r="407" spans="1:292" s="356" customFormat="1" ht="108" outlineLevel="1">
      <c r="A407" s="770"/>
      <c r="B407" s="589" t="s">
        <v>2280</v>
      </c>
      <c r="C407" s="67" t="s">
        <v>80</v>
      </c>
      <c r="D407" s="67" t="s">
        <v>1961</v>
      </c>
      <c r="E407" s="67" t="s">
        <v>1962</v>
      </c>
      <c r="F407" s="18" t="s">
        <v>1963</v>
      </c>
      <c r="G407" s="18" t="s">
        <v>80</v>
      </c>
      <c r="H407" s="67" t="s">
        <v>3336</v>
      </c>
      <c r="I407" s="67" t="s">
        <v>3286</v>
      </c>
      <c r="J407" s="19">
        <v>2221.9319999999998</v>
      </c>
      <c r="K407" s="19">
        <v>2221.9319999999998</v>
      </c>
      <c r="L407" s="19">
        <v>0</v>
      </c>
      <c r="M407" s="19">
        <v>0</v>
      </c>
      <c r="N407" s="19">
        <v>931.952</v>
      </c>
      <c r="O407" s="19">
        <v>0</v>
      </c>
      <c r="P407" s="411">
        <v>45473</v>
      </c>
      <c r="Q407" s="411">
        <v>45657</v>
      </c>
      <c r="R407" s="392" t="s">
        <v>496</v>
      </c>
      <c r="S407" s="411">
        <v>45142</v>
      </c>
      <c r="T407" s="411"/>
      <c r="U407" s="19">
        <v>931.95299999999997</v>
      </c>
      <c r="V407" s="19">
        <v>0</v>
      </c>
      <c r="W407" s="19">
        <v>931.952</v>
      </c>
      <c r="X407" s="19">
        <v>1863.905</v>
      </c>
      <c r="Y407" s="19">
        <v>0</v>
      </c>
      <c r="Z407" s="19">
        <v>358.02699999999982</v>
      </c>
      <c r="AA407" s="19">
        <v>0</v>
      </c>
      <c r="AB407" s="19">
        <v>0</v>
      </c>
      <c r="AC407" s="19">
        <v>358.02699999999982</v>
      </c>
      <c r="AD407" s="19">
        <v>931.952</v>
      </c>
      <c r="AE407" s="19">
        <v>0</v>
      </c>
      <c r="AF407" s="19">
        <v>0</v>
      </c>
      <c r="AG407" s="19">
        <v>0</v>
      </c>
      <c r="AH407" s="19">
        <v>0</v>
      </c>
      <c r="AI407" s="19">
        <v>931.952</v>
      </c>
      <c r="AJ407" s="19">
        <v>0</v>
      </c>
      <c r="AK407" s="19">
        <v>0</v>
      </c>
      <c r="AL407" s="19">
        <v>0</v>
      </c>
      <c r="AM407" s="19">
        <v>0</v>
      </c>
      <c r="AN407" s="19">
        <v>0</v>
      </c>
      <c r="AO407" s="19">
        <v>358.02699999999982</v>
      </c>
      <c r="AP407" s="19">
        <v>0</v>
      </c>
      <c r="AQ407" s="19">
        <v>0</v>
      </c>
      <c r="AR407" s="19">
        <v>358.02699999999982</v>
      </c>
      <c r="AS407" s="19">
        <v>931.952</v>
      </c>
      <c r="AT407" s="19">
        <v>0</v>
      </c>
      <c r="AU407" s="19">
        <v>0</v>
      </c>
      <c r="AV407" s="19">
        <v>0</v>
      </c>
      <c r="AW407" s="19">
        <v>0</v>
      </c>
      <c r="AX407" s="19">
        <v>0</v>
      </c>
      <c r="AY407" s="19">
        <v>0</v>
      </c>
      <c r="AZ407" s="19">
        <v>0</v>
      </c>
      <c r="BA407" s="19">
        <v>0</v>
      </c>
      <c r="BB407" s="19">
        <v>0</v>
      </c>
      <c r="BC407" s="19">
        <v>0</v>
      </c>
      <c r="BD407" s="19">
        <v>0</v>
      </c>
      <c r="BE407" s="19">
        <v>0</v>
      </c>
      <c r="BF407" s="19">
        <v>0</v>
      </c>
      <c r="BG407" s="19">
        <v>0</v>
      </c>
      <c r="BH407" s="19">
        <v>0</v>
      </c>
      <c r="BI407" s="19">
        <v>0</v>
      </c>
      <c r="BJ407" s="19">
        <v>0</v>
      </c>
      <c r="BK407" s="19">
        <v>0</v>
      </c>
      <c r="BL407" s="19">
        <v>0</v>
      </c>
      <c r="BM407" s="19">
        <v>931.952</v>
      </c>
      <c r="BN407" s="19">
        <v>0</v>
      </c>
      <c r="BO407" s="19">
        <v>0</v>
      </c>
      <c r="BP407" s="19">
        <v>0</v>
      </c>
      <c r="BQ407" s="19">
        <v>0</v>
      </c>
      <c r="BR407" s="67" t="s">
        <v>2993</v>
      </c>
      <c r="BS407" s="444">
        <v>0</v>
      </c>
      <c r="BT407" s="445">
        <v>0</v>
      </c>
      <c r="BU407" s="411" t="s">
        <v>1958</v>
      </c>
      <c r="BV407" s="67" t="s">
        <v>3361</v>
      </c>
      <c r="BW407" s="411" t="s">
        <v>82</v>
      </c>
      <c r="BX407" s="67" t="s">
        <v>3035</v>
      </c>
      <c r="BY407" s="411" t="s">
        <v>2931</v>
      </c>
      <c r="BZ407" s="370"/>
      <c r="CA407" s="370"/>
      <c r="CB407" s="370"/>
      <c r="CC407" s="370"/>
      <c r="CD407" s="370"/>
      <c r="CE407" s="370"/>
      <c r="CF407" s="370"/>
      <c r="CG407" s="370"/>
      <c r="CH407" s="370"/>
      <c r="CI407" s="370"/>
      <c r="CJ407" s="370"/>
      <c r="CK407" s="370"/>
      <c r="CL407" s="370"/>
      <c r="CM407" s="370"/>
      <c r="CN407" s="370"/>
      <c r="CO407" s="370"/>
      <c r="CP407" s="370"/>
      <c r="CQ407" s="370"/>
      <c r="CR407" s="370"/>
      <c r="CS407" s="370"/>
      <c r="CT407" s="370"/>
      <c r="CU407" s="370"/>
      <c r="CV407" s="370"/>
      <c r="CW407" s="370"/>
      <c r="CX407" s="370"/>
      <c r="CY407" s="370"/>
      <c r="CZ407" s="370"/>
      <c r="DA407" s="370"/>
      <c r="DB407" s="370"/>
      <c r="DC407" s="370"/>
      <c r="DD407" s="370"/>
      <c r="DE407" s="370"/>
      <c r="DF407" s="370"/>
      <c r="DG407" s="370"/>
      <c r="DH407" s="370"/>
      <c r="DI407" s="370"/>
      <c r="DJ407" s="370"/>
      <c r="DK407" s="370"/>
      <c r="DL407" s="370"/>
      <c r="DM407" s="370"/>
      <c r="DN407" s="370"/>
      <c r="DO407" s="370"/>
      <c r="DP407" s="370"/>
      <c r="DQ407" s="370"/>
      <c r="DR407" s="370"/>
      <c r="DS407" s="370"/>
      <c r="DT407" s="370"/>
      <c r="DU407" s="370"/>
      <c r="DV407" s="370"/>
      <c r="DW407" s="370"/>
      <c r="DX407" s="370"/>
      <c r="DY407" s="370"/>
      <c r="DZ407" s="370"/>
      <c r="EA407" s="370"/>
      <c r="EB407" s="370"/>
      <c r="EC407" s="370"/>
      <c r="ED407" s="370"/>
      <c r="EE407" s="370"/>
      <c r="EF407" s="370"/>
      <c r="EG407" s="370"/>
      <c r="EH407" s="370"/>
      <c r="EI407" s="370"/>
      <c r="EJ407" s="370"/>
      <c r="EK407" s="370"/>
      <c r="EL407" s="370"/>
      <c r="EM407" s="370"/>
      <c r="EN407" s="370"/>
      <c r="EO407" s="370"/>
      <c r="EP407" s="370"/>
      <c r="EQ407" s="370"/>
      <c r="ER407" s="370"/>
      <c r="ES407" s="370"/>
      <c r="ET407" s="370"/>
      <c r="EU407" s="370"/>
      <c r="EV407" s="370"/>
      <c r="EW407" s="370"/>
      <c r="EX407" s="370"/>
      <c r="EY407" s="370"/>
      <c r="EZ407" s="370"/>
      <c r="FA407" s="370"/>
      <c r="FB407" s="370"/>
      <c r="FC407" s="370"/>
      <c r="FD407" s="370"/>
      <c r="FE407" s="370"/>
      <c r="FF407" s="370"/>
      <c r="FG407" s="370"/>
      <c r="FH407" s="370"/>
      <c r="FI407" s="370"/>
      <c r="FJ407" s="370"/>
      <c r="FK407" s="370"/>
      <c r="FL407" s="370"/>
      <c r="FM407" s="370"/>
      <c r="FN407" s="370"/>
      <c r="FO407" s="370"/>
      <c r="FP407" s="370"/>
      <c r="FQ407" s="370"/>
      <c r="FR407" s="370"/>
      <c r="FS407" s="370"/>
      <c r="FT407" s="370"/>
      <c r="FU407" s="370"/>
      <c r="FV407" s="370"/>
      <c r="FW407" s="370"/>
      <c r="FX407" s="370"/>
      <c r="FY407" s="370"/>
      <c r="FZ407" s="370"/>
      <c r="GA407" s="370"/>
      <c r="GB407" s="370"/>
      <c r="GC407" s="370"/>
      <c r="GD407" s="370"/>
      <c r="GE407" s="370"/>
      <c r="GF407" s="370"/>
      <c r="GG407" s="370"/>
      <c r="GH407" s="370"/>
      <c r="GI407" s="370"/>
      <c r="GJ407" s="370"/>
      <c r="GK407" s="370"/>
      <c r="GL407" s="370"/>
      <c r="GM407" s="370"/>
      <c r="GN407" s="370"/>
      <c r="GO407" s="370"/>
      <c r="GP407" s="370"/>
      <c r="GQ407" s="370"/>
      <c r="GR407" s="370"/>
      <c r="GS407" s="370"/>
      <c r="GT407" s="370"/>
      <c r="GU407" s="370"/>
      <c r="GV407" s="370"/>
      <c r="GW407" s="370"/>
      <c r="GX407" s="370"/>
      <c r="GY407" s="370"/>
      <c r="GZ407" s="370"/>
      <c r="HA407" s="370"/>
      <c r="HB407" s="370"/>
      <c r="HC407" s="370"/>
      <c r="HD407" s="370"/>
      <c r="HE407" s="370"/>
      <c r="HF407" s="370"/>
      <c r="HG407" s="370"/>
      <c r="HH407" s="370"/>
      <c r="HI407" s="370"/>
      <c r="HJ407" s="370"/>
      <c r="HK407" s="370"/>
      <c r="HL407" s="370"/>
      <c r="HM407" s="370"/>
      <c r="HN407" s="370"/>
      <c r="HO407" s="370"/>
      <c r="HP407" s="370"/>
      <c r="HQ407" s="370"/>
      <c r="HR407" s="370"/>
      <c r="HS407" s="370"/>
      <c r="HT407" s="370"/>
      <c r="HU407" s="370"/>
      <c r="HV407" s="370"/>
      <c r="HW407" s="370"/>
      <c r="HX407" s="370"/>
      <c r="HY407" s="370"/>
      <c r="HZ407" s="370"/>
      <c r="IA407" s="370"/>
      <c r="IB407" s="370"/>
      <c r="IC407" s="370"/>
      <c r="ID407" s="370"/>
      <c r="IE407" s="370"/>
      <c r="IF407" s="370"/>
      <c r="IG407" s="370"/>
      <c r="IH407" s="370"/>
      <c r="II407" s="370"/>
      <c r="IJ407" s="370"/>
      <c r="IK407" s="370"/>
      <c r="IL407" s="370"/>
      <c r="IM407" s="370"/>
      <c r="IN407" s="370"/>
      <c r="IO407" s="370"/>
      <c r="IP407" s="370"/>
      <c r="IQ407" s="370"/>
      <c r="IR407" s="370"/>
      <c r="IS407" s="370"/>
      <c r="IT407" s="370"/>
      <c r="IU407" s="370"/>
      <c r="IV407" s="370"/>
      <c r="IW407" s="370"/>
      <c r="IX407" s="370"/>
      <c r="IY407" s="370"/>
      <c r="IZ407" s="370"/>
      <c r="JA407" s="370"/>
      <c r="JB407" s="370"/>
      <c r="JC407" s="370"/>
      <c r="JD407" s="370"/>
      <c r="JE407" s="370"/>
      <c r="JF407" s="370"/>
      <c r="JG407" s="370"/>
      <c r="JH407" s="370"/>
      <c r="JI407" s="370"/>
      <c r="JJ407" s="370"/>
      <c r="JK407" s="370"/>
      <c r="JL407" s="370"/>
      <c r="JM407" s="370"/>
      <c r="JN407" s="370"/>
      <c r="JO407" s="370"/>
      <c r="JP407" s="370"/>
      <c r="JQ407" s="370"/>
      <c r="JR407" s="370"/>
      <c r="JS407" s="370"/>
      <c r="JT407" s="370"/>
      <c r="JU407" s="370"/>
      <c r="JV407" s="370"/>
      <c r="JW407" s="370"/>
      <c r="JX407" s="370"/>
      <c r="JY407" s="370"/>
      <c r="JZ407" s="370"/>
      <c r="KA407" s="370"/>
      <c r="KB407" s="370"/>
      <c r="KC407" s="370"/>
      <c r="KD407" s="370"/>
      <c r="KE407" s="370"/>
      <c r="KF407" s="370"/>
    </row>
    <row r="408" spans="1:292" s="356" customFormat="1" ht="90" outlineLevel="1">
      <c r="A408" s="770"/>
      <c r="B408" s="592" t="s">
        <v>2377</v>
      </c>
      <c r="C408" s="593" t="s">
        <v>80</v>
      </c>
      <c r="D408" s="593" t="s">
        <v>1961</v>
      </c>
      <c r="E408" s="593" t="s">
        <v>1962</v>
      </c>
      <c r="F408" s="594" t="s">
        <v>1963</v>
      </c>
      <c r="G408" s="594" t="s">
        <v>80</v>
      </c>
      <c r="H408" s="593" t="s">
        <v>3338</v>
      </c>
      <c r="I408" s="593" t="s">
        <v>3337</v>
      </c>
      <c r="J408" s="120">
        <v>1016.478</v>
      </c>
      <c r="K408" s="120">
        <v>1016.478</v>
      </c>
      <c r="L408" s="120">
        <v>0</v>
      </c>
      <c r="M408" s="120">
        <v>0</v>
      </c>
      <c r="N408" s="120">
        <v>300</v>
      </c>
      <c r="O408" s="120">
        <v>0</v>
      </c>
      <c r="P408" s="593" t="s">
        <v>80</v>
      </c>
      <c r="Q408" s="595">
        <v>45808</v>
      </c>
      <c r="R408" s="593" t="s">
        <v>1778</v>
      </c>
      <c r="S408" s="595"/>
      <c r="T408" s="27"/>
      <c r="U408" s="120">
        <v>0</v>
      </c>
      <c r="V408" s="120">
        <v>0</v>
      </c>
      <c r="W408" s="120">
        <v>0</v>
      </c>
      <c r="X408" s="120">
        <v>0</v>
      </c>
      <c r="Y408" s="120">
        <v>0</v>
      </c>
      <c r="Z408" s="120">
        <v>0</v>
      </c>
      <c r="AA408" s="120">
        <v>0</v>
      </c>
      <c r="AB408" s="120">
        <v>0</v>
      </c>
      <c r="AC408" s="120">
        <v>0</v>
      </c>
      <c r="AD408" s="120">
        <v>0</v>
      </c>
      <c r="AE408" s="120">
        <v>716.47799999999995</v>
      </c>
      <c r="AF408" s="120">
        <v>0</v>
      </c>
      <c r="AG408" s="120">
        <v>0</v>
      </c>
      <c r="AH408" s="120">
        <v>716.47799999999995</v>
      </c>
      <c r="AI408" s="120">
        <v>0</v>
      </c>
      <c r="AJ408" s="120">
        <v>0</v>
      </c>
      <c r="AK408" s="120">
        <v>0</v>
      </c>
      <c r="AL408" s="120">
        <v>0</v>
      </c>
      <c r="AM408" s="120">
        <v>0</v>
      </c>
      <c r="AN408" s="120">
        <v>0</v>
      </c>
      <c r="AO408" s="120">
        <v>0</v>
      </c>
      <c r="AP408" s="120">
        <v>0</v>
      </c>
      <c r="AQ408" s="120">
        <v>0</v>
      </c>
      <c r="AR408" s="120">
        <v>0</v>
      </c>
      <c r="AS408" s="120">
        <v>0</v>
      </c>
      <c r="AT408" s="120">
        <v>0</v>
      </c>
      <c r="AU408" s="120">
        <v>0</v>
      </c>
      <c r="AV408" s="120">
        <v>0</v>
      </c>
      <c r="AW408" s="120">
        <v>0</v>
      </c>
      <c r="AX408" s="120">
        <v>0</v>
      </c>
      <c r="AY408" s="120">
        <v>0</v>
      </c>
      <c r="AZ408" s="120">
        <v>0</v>
      </c>
      <c r="BA408" s="120">
        <v>0</v>
      </c>
      <c r="BB408" s="120">
        <v>0</v>
      </c>
      <c r="BC408" s="120">
        <v>0</v>
      </c>
      <c r="BD408" s="120">
        <v>716.47799999999995</v>
      </c>
      <c r="BE408" s="120">
        <v>0</v>
      </c>
      <c r="BF408" s="120">
        <v>0</v>
      </c>
      <c r="BG408" s="120">
        <v>716.47799999999995</v>
      </c>
      <c r="BH408" s="120">
        <v>0</v>
      </c>
      <c r="BI408" s="120">
        <v>0</v>
      </c>
      <c r="BJ408" s="120">
        <v>0</v>
      </c>
      <c r="BK408" s="120">
        <v>0</v>
      </c>
      <c r="BL408" s="120">
        <v>0</v>
      </c>
      <c r="BM408" s="120">
        <v>0</v>
      </c>
      <c r="BN408" s="120">
        <v>0</v>
      </c>
      <c r="BO408" s="120">
        <v>0</v>
      </c>
      <c r="BP408" s="120">
        <v>300</v>
      </c>
      <c r="BQ408" s="120">
        <v>0</v>
      </c>
      <c r="BR408" s="593" t="s">
        <v>3362</v>
      </c>
      <c r="BS408" s="596">
        <v>0</v>
      </c>
      <c r="BT408" s="597">
        <v>0</v>
      </c>
      <c r="BU408" s="595" t="s">
        <v>1958</v>
      </c>
      <c r="BV408" s="593" t="s">
        <v>3363</v>
      </c>
      <c r="BW408" s="595" t="s">
        <v>82</v>
      </c>
      <c r="BX408" s="593" t="s">
        <v>3035</v>
      </c>
      <c r="BY408" s="595" t="s">
        <v>2600</v>
      </c>
      <c r="BZ408" s="370"/>
      <c r="CA408" s="370"/>
      <c r="CB408" s="370"/>
      <c r="CC408" s="370"/>
      <c r="CD408" s="370"/>
      <c r="CE408" s="370"/>
      <c r="CF408" s="370"/>
      <c r="CG408" s="370"/>
      <c r="CH408" s="370"/>
      <c r="CI408" s="370"/>
      <c r="CJ408" s="370"/>
      <c r="CK408" s="370"/>
      <c r="CL408" s="370"/>
      <c r="CM408" s="370"/>
      <c r="CN408" s="370"/>
      <c r="CO408" s="370"/>
      <c r="CP408" s="370"/>
      <c r="CQ408" s="370"/>
      <c r="CR408" s="370"/>
      <c r="CS408" s="370"/>
      <c r="CT408" s="370"/>
      <c r="CU408" s="370"/>
      <c r="CV408" s="370"/>
      <c r="CW408" s="370"/>
      <c r="CX408" s="370"/>
      <c r="CY408" s="370"/>
      <c r="CZ408" s="370"/>
      <c r="DA408" s="370"/>
      <c r="DB408" s="370"/>
      <c r="DC408" s="370"/>
      <c r="DD408" s="370"/>
      <c r="DE408" s="370"/>
      <c r="DF408" s="370"/>
      <c r="DG408" s="370"/>
      <c r="DH408" s="370"/>
      <c r="DI408" s="370"/>
      <c r="DJ408" s="370"/>
      <c r="DK408" s="370"/>
      <c r="DL408" s="370"/>
      <c r="DM408" s="370"/>
      <c r="DN408" s="370"/>
      <c r="DO408" s="370"/>
      <c r="DP408" s="370"/>
      <c r="DQ408" s="370"/>
      <c r="DR408" s="370"/>
      <c r="DS408" s="370"/>
      <c r="DT408" s="370"/>
      <c r="DU408" s="370"/>
      <c r="DV408" s="370"/>
      <c r="DW408" s="370"/>
      <c r="DX408" s="370"/>
      <c r="DY408" s="370"/>
      <c r="DZ408" s="370"/>
      <c r="EA408" s="370"/>
      <c r="EB408" s="370"/>
      <c r="EC408" s="370"/>
      <c r="ED408" s="370"/>
      <c r="EE408" s="370"/>
      <c r="EF408" s="370"/>
      <c r="EG408" s="370"/>
      <c r="EH408" s="370"/>
      <c r="EI408" s="370"/>
      <c r="EJ408" s="370"/>
      <c r="EK408" s="370"/>
      <c r="EL408" s="370"/>
      <c r="EM408" s="370"/>
      <c r="EN408" s="370"/>
      <c r="EO408" s="370"/>
      <c r="EP408" s="370"/>
      <c r="EQ408" s="370"/>
      <c r="ER408" s="370"/>
      <c r="ES408" s="370"/>
      <c r="ET408" s="370"/>
      <c r="EU408" s="370"/>
      <c r="EV408" s="370"/>
      <c r="EW408" s="370"/>
      <c r="EX408" s="370"/>
      <c r="EY408" s="370"/>
      <c r="EZ408" s="370"/>
      <c r="FA408" s="370"/>
      <c r="FB408" s="370"/>
      <c r="FC408" s="370"/>
      <c r="FD408" s="370"/>
      <c r="FE408" s="370"/>
      <c r="FF408" s="370"/>
      <c r="FG408" s="370"/>
      <c r="FH408" s="370"/>
      <c r="FI408" s="370"/>
      <c r="FJ408" s="370"/>
      <c r="FK408" s="370"/>
      <c r="FL408" s="370"/>
      <c r="FM408" s="370"/>
      <c r="FN408" s="370"/>
      <c r="FO408" s="370"/>
      <c r="FP408" s="370"/>
      <c r="FQ408" s="370"/>
      <c r="FR408" s="370"/>
      <c r="FS408" s="370"/>
      <c r="FT408" s="370"/>
      <c r="FU408" s="370"/>
      <c r="FV408" s="370"/>
      <c r="FW408" s="370"/>
      <c r="FX408" s="370"/>
      <c r="FY408" s="370"/>
      <c r="FZ408" s="370"/>
      <c r="GA408" s="370"/>
      <c r="GB408" s="370"/>
      <c r="GC408" s="370"/>
      <c r="GD408" s="370"/>
      <c r="GE408" s="370"/>
      <c r="GF408" s="370"/>
      <c r="GG408" s="370"/>
      <c r="GH408" s="370"/>
      <c r="GI408" s="370"/>
      <c r="GJ408" s="370"/>
      <c r="GK408" s="370"/>
      <c r="GL408" s="370"/>
      <c r="GM408" s="370"/>
      <c r="GN408" s="370"/>
      <c r="GO408" s="370"/>
      <c r="GP408" s="370"/>
      <c r="GQ408" s="370"/>
      <c r="GR408" s="370"/>
      <c r="GS408" s="370"/>
      <c r="GT408" s="370"/>
      <c r="GU408" s="370"/>
      <c r="GV408" s="370"/>
      <c r="GW408" s="370"/>
      <c r="GX408" s="370"/>
      <c r="GY408" s="370"/>
      <c r="GZ408" s="370"/>
      <c r="HA408" s="370"/>
      <c r="HB408" s="370"/>
      <c r="HC408" s="370"/>
      <c r="HD408" s="370"/>
      <c r="HE408" s="370"/>
      <c r="HF408" s="370"/>
      <c r="HG408" s="370"/>
      <c r="HH408" s="370"/>
      <c r="HI408" s="370"/>
      <c r="HJ408" s="370"/>
      <c r="HK408" s="370"/>
      <c r="HL408" s="370"/>
      <c r="HM408" s="370"/>
      <c r="HN408" s="370"/>
      <c r="HO408" s="370"/>
      <c r="HP408" s="370"/>
      <c r="HQ408" s="370"/>
      <c r="HR408" s="370"/>
      <c r="HS408" s="370"/>
      <c r="HT408" s="370"/>
      <c r="HU408" s="370"/>
      <c r="HV408" s="370"/>
      <c r="HW408" s="370"/>
      <c r="HX408" s="370"/>
      <c r="HY408" s="370"/>
      <c r="HZ408" s="370"/>
      <c r="IA408" s="370"/>
      <c r="IB408" s="370"/>
      <c r="IC408" s="370"/>
      <c r="ID408" s="370"/>
      <c r="IE408" s="370"/>
      <c r="IF408" s="370"/>
      <c r="IG408" s="370"/>
      <c r="IH408" s="370"/>
      <c r="II408" s="370"/>
      <c r="IJ408" s="370"/>
      <c r="IK408" s="370"/>
      <c r="IL408" s="370"/>
      <c r="IM408" s="370"/>
      <c r="IN408" s="370"/>
      <c r="IO408" s="370"/>
      <c r="IP408" s="370"/>
      <c r="IQ408" s="370"/>
      <c r="IR408" s="370"/>
      <c r="IS408" s="370"/>
      <c r="IT408" s="370"/>
      <c r="IU408" s="370"/>
      <c r="IV408" s="370"/>
      <c r="IW408" s="370"/>
      <c r="IX408" s="370"/>
      <c r="IY408" s="370"/>
      <c r="IZ408" s="370"/>
      <c r="JA408" s="370"/>
      <c r="JB408" s="370"/>
      <c r="JC408" s="370"/>
      <c r="JD408" s="370"/>
      <c r="JE408" s="370"/>
      <c r="JF408" s="370"/>
      <c r="JG408" s="370"/>
      <c r="JH408" s="370"/>
      <c r="JI408" s="370"/>
      <c r="JJ408" s="370"/>
      <c r="JK408" s="370"/>
      <c r="JL408" s="370"/>
      <c r="JM408" s="370"/>
      <c r="JN408" s="370"/>
      <c r="JO408" s="370"/>
      <c r="JP408" s="370"/>
      <c r="JQ408" s="370"/>
      <c r="JR408" s="370"/>
      <c r="JS408" s="370"/>
      <c r="JT408" s="370"/>
      <c r="JU408" s="370"/>
      <c r="JV408" s="370"/>
      <c r="JW408" s="370"/>
      <c r="JX408" s="370"/>
      <c r="JY408" s="370"/>
      <c r="JZ408" s="370"/>
      <c r="KA408" s="370"/>
      <c r="KB408" s="370"/>
      <c r="KC408" s="370"/>
      <c r="KD408" s="370"/>
      <c r="KE408" s="370"/>
      <c r="KF408" s="370"/>
    </row>
    <row r="409" spans="1:292" s="356" customFormat="1" ht="72" outlineLevel="1">
      <c r="A409" s="770"/>
      <c r="B409" s="589" t="s">
        <v>2479</v>
      </c>
      <c r="C409" s="67" t="s">
        <v>80</v>
      </c>
      <c r="D409" s="67" t="s">
        <v>1989</v>
      </c>
      <c r="E409" s="67" t="s">
        <v>1921</v>
      </c>
      <c r="F409" s="18" t="s">
        <v>1886</v>
      </c>
      <c r="G409" s="18" t="s">
        <v>80</v>
      </c>
      <c r="H409" s="67" t="s">
        <v>3340</v>
      </c>
      <c r="I409" s="67" t="s">
        <v>3339</v>
      </c>
      <c r="J409" s="19">
        <v>200.732</v>
      </c>
      <c r="K409" s="19">
        <v>194.24109999999999</v>
      </c>
      <c r="L409" s="19">
        <v>6.4908999999999999</v>
      </c>
      <c r="M409" s="19">
        <v>0</v>
      </c>
      <c r="N409" s="19">
        <v>153</v>
      </c>
      <c r="O409" s="19">
        <v>0</v>
      </c>
      <c r="P409" s="67" t="s">
        <v>80</v>
      </c>
      <c r="Q409" s="411">
        <v>45657</v>
      </c>
      <c r="R409" s="392" t="s">
        <v>496</v>
      </c>
      <c r="S409" s="411"/>
      <c r="T409" s="411"/>
      <c r="U409" s="19">
        <v>0</v>
      </c>
      <c r="V409" s="19">
        <v>0</v>
      </c>
      <c r="W409" s="19">
        <v>0</v>
      </c>
      <c r="X409" s="19">
        <v>0</v>
      </c>
      <c r="Y409" s="19">
        <v>0</v>
      </c>
      <c r="Z409" s="19">
        <v>6.5</v>
      </c>
      <c r="AA409" s="19">
        <v>0</v>
      </c>
      <c r="AB409" s="19">
        <v>0</v>
      </c>
      <c r="AC409" s="19">
        <v>6.5</v>
      </c>
      <c r="AD409" s="19">
        <v>0</v>
      </c>
      <c r="AE409" s="19">
        <v>0</v>
      </c>
      <c r="AF409" s="19">
        <v>0</v>
      </c>
      <c r="AG409" s="19">
        <v>0</v>
      </c>
      <c r="AH409" s="19">
        <v>0</v>
      </c>
      <c r="AI409" s="19">
        <v>0</v>
      </c>
      <c r="AJ409" s="19">
        <v>0</v>
      </c>
      <c r="AK409" s="19">
        <v>0</v>
      </c>
      <c r="AL409" s="19">
        <v>0</v>
      </c>
      <c r="AM409" s="19">
        <v>0</v>
      </c>
      <c r="AN409" s="19">
        <v>0</v>
      </c>
      <c r="AO409" s="19">
        <v>0</v>
      </c>
      <c r="AP409" s="19">
        <v>0</v>
      </c>
      <c r="AQ409" s="19">
        <v>0</v>
      </c>
      <c r="AR409" s="19">
        <v>0</v>
      </c>
      <c r="AS409" s="19">
        <v>0</v>
      </c>
      <c r="AT409" s="19">
        <v>0</v>
      </c>
      <c r="AU409" s="19">
        <v>0</v>
      </c>
      <c r="AV409" s="19">
        <v>0</v>
      </c>
      <c r="AW409" s="19">
        <v>0</v>
      </c>
      <c r="AX409" s="19">
        <v>0</v>
      </c>
      <c r="AY409" s="19">
        <v>6.5</v>
      </c>
      <c r="AZ409" s="19">
        <v>0</v>
      </c>
      <c r="BA409" s="19">
        <v>0</v>
      </c>
      <c r="BB409" s="19">
        <v>6.5</v>
      </c>
      <c r="BC409" s="19">
        <v>0</v>
      </c>
      <c r="BD409" s="19">
        <v>0</v>
      </c>
      <c r="BE409" s="19">
        <v>0</v>
      </c>
      <c r="BF409" s="19">
        <v>0</v>
      </c>
      <c r="BG409" s="19">
        <v>0</v>
      </c>
      <c r="BH409" s="19">
        <v>0</v>
      </c>
      <c r="BI409" s="19">
        <v>0</v>
      </c>
      <c r="BJ409" s="19">
        <v>0</v>
      </c>
      <c r="BK409" s="19">
        <v>0</v>
      </c>
      <c r="BL409" s="19">
        <v>0</v>
      </c>
      <c r="BM409" s="19">
        <v>0</v>
      </c>
      <c r="BN409" s="19">
        <v>0</v>
      </c>
      <c r="BO409" s="19">
        <v>0</v>
      </c>
      <c r="BP409" s="19">
        <v>194.232</v>
      </c>
      <c r="BQ409" s="19">
        <v>0</v>
      </c>
      <c r="BR409" s="67" t="s">
        <v>2480</v>
      </c>
      <c r="BS409" s="444">
        <v>0</v>
      </c>
      <c r="BT409" s="445">
        <v>0</v>
      </c>
      <c r="BU409" s="411" t="s">
        <v>1958</v>
      </c>
      <c r="BV409" s="67" t="s">
        <v>80</v>
      </c>
      <c r="BW409" s="411" t="s">
        <v>2016</v>
      </c>
      <c r="BX409" s="67" t="s">
        <v>3035</v>
      </c>
      <c r="BY409" s="411" t="s">
        <v>2931</v>
      </c>
      <c r="BZ409" s="370"/>
      <c r="CA409" s="370"/>
      <c r="CB409" s="370"/>
      <c r="CC409" s="370"/>
      <c r="CD409" s="370"/>
      <c r="CE409" s="370"/>
      <c r="CF409" s="370"/>
      <c r="CG409" s="370"/>
      <c r="CH409" s="370"/>
      <c r="CI409" s="370"/>
      <c r="CJ409" s="370"/>
      <c r="CK409" s="370"/>
      <c r="CL409" s="370"/>
      <c r="CM409" s="370"/>
      <c r="CN409" s="370"/>
      <c r="CO409" s="370"/>
      <c r="CP409" s="370"/>
      <c r="CQ409" s="370"/>
      <c r="CR409" s="370"/>
      <c r="CS409" s="370"/>
      <c r="CT409" s="370"/>
      <c r="CU409" s="370"/>
      <c r="CV409" s="370"/>
      <c r="CW409" s="370"/>
      <c r="CX409" s="370"/>
      <c r="CY409" s="370"/>
      <c r="CZ409" s="370"/>
      <c r="DA409" s="370"/>
      <c r="DB409" s="370"/>
      <c r="DC409" s="370"/>
      <c r="DD409" s="370"/>
      <c r="DE409" s="370"/>
      <c r="DF409" s="370"/>
      <c r="DG409" s="370"/>
      <c r="DH409" s="370"/>
      <c r="DI409" s="370"/>
      <c r="DJ409" s="370"/>
      <c r="DK409" s="370"/>
      <c r="DL409" s="370"/>
      <c r="DM409" s="370"/>
      <c r="DN409" s="370"/>
      <c r="DO409" s="370"/>
      <c r="DP409" s="370"/>
      <c r="DQ409" s="370"/>
      <c r="DR409" s="370"/>
      <c r="DS409" s="370"/>
      <c r="DT409" s="370"/>
      <c r="DU409" s="370"/>
      <c r="DV409" s="370"/>
      <c r="DW409" s="370"/>
      <c r="DX409" s="370"/>
      <c r="DY409" s="370"/>
      <c r="DZ409" s="370"/>
      <c r="EA409" s="370"/>
      <c r="EB409" s="370"/>
      <c r="EC409" s="370"/>
      <c r="ED409" s="370"/>
      <c r="EE409" s="370"/>
      <c r="EF409" s="370"/>
      <c r="EG409" s="370"/>
      <c r="EH409" s="370"/>
      <c r="EI409" s="370"/>
      <c r="EJ409" s="370"/>
      <c r="EK409" s="370"/>
      <c r="EL409" s="370"/>
      <c r="EM409" s="370"/>
      <c r="EN409" s="370"/>
      <c r="EO409" s="370"/>
      <c r="EP409" s="370"/>
      <c r="EQ409" s="370"/>
      <c r="ER409" s="370"/>
      <c r="ES409" s="370"/>
      <c r="ET409" s="370"/>
      <c r="EU409" s="370"/>
      <c r="EV409" s="370"/>
      <c r="EW409" s="370"/>
      <c r="EX409" s="370"/>
      <c r="EY409" s="370"/>
      <c r="EZ409" s="370"/>
      <c r="FA409" s="370"/>
      <c r="FB409" s="370"/>
      <c r="FC409" s="370"/>
      <c r="FD409" s="370"/>
      <c r="FE409" s="370"/>
      <c r="FF409" s="370"/>
      <c r="FG409" s="370"/>
      <c r="FH409" s="370"/>
      <c r="FI409" s="370"/>
      <c r="FJ409" s="370"/>
      <c r="FK409" s="370"/>
      <c r="FL409" s="370"/>
      <c r="FM409" s="370"/>
      <c r="FN409" s="370"/>
      <c r="FO409" s="370"/>
      <c r="FP409" s="370"/>
      <c r="FQ409" s="370"/>
      <c r="FR409" s="370"/>
      <c r="FS409" s="370"/>
      <c r="FT409" s="370"/>
      <c r="FU409" s="370"/>
      <c r="FV409" s="370"/>
      <c r="FW409" s="370"/>
      <c r="FX409" s="370"/>
      <c r="FY409" s="370"/>
      <c r="FZ409" s="370"/>
      <c r="GA409" s="370"/>
      <c r="GB409" s="370"/>
      <c r="GC409" s="370"/>
      <c r="GD409" s="370"/>
      <c r="GE409" s="370"/>
      <c r="GF409" s="370"/>
      <c r="GG409" s="370"/>
      <c r="GH409" s="370"/>
      <c r="GI409" s="370"/>
      <c r="GJ409" s="370"/>
      <c r="GK409" s="370"/>
      <c r="GL409" s="370"/>
      <c r="GM409" s="370"/>
      <c r="GN409" s="370"/>
      <c r="GO409" s="370"/>
      <c r="GP409" s="370"/>
      <c r="GQ409" s="370"/>
      <c r="GR409" s="370"/>
      <c r="GS409" s="370"/>
      <c r="GT409" s="370"/>
      <c r="GU409" s="370"/>
      <c r="GV409" s="370"/>
      <c r="GW409" s="370"/>
      <c r="GX409" s="370"/>
      <c r="GY409" s="370"/>
      <c r="GZ409" s="370"/>
      <c r="HA409" s="370"/>
      <c r="HB409" s="370"/>
      <c r="HC409" s="370"/>
      <c r="HD409" s="370"/>
      <c r="HE409" s="370"/>
      <c r="HF409" s="370"/>
      <c r="HG409" s="370"/>
      <c r="HH409" s="370"/>
      <c r="HI409" s="370"/>
      <c r="HJ409" s="370"/>
      <c r="HK409" s="370"/>
      <c r="HL409" s="370"/>
      <c r="HM409" s="370"/>
      <c r="HN409" s="370"/>
      <c r="HO409" s="370"/>
      <c r="HP409" s="370"/>
      <c r="HQ409" s="370"/>
      <c r="HR409" s="370"/>
      <c r="HS409" s="370"/>
      <c r="HT409" s="370"/>
      <c r="HU409" s="370"/>
      <c r="HV409" s="370"/>
      <c r="HW409" s="370"/>
      <c r="HX409" s="370"/>
      <c r="HY409" s="370"/>
      <c r="HZ409" s="370"/>
      <c r="IA409" s="370"/>
      <c r="IB409" s="370"/>
      <c r="IC409" s="370"/>
      <c r="ID409" s="370"/>
      <c r="IE409" s="370"/>
      <c r="IF409" s="370"/>
      <c r="IG409" s="370"/>
      <c r="IH409" s="370"/>
      <c r="II409" s="370"/>
      <c r="IJ409" s="370"/>
      <c r="IK409" s="370"/>
      <c r="IL409" s="370"/>
      <c r="IM409" s="370"/>
      <c r="IN409" s="370"/>
      <c r="IO409" s="370"/>
      <c r="IP409" s="370"/>
      <c r="IQ409" s="370"/>
      <c r="IR409" s="370"/>
      <c r="IS409" s="370"/>
      <c r="IT409" s="370"/>
      <c r="IU409" s="370"/>
      <c r="IV409" s="370"/>
      <c r="IW409" s="370"/>
      <c r="IX409" s="370"/>
      <c r="IY409" s="370"/>
      <c r="IZ409" s="370"/>
      <c r="JA409" s="370"/>
      <c r="JB409" s="370"/>
      <c r="JC409" s="370"/>
      <c r="JD409" s="370"/>
      <c r="JE409" s="370"/>
      <c r="JF409" s="370"/>
      <c r="JG409" s="370"/>
      <c r="JH409" s="370"/>
      <c r="JI409" s="370"/>
      <c r="JJ409" s="370"/>
      <c r="JK409" s="370"/>
      <c r="JL409" s="370"/>
      <c r="JM409" s="370"/>
      <c r="JN409" s="370"/>
      <c r="JO409" s="370"/>
      <c r="JP409" s="370"/>
      <c r="JQ409" s="370"/>
      <c r="JR409" s="370"/>
      <c r="JS409" s="370"/>
      <c r="JT409" s="370"/>
      <c r="JU409" s="370"/>
      <c r="JV409" s="370"/>
      <c r="JW409" s="370"/>
      <c r="JX409" s="370"/>
      <c r="JY409" s="370"/>
      <c r="JZ409" s="370"/>
      <c r="KA409" s="370"/>
      <c r="KB409" s="370"/>
      <c r="KC409" s="370"/>
      <c r="KD409" s="370"/>
      <c r="KE409" s="370"/>
      <c r="KF409" s="370"/>
    </row>
    <row r="410" spans="1:292" s="356" customFormat="1" ht="90" outlineLevel="1">
      <c r="A410" s="770"/>
      <c r="B410" s="589" t="s">
        <v>2481</v>
      </c>
      <c r="C410" s="67" t="s">
        <v>80</v>
      </c>
      <c r="D410" s="67" t="s">
        <v>1884</v>
      </c>
      <c r="E410" s="67" t="s">
        <v>1050</v>
      </c>
      <c r="F410" s="18" t="s">
        <v>1051</v>
      </c>
      <c r="G410" s="18" t="s">
        <v>80</v>
      </c>
      <c r="H410" s="67" t="s">
        <v>2376</v>
      </c>
      <c r="I410" s="31"/>
      <c r="J410" s="19">
        <v>395</v>
      </c>
      <c r="K410" s="19">
        <v>395</v>
      </c>
      <c r="L410" s="19">
        <v>0</v>
      </c>
      <c r="M410" s="19">
        <v>0</v>
      </c>
      <c r="N410" s="19">
        <v>147.459</v>
      </c>
      <c r="O410" s="19">
        <v>0</v>
      </c>
      <c r="P410" s="67" t="s">
        <v>80</v>
      </c>
      <c r="Q410" s="411">
        <v>45657</v>
      </c>
      <c r="R410" s="392" t="s">
        <v>496</v>
      </c>
      <c r="S410" s="411"/>
      <c r="T410" s="411"/>
      <c r="U410" s="19">
        <v>152.24173999999999</v>
      </c>
      <c r="V410" s="19">
        <v>0</v>
      </c>
      <c r="W410" s="19">
        <v>0</v>
      </c>
      <c r="X410" s="19">
        <v>152.24173999999999</v>
      </c>
      <c r="Y410" s="19">
        <v>0</v>
      </c>
      <c r="Z410" s="19">
        <v>95.299260000000004</v>
      </c>
      <c r="AA410" s="19">
        <v>0</v>
      </c>
      <c r="AB410" s="19">
        <v>0</v>
      </c>
      <c r="AC410" s="19">
        <v>95.299260000000004</v>
      </c>
      <c r="AD410" s="19">
        <v>0</v>
      </c>
      <c r="AE410" s="19">
        <v>0</v>
      </c>
      <c r="AF410" s="19">
        <v>0</v>
      </c>
      <c r="AG410" s="19">
        <v>0</v>
      </c>
      <c r="AH410" s="19">
        <v>0</v>
      </c>
      <c r="AI410" s="19">
        <v>0</v>
      </c>
      <c r="AJ410" s="19">
        <v>0</v>
      </c>
      <c r="AK410" s="19">
        <v>0</v>
      </c>
      <c r="AL410" s="19">
        <v>0</v>
      </c>
      <c r="AM410" s="19">
        <v>0</v>
      </c>
      <c r="AN410" s="19">
        <v>0</v>
      </c>
      <c r="AO410" s="19">
        <v>0</v>
      </c>
      <c r="AP410" s="19">
        <v>0</v>
      </c>
      <c r="AQ410" s="19">
        <v>0</v>
      </c>
      <c r="AR410" s="19">
        <v>0</v>
      </c>
      <c r="AS410" s="19">
        <v>0</v>
      </c>
      <c r="AT410" s="19">
        <v>95.299260000000004</v>
      </c>
      <c r="AU410" s="19">
        <v>0</v>
      </c>
      <c r="AV410" s="19">
        <v>0</v>
      </c>
      <c r="AW410" s="19">
        <v>95.299260000000004</v>
      </c>
      <c r="AX410" s="19">
        <v>0</v>
      </c>
      <c r="AY410" s="19">
        <v>0</v>
      </c>
      <c r="AZ410" s="19">
        <v>0</v>
      </c>
      <c r="BA410" s="19">
        <v>0</v>
      </c>
      <c r="BB410" s="19">
        <v>0</v>
      </c>
      <c r="BC410" s="19">
        <v>0</v>
      </c>
      <c r="BD410" s="19">
        <v>0</v>
      </c>
      <c r="BE410" s="19">
        <v>0</v>
      </c>
      <c r="BF410" s="19">
        <v>0</v>
      </c>
      <c r="BG410" s="19">
        <v>0</v>
      </c>
      <c r="BH410" s="19">
        <v>0</v>
      </c>
      <c r="BI410" s="19">
        <v>0</v>
      </c>
      <c r="BJ410" s="19">
        <v>0</v>
      </c>
      <c r="BK410" s="19">
        <v>0</v>
      </c>
      <c r="BL410" s="19">
        <v>0</v>
      </c>
      <c r="BM410" s="19">
        <v>0</v>
      </c>
      <c r="BN410" s="19">
        <v>0</v>
      </c>
      <c r="BO410" s="19">
        <v>0</v>
      </c>
      <c r="BP410" s="19">
        <v>147.459</v>
      </c>
      <c r="BQ410" s="19">
        <v>0</v>
      </c>
      <c r="BR410" s="67" t="s">
        <v>2480</v>
      </c>
      <c r="BS410" s="444">
        <v>0</v>
      </c>
      <c r="BT410" s="445">
        <v>0</v>
      </c>
      <c r="BU410" s="411" t="s">
        <v>1958</v>
      </c>
      <c r="BV410" s="67" t="s">
        <v>80</v>
      </c>
      <c r="BW410" s="411" t="s">
        <v>1993</v>
      </c>
      <c r="BX410" s="67" t="s">
        <v>3035</v>
      </c>
      <c r="BY410" s="411" t="s">
        <v>2931</v>
      </c>
      <c r="BZ410" s="370"/>
      <c r="CA410" s="370"/>
      <c r="CB410" s="370"/>
      <c r="CC410" s="370"/>
      <c r="CD410" s="370"/>
      <c r="CE410" s="370"/>
      <c r="CF410" s="370"/>
      <c r="CG410" s="370"/>
      <c r="CH410" s="370"/>
      <c r="CI410" s="370"/>
      <c r="CJ410" s="370"/>
      <c r="CK410" s="370"/>
      <c r="CL410" s="370"/>
      <c r="CM410" s="370"/>
      <c r="CN410" s="370"/>
      <c r="CO410" s="370"/>
      <c r="CP410" s="370"/>
      <c r="CQ410" s="370"/>
      <c r="CR410" s="370"/>
      <c r="CS410" s="370"/>
      <c r="CT410" s="370"/>
      <c r="CU410" s="370"/>
      <c r="CV410" s="370"/>
      <c r="CW410" s="370"/>
      <c r="CX410" s="370"/>
      <c r="CY410" s="370"/>
      <c r="CZ410" s="370"/>
      <c r="DA410" s="370"/>
      <c r="DB410" s="370"/>
      <c r="DC410" s="370"/>
      <c r="DD410" s="370"/>
      <c r="DE410" s="370"/>
      <c r="DF410" s="370"/>
      <c r="DG410" s="370"/>
      <c r="DH410" s="370"/>
      <c r="DI410" s="370"/>
      <c r="DJ410" s="370"/>
      <c r="DK410" s="370"/>
      <c r="DL410" s="370"/>
      <c r="DM410" s="370"/>
      <c r="DN410" s="370"/>
      <c r="DO410" s="370"/>
      <c r="DP410" s="370"/>
      <c r="DQ410" s="370"/>
      <c r="DR410" s="370"/>
      <c r="DS410" s="370"/>
      <c r="DT410" s="370"/>
      <c r="DU410" s="370"/>
      <c r="DV410" s="370"/>
      <c r="DW410" s="370"/>
      <c r="DX410" s="370"/>
      <c r="DY410" s="370"/>
      <c r="DZ410" s="370"/>
      <c r="EA410" s="370"/>
      <c r="EB410" s="370"/>
      <c r="EC410" s="370"/>
      <c r="ED410" s="370"/>
      <c r="EE410" s="370"/>
      <c r="EF410" s="370"/>
      <c r="EG410" s="370"/>
      <c r="EH410" s="370"/>
      <c r="EI410" s="370"/>
      <c r="EJ410" s="370"/>
      <c r="EK410" s="370"/>
      <c r="EL410" s="370"/>
      <c r="EM410" s="370"/>
      <c r="EN410" s="370"/>
      <c r="EO410" s="370"/>
      <c r="EP410" s="370"/>
      <c r="EQ410" s="370"/>
      <c r="ER410" s="370"/>
      <c r="ES410" s="370"/>
      <c r="ET410" s="370"/>
      <c r="EU410" s="370"/>
      <c r="EV410" s="370"/>
      <c r="EW410" s="370"/>
      <c r="EX410" s="370"/>
      <c r="EY410" s="370"/>
      <c r="EZ410" s="370"/>
      <c r="FA410" s="370"/>
      <c r="FB410" s="370"/>
      <c r="FC410" s="370"/>
      <c r="FD410" s="370"/>
      <c r="FE410" s="370"/>
      <c r="FF410" s="370"/>
      <c r="FG410" s="370"/>
      <c r="FH410" s="370"/>
      <c r="FI410" s="370"/>
      <c r="FJ410" s="370"/>
      <c r="FK410" s="370"/>
      <c r="FL410" s="370"/>
      <c r="FM410" s="370"/>
      <c r="FN410" s="370"/>
      <c r="FO410" s="370"/>
      <c r="FP410" s="370"/>
      <c r="FQ410" s="370"/>
      <c r="FR410" s="370"/>
      <c r="FS410" s="370"/>
      <c r="FT410" s="370"/>
      <c r="FU410" s="370"/>
      <c r="FV410" s="370"/>
      <c r="FW410" s="370"/>
      <c r="FX410" s="370"/>
      <c r="FY410" s="370"/>
      <c r="FZ410" s="370"/>
      <c r="GA410" s="370"/>
      <c r="GB410" s="370"/>
      <c r="GC410" s="370"/>
      <c r="GD410" s="370"/>
      <c r="GE410" s="370"/>
      <c r="GF410" s="370"/>
      <c r="GG410" s="370"/>
      <c r="GH410" s="370"/>
      <c r="GI410" s="370"/>
      <c r="GJ410" s="370"/>
      <c r="GK410" s="370"/>
      <c r="GL410" s="370"/>
      <c r="GM410" s="370"/>
      <c r="GN410" s="370"/>
      <c r="GO410" s="370"/>
      <c r="GP410" s="370"/>
      <c r="GQ410" s="370"/>
      <c r="GR410" s="370"/>
      <c r="GS410" s="370"/>
      <c r="GT410" s="370"/>
      <c r="GU410" s="370"/>
      <c r="GV410" s="370"/>
      <c r="GW410" s="370"/>
      <c r="GX410" s="370"/>
      <c r="GY410" s="370"/>
      <c r="GZ410" s="370"/>
      <c r="HA410" s="370"/>
      <c r="HB410" s="370"/>
      <c r="HC410" s="370"/>
      <c r="HD410" s="370"/>
      <c r="HE410" s="370"/>
      <c r="HF410" s="370"/>
      <c r="HG410" s="370"/>
      <c r="HH410" s="370"/>
      <c r="HI410" s="370"/>
      <c r="HJ410" s="370"/>
      <c r="HK410" s="370"/>
      <c r="HL410" s="370"/>
      <c r="HM410" s="370"/>
      <c r="HN410" s="370"/>
      <c r="HO410" s="370"/>
      <c r="HP410" s="370"/>
      <c r="HQ410" s="370"/>
      <c r="HR410" s="370"/>
      <c r="HS410" s="370"/>
      <c r="HT410" s="370"/>
      <c r="HU410" s="370"/>
      <c r="HV410" s="370"/>
      <c r="HW410" s="370"/>
      <c r="HX410" s="370"/>
      <c r="HY410" s="370"/>
      <c r="HZ410" s="370"/>
      <c r="IA410" s="370"/>
      <c r="IB410" s="370"/>
      <c r="IC410" s="370"/>
      <c r="ID410" s="370"/>
      <c r="IE410" s="370"/>
      <c r="IF410" s="370"/>
      <c r="IG410" s="370"/>
      <c r="IH410" s="370"/>
      <c r="II410" s="370"/>
      <c r="IJ410" s="370"/>
      <c r="IK410" s="370"/>
      <c r="IL410" s="370"/>
      <c r="IM410" s="370"/>
      <c r="IN410" s="370"/>
      <c r="IO410" s="370"/>
      <c r="IP410" s="370"/>
      <c r="IQ410" s="370"/>
      <c r="IR410" s="370"/>
      <c r="IS410" s="370"/>
      <c r="IT410" s="370"/>
      <c r="IU410" s="370"/>
      <c r="IV410" s="370"/>
      <c r="IW410" s="370"/>
      <c r="IX410" s="370"/>
      <c r="IY410" s="370"/>
      <c r="IZ410" s="370"/>
      <c r="JA410" s="370"/>
      <c r="JB410" s="370"/>
      <c r="JC410" s="370"/>
      <c r="JD410" s="370"/>
      <c r="JE410" s="370"/>
      <c r="JF410" s="370"/>
      <c r="JG410" s="370"/>
      <c r="JH410" s="370"/>
      <c r="JI410" s="370"/>
      <c r="JJ410" s="370"/>
      <c r="JK410" s="370"/>
      <c r="JL410" s="370"/>
      <c r="JM410" s="370"/>
      <c r="JN410" s="370"/>
      <c r="JO410" s="370"/>
      <c r="JP410" s="370"/>
      <c r="JQ410" s="370"/>
      <c r="JR410" s="370"/>
      <c r="JS410" s="370"/>
      <c r="JT410" s="370"/>
      <c r="JU410" s="370"/>
      <c r="JV410" s="370"/>
      <c r="JW410" s="370"/>
      <c r="JX410" s="370"/>
      <c r="JY410" s="370"/>
      <c r="JZ410" s="370"/>
      <c r="KA410" s="370"/>
      <c r="KB410" s="370"/>
      <c r="KC410" s="370"/>
      <c r="KD410" s="370"/>
      <c r="KE410" s="370"/>
      <c r="KF410" s="370"/>
    </row>
    <row r="411" spans="1:292" s="356" customFormat="1" ht="90" outlineLevel="1">
      <c r="A411" s="770"/>
      <c r="B411" s="584" t="s">
        <v>2484</v>
      </c>
      <c r="C411" s="27" t="s">
        <v>80</v>
      </c>
      <c r="D411" s="27" t="s">
        <v>196</v>
      </c>
      <c r="E411" s="27" t="s">
        <v>1045</v>
      </c>
      <c r="F411" s="10" t="s">
        <v>1046</v>
      </c>
      <c r="G411" s="10" t="s">
        <v>80</v>
      </c>
      <c r="H411" s="27" t="s">
        <v>2602</v>
      </c>
      <c r="I411" s="27"/>
      <c r="J411" s="34">
        <v>3109.3874999999998</v>
      </c>
      <c r="K411" s="34">
        <v>3109.3874999999998</v>
      </c>
      <c r="L411" s="34">
        <v>0</v>
      </c>
      <c r="M411" s="34">
        <v>0</v>
      </c>
      <c r="N411" s="34">
        <v>2798.44875</v>
      </c>
      <c r="O411" s="34">
        <v>0</v>
      </c>
      <c r="P411" s="27" t="s">
        <v>80</v>
      </c>
      <c r="Q411" s="107">
        <v>46022</v>
      </c>
      <c r="R411" s="27" t="s">
        <v>1666</v>
      </c>
      <c r="S411" s="107"/>
      <c r="T411" s="107"/>
      <c r="U411" s="34">
        <v>310.93875000000003</v>
      </c>
      <c r="V411" s="34">
        <v>0</v>
      </c>
      <c r="W411" s="34">
        <v>0</v>
      </c>
      <c r="X411" s="34">
        <v>310.93875000000003</v>
      </c>
      <c r="Y411" s="34">
        <v>0</v>
      </c>
      <c r="Z411" s="34">
        <v>310.93875000000003</v>
      </c>
      <c r="AA411" s="34">
        <v>0</v>
      </c>
      <c r="AB411" s="34">
        <v>0</v>
      </c>
      <c r="AC411" s="34">
        <v>310.93875000000003</v>
      </c>
      <c r="AD411" s="34">
        <v>0</v>
      </c>
      <c r="AE411" s="34">
        <v>0</v>
      </c>
      <c r="AF411" s="34">
        <v>0</v>
      </c>
      <c r="AG411" s="34">
        <v>0</v>
      </c>
      <c r="AH411" s="34">
        <v>0</v>
      </c>
      <c r="AI411" s="34">
        <v>0</v>
      </c>
      <c r="AJ411" s="34">
        <v>0</v>
      </c>
      <c r="AK411" s="34">
        <v>0</v>
      </c>
      <c r="AL411" s="34">
        <v>0</v>
      </c>
      <c r="AM411" s="34">
        <v>0</v>
      </c>
      <c r="AN411" s="34">
        <v>0</v>
      </c>
      <c r="AO411" s="34">
        <v>310.93875000000003</v>
      </c>
      <c r="AP411" s="34">
        <v>0</v>
      </c>
      <c r="AQ411" s="34">
        <v>0</v>
      </c>
      <c r="AR411" s="34">
        <v>310.93875000000003</v>
      </c>
      <c r="AS411" s="34">
        <v>0</v>
      </c>
      <c r="AT411" s="34">
        <v>0</v>
      </c>
      <c r="AU411" s="34">
        <v>0</v>
      </c>
      <c r="AV411" s="34">
        <v>0</v>
      </c>
      <c r="AW411" s="34">
        <v>0</v>
      </c>
      <c r="AX411" s="34">
        <v>0</v>
      </c>
      <c r="AY411" s="34">
        <v>0</v>
      </c>
      <c r="AZ411" s="34">
        <v>0</v>
      </c>
      <c r="BA411" s="34">
        <v>0</v>
      </c>
      <c r="BB411" s="34">
        <v>0</v>
      </c>
      <c r="BC411" s="34">
        <v>0</v>
      </c>
      <c r="BD411" s="34">
        <v>0</v>
      </c>
      <c r="BE411" s="34">
        <v>0</v>
      </c>
      <c r="BF411" s="34">
        <v>0</v>
      </c>
      <c r="BG411" s="34">
        <v>0</v>
      </c>
      <c r="BH411" s="34">
        <v>0</v>
      </c>
      <c r="BI411" s="34">
        <v>0</v>
      </c>
      <c r="BJ411" s="34">
        <v>0</v>
      </c>
      <c r="BK411" s="34">
        <v>0</v>
      </c>
      <c r="BL411" s="34">
        <v>0</v>
      </c>
      <c r="BM411" s="34">
        <v>0</v>
      </c>
      <c r="BN411" s="34">
        <v>0</v>
      </c>
      <c r="BO411" s="34">
        <v>0</v>
      </c>
      <c r="BP411" s="34">
        <v>2798.44875</v>
      </c>
      <c r="BQ411" s="34">
        <v>0</v>
      </c>
      <c r="BR411" s="27" t="s">
        <v>2483</v>
      </c>
      <c r="BS411" s="414">
        <v>0</v>
      </c>
      <c r="BT411" s="122">
        <v>0</v>
      </c>
      <c r="BU411" s="107" t="s">
        <v>1958</v>
      </c>
      <c r="BV411" s="27" t="s">
        <v>80</v>
      </c>
      <c r="BW411" s="107" t="s">
        <v>1996</v>
      </c>
      <c r="BX411" s="27" t="s">
        <v>3035</v>
      </c>
      <c r="BY411" s="107" t="s">
        <v>2600</v>
      </c>
      <c r="BZ411" s="370"/>
      <c r="CA411" s="370"/>
      <c r="CB411" s="370"/>
      <c r="CC411" s="370"/>
      <c r="CD411" s="370"/>
      <c r="CE411" s="370"/>
      <c r="CF411" s="370"/>
      <c r="CG411" s="370"/>
      <c r="CH411" s="370"/>
      <c r="CI411" s="370"/>
      <c r="CJ411" s="370"/>
      <c r="CK411" s="370"/>
      <c r="CL411" s="370"/>
      <c r="CM411" s="370"/>
      <c r="CN411" s="370"/>
      <c r="CO411" s="370"/>
      <c r="CP411" s="370"/>
      <c r="CQ411" s="370"/>
      <c r="CR411" s="370"/>
      <c r="CS411" s="370"/>
      <c r="CT411" s="370"/>
      <c r="CU411" s="370"/>
      <c r="CV411" s="370"/>
      <c r="CW411" s="370"/>
      <c r="CX411" s="370"/>
      <c r="CY411" s="370"/>
      <c r="CZ411" s="370"/>
      <c r="DA411" s="370"/>
      <c r="DB411" s="370"/>
      <c r="DC411" s="370"/>
      <c r="DD411" s="370"/>
      <c r="DE411" s="370"/>
      <c r="DF411" s="370"/>
      <c r="DG411" s="370"/>
      <c r="DH411" s="370"/>
      <c r="DI411" s="370"/>
      <c r="DJ411" s="370"/>
      <c r="DK411" s="370"/>
      <c r="DL411" s="370"/>
      <c r="DM411" s="370"/>
      <c r="DN411" s="370"/>
      <c r="DO411" s="370"/>
      <c r="DP411" s="370"/>
      <c r="DQ411" s="370"/>
      <c r="DR411" s="370"/>
      <c r="DS411" s="370"/>
      <c r="DT411" s="370"/>
      <c r="DU411" s="370"/>
      <c r="DV411" s="370"/>
      <c r="DW411" s="370"/>
      <c r="DX411" s="370"/>
      <c r="DY411" s="370"/>
      <c r="DZ411" s="370"/>
      <c r="EA411" s="370"/>
      <c r="EB411" s="370"/>
      <c r="EC411" s="370"/>
      <c r="ED411" s="370"/>
      <c r="EE411" s="370"/>
      <c r="EF411" s="370"/>
      <c r="EG411" s="370"/>
      <c r="EH411" s="370"/>
      <c r="EI411" s="370"/>
      <c r="EJ411" s="370"/>
      <c r="EK411" s="370"/>
      <c r="EL411" s="370"/>
      <c r="EM411" s="370"/>
      <c r="EN411" s="370"/>
      <c r="EO411" s="370"/>
      <c r="EP411" s="370"/>
      <c r="EQ411" s="370"/>
      <c r="ER411" s="370"/>
      <c r="ES411" s="370"/>
      <c r="ET411" s="370"/>
      <c r="EU411" s="370"/>
      <c r="EV411" s="370"/>
      <c r="EW411" s="370"/>
      <c r="EX411" s="370"/>
      <c r="EY411" s="370"/>
      <c r="EZ411" s="370"/>
      <c r="FA411" s="370"/>
      <c r="FB411" s="370"/>
      <c r="FC411" s="370"/>
      <c r="FD411" s="370"/>
      <c r="FE411" s="370"/>
      <c r="FF411" s="370"/>
      <c r="FG411" s="370"/>
      <c r="FH411" s="370"/>
      <c r="FI411" s="370"/>
      <c r="FJ411" s="370"/>
      <c r="FK411" s="370"/>
      <c r="FL411" s="370"/>
      <c r="FM411" s="370"/>
      <c r="FN411" s="370"/>
      <c r="FO411" s="370"/>
      <c r="FP411" s="370"/>
      <c r="FQ411" s="370"/>
      <c r="FR411" s="370"/>
      <c r="FS411" s="370"/>
      <c r="FT411" s="370"/>
      <c r="FU411" s="370"/>
      <c r="FV411" s="370"/>
      <c r="FW411" s="370"/>
      <c r="FX411" s="370"/>
      <c r="FY411" s="370"/>
      <c r="FZ411" s="370"/>
      <c r="GA411" s="370"/>
      <c r="GB411" s="370"/>
      <c r="GC411" s="370"/>
      <c r="GD411" s="370"/>
      <c r="GE411" s="370"/>
      <c r="GF411" s="370"/>
      <c r="GG411" s="370"/>
      <c r="GH411" s="370"/>
      <c r="GI411" s="370"/>
      <c r="GJ411" s="370"/>
      <c r="GK411" s="370"/>
      <c r="GL411" s="370"/>
      <c r="GM411" s="370"/>
      <c r="GN411" s="370"/>
      <c r="GO411" s="370"/>
      <c r="GP411" s="370"/>
      <c r="GQ411" s="370"/>
      <c r="GR411" s="370"/>
      <c r="GS411" s="370"/>
      <c r="GT411" s="370"/>
      <c r="GU411" s="370"/>
      <c r="GV411" s="370"/>
      <c r="GW411" s="370"/>
      <c r="GX411" s="370"/>
      <c r="GY411" s="370"/>
      <c r="GZ411" s="370"/>
      <c r="HA411" s="370"/>
      <c r="HB411" s="370"/>
      <c r="HC411" s="370"/>
      <c r="HD411" s="370"/>
      <c r="HE411" s="370"/>
      <c r="HF411" s="370"/>
      <c r="HG411" s="370"/>
      <c r="HH411" s="370"/>
      <c r="HI411" s="370"/>
      <c r="HJ411" s="370"/>
      <c r="HK411" s="370"/>
      <c r="HL411" s="370"/>
      <c r="HM411" s="370"/>
      <c r="HN411" s="370"/>
      <c r="HO411" s="370"/>
      <c r="HP411" s="370"/>
      <c r="HQ411" s="370"/>
      <c r="HR411" s="370"/>
      <c r="HS411" s="370"/>
      <c r="HT411" s="370"/>
      <c r="HU411" s="370"/>
      <c r="HV411" s="370"/>
      <c r="HW411" s="370"/>
      <c r="HX411" s="370"/>
      <c r="HY411" s="370"/>
      <c r="HZ411" s="370"/>
      <c r="IA411" s="370"/>
      <c r="IB411" s="370"/>
      <c r="IC411" s="370"/>
      <c r="ID411" s="370"/>
      <c r="IE411" s="370"/>
      <c r="IF411" s="370"/>
      <c r="IG411" s="370"/>
      <c r="IH411" s="370"/>
      <c r="II411" s="370"/>
      <c r="IJ411" s="370"/>
      <c r="IK411" s="370"/>
      <c r="IL411" s="370"/>
      <c r="IM411" s="370"/>
      <c r="IN411" s="370"/>
      <c r="IO411" s="370"/>
      <c r="IP411" s="370"/>
      <c r="IQ411" s="370"/>
      <c r="IR411" s="370"/>
      <c r="IS411" s="370"/>
      <c r="IT411" s="370"/>
      <c r="IU411" s="370"/>
      <c r="IV411" s="370"/>
      <c r="IW411" s="370"/>
      <c r="IX411" s="370"/>
      <c r="IY411" s="370"/>
      <c r="IZ411" s="370"/>
      <c r="JA411" s="370"/>
      <c r="JB411" s="370"/>
      <c r="JC411" s="370"/>
      <c r="JD411" s="370"/>
      <c r="JE411" s="370"/>
      <c r="JF411" s="370"/>
      <c r="JG411" s="370"/>
      <c r="JH411" s="370"/>
      <c r="JI411" s="370"/>
      <c r="JJ411" s="370"/>
      <c r="JK411" s="370"/>
      <c r="JL411" s="370"/>
      <c r="JM411" s="370"/>
      <c r="JN411" s="370"/>
      <c r="JO411" s="370"/>
      <c r="JP411" s="370"/>
      <c r="JQ411" s="370"/>
      <c r="JR411" s="370"/>
      <c r="JS411" s="370"/>
      <c r="JT411" s="370"/>
      <c r="JU411" s="370"/>
      <c r="JV411" s="370"/>
      <c r="JW411" s="370"/>
      <c r="JX411" s="370"/>
      <c r="JY411" s="370"/>
      <c r="JZ411" s="370"/>
      <c r="KA411" s="370"/>
      <c r="KB411" s="370"/>
      <c r="KC411" s="370"/>
      <c r="KD411" s="370"/>
      <c r="KE411" s="370"/>
      <c r="KF411" s="370"/>
    </row>
    <row r="412" spans="1:292" s="356" customFormat="1" ht="72" outlineLevel="1">
      <c r="A412" s="770"/>
      <c r="B412" s="589" t="s">
        <v>2485</v>
      </c>
      <c r="C412" s="67" t="s">
        <v>80</v>
      </c>
      <c r="D412" s="67" t="s">
        <v>2486</v>
      </c>
      <c r="E412" s="67" t="s">
        <v>1918</v>
      </c>
      <c r="F412" s="18" t="s">
        <v>1919</v>
      </c>
      <c r="G412" s="18" t="s">
        <v>80</v>
      </c>
      <c r="H412" s="67" t="s">
        <v>2110</v>
      </c>
      <c r="I412" s="67"/>
      <c r="J412" s="19">
        <v>2703.1830399999999</v>
      </c>
      <c r="K412" s="19">
        <v>2234.03557</v>
      </c>
      <c r="L412" s="19">
        <v>469.14747</v>
      </c>
      <c r="M412" s="19">
        <v>0</v>
      </c>
      <c r="N412" s="19">
        <v>660</v>
      </c>
      <c r="O412" s="19">
        <v>0</v>
      </c>
      <c r="P412" s="67" t="s">
        <v>80</v>
      </c>
      <c r="Q412" s="411">
        <v>45657</v>
      </c>
      <c r="R412" s="392" t="s">
        <v>496</v>
      </c>
      <c r="S412" s="411"/>
      <c r="T412" s="411"/>
      <c r="U412" s="19">
        <v>0</v>
      </c>
      <c r="V412" s="19">
        <v>0</v>
      </c>
      <c r="W412" s="19">
        <v>0</v>
      </c>
      <c r="X412" s="19">
        <v>0</v>
      </c>
      <c r="Y412" s="19">
        <v>0</v>
      </c>
      <c r="Z412" s="19">
        <v>1574.03557</v>
      </c>
      <c r="AA412" s="19">
        <v>469.14747</v>
      </c>
      <c r="AB412" s="19">
        <v>0</v>
      </c>
      <c r="AC412" s="19">
        <v>2043.1830399999999</v>
      </c>
      <c r="AD412" s="19">
        <v>0</v>
      </c>
      <c r="AE412" s="19">
        <v>0</v>
      </c>
      <c r="AF412" s="19">
        <v>0</v>
      </c>
      <c r="AG412" s="19">
        <v>0</v>
      </c>
      <c r="AH412" s="19">
        <v>0</v>
      </c>
      <c r="AI412" s="19">
        <v>0</v>
      </c>
      <c r="AJ412" s="19">
        <v>0</v>
      </c>
      <c r="AK412" s="19">
        <v>0</v>
      </c>
      <c r="AL412" s="19">
        <v>0</v>
      </c>
      <c r="AM412" s="19">
        <v>0</v>
      </c>
      <c r="AN412" s="19">
        <v>0</v>
      </c>
      <c r="AO412" s="19">
        <v>0</v>
      </c>
      <c r="AP412" s="19">
        <v>0</v>
      </c>
      <c r="AQ412" s="19">
        <v>0</v>
      </c>
      <c r="AR412" s="19">
        <v>0</v>
      </c>
      <c r="AS412" s="19">
        <v>0</v>
      </c>
      <c r="AT412" s="19">
        <v>1574.03557</v>
      </c>
      <c r="AU412" s="19">
        <v>469.14747</v>
      </c>
      <c r="AV412" s="19">
        <v>0</v>
      </c>
      <c r="AW412" s="19">
        <v>2043.1830399999999</v>
      </c>
      <c r="AX412" s="19">
        <v>0</v>
      </c>
      <c r="AY412" s="19">
        <v>0</v>
      </c>
      <c r="AZ412" s="19">
        <v>0</v>
      </c>
      <c r="BA412" s="19">
        <v>0</v>
      </c>
      <c r="BB412" s="19">
        <v>0</v>
      </c>
      <c r="BC412" s="19">
        <v>0</v>
      </c>
      <c r="BD412" s="19">
        <v>0</v>
      </c>
      <c r="BE412" s="19">
        <v>0</v>
      </c>
      <c r="BF412" s="19">
        <v>0</v>
      </c>
      <c r="BG412" s="19">
        <v>0</v>
      </c>
      <c r="BH412" s="19">
        <v>0</v>
      </c>
      <c r="BI412" s="19">
        <v>0</v>
      </c>
      <c r="BJ412" s="19">
        <v>0</v>
      </c>
      <c r="BK412" s="19">
        <v>0</v>
      </c>
      <c r="BL412" s="19">
        <v>0</v>
      </c>
      <c r="BM412" s="19">
        <v>0</v>
      </c>
      <c r="BN412" s="19">
        <v>0</v>
      </c>
      <c r="BO412" s="19">
        <v>0</v>
      </c>
      <c r="BP412" s="19">
        <v>660</v>
      </c>
      <c r="BQ412" s="19">
        <v>0</v>
      </c>
      <c r="BR412" s="67" t="s">
        <v>2932</v>
      </c>
      <c r="BS412" s="444">
        <v>0</v>
      </c>
      <c r="BT412" s="445">
        <v>0</v>
      </c>
      <c r="BU412" s="411" t="s">
        <v>1958</v>
      </c>
      <c r="BV412" s="67" t="s">
        <v>3364</v>
      </c>
      <c r="BW412" s="411" t="s">
        <v>2011</v>
      </c>
      <c r="BX412" s="67" t="s">
        <v>3035</v>
      </c>
      <c r="BY412" s="411" t="s">
        <v>2600</v>
      </c>
      <c r="BZ412" s="370"/>
      <c r="CA412" s="370"/>
      <c r="CB412" s="370"/>
      <c r="CC412" s="370"/>
      <c r="CD412" s="370"/>
      <c r="CE412" s="370"/>
      <c r="CF412" s="370"/>
      <c r="CG412" s="370"/>
      <c r="CH412" s="370"/>
      <c r="CI412" s="370"/>
      <c r="CJ412" s="370"/>
      <c r="CK412" s="370"/>
      <c r="CL412" s="370"/>
      <c r="CM412" s="370"/>
      <c r="CN412" s="370"/>
      <c r="CO412" s="370"/>
      <c r="CP412" s="370"/>
      <c r="CQ412" s="370"/>
      <c r="CR412" s="370"/>
      <c r="CS412" s="370"/>
      <c r="CT412" s="370"/>
      <c r="CU412" s="370"/>
      <c r="CV412" s="370"/>
      <c r="CW412" s="370"/>
      <c r="CX412" s="370"/>
      <c r="CY412" s="370"/>
      <c r="CZ412" s="370"/>
      <c r="DA412" s="370"/>
      <c r="DB412" s="370"/>
      <c r="DC412" s="370"/>
      <c r="DD412" s="370"/>
      <c r="DE412" s="370"/>
      <c r="DF412" s="370"/>
      <c r="DG412" s="370"/>
      <c r="DH412" s="370"/>
      <c r="DI412" s="370"/>
      <c r="DJ412" s="370"/>
      <c r="DK412" s="370"/>
      <c r="DL412" s="370"/>
      <c r="DM412" s="370"/>
      <c r="DN412" s="370"/>
      <c r="DO412" s="370"/>
      <c r="DP412" s="370"/>
      <c r="DQ412" s="370"/>
      <c r="DR412" s="370"/>
      <c r="DS412" s="370"/>
      <c r="DT412" s="370"/>
      <c r="DU412" s="370"/>
      <c r="DV412" s="370"/>
      <c r="DW412" s="370"/>
      <c r="DX412" s="370"/>
      <c r="DY412" s="370"/>
      <c r="DZ412" s="370"/>
      <c r="EA412" s="370"/>
      <c r="EB412" s="370"/>
      <c r="EC412" s="370"/>
      <c r="ED412" s="370"/>
      <c r="EE412" s="370"/>
      <c r="EF412" s="370"/>
      <c r="EG412" s="370"/>
      <c r="EH412" s="370"/>
      <c r="EI412" s="370"/>
      <c r="EJ412" s="370"/>
      <c r="EK412" s="370"/>
      <c r="EL412" s="370"/>
      <c r="EM412" s="370"/>
      <c r="EN412" s="370"/>
      <c r="EO412" s="370"/>
      <c r="EP412" s="370"/>
      <c r="EQ412" s="370"/>
      <c r="ER412" s="370"/>
      <c r="ES412" s="370"/>
      <c r="ET412" s="370"/>
      <c r="EU412" s="370"/>
      <c r="EV412" s="370"/>
      <c r="EW412" s="370"/>
      <c r="EX412" s="370"/>
      <c r="EY412" s="370"/>
      <c r="EZ412" s="370"/>
      <c r="FA412" s="370"/>
      <c r="FB412" s="370"/>
      <c r="FC412" s="370"/>
      <c r="FD412" s="370"/>
      <c r="FE412" s="370"/>
      <c r="FF412" s="370"/>
      <c r="FG412" s="370"/>
      <c r="FH412" s="370"/>
      <c r="FI412" s="370"/>
      <c r="FJ412" s="370"/>
      <c r="FK412" s="370"/>
      <c r="FL412" s="370"/>
      <c r="FM412" s="370"/>
      <c r="FN412" s="370"/>
      <c r="FO412" s="370"/>
      <c r="FP412" s="370"/>
      <c r="FQ412" s="370"/>
      <c r="FR412" s="370"/>
      <c r="FS412" s="370"/>
      <c r="FT412" s="370"/>
      <c r="FU412" s="370"/>
      <c r="FV412" s="370"/>
      <c r="FW412" s="370"/>
      <c r="FX412" s="370"/>
      <c r="FY412" s="370"/>
      <c r="FZ412" s="370"/>
      <c r="GA412" s="370"/>
      <c r="GB412" s="370"/>
      <c r="GC412" s="370"/>
      <c r="GD412" s="370"/>
      <c r="GE412" s="370"/>
      <c r="GF412" s="370"/>
      <c r="GG412" s="370"/>
      <c r="GH412" s="370"/>
      <c r="GI412" s="370"/>
      <c r="GJ412" s="370"/>
      <c r="GK412" s="370"/>
      <c r="GL412" s="370"/>
      <c r="GM412" s="370"/>
      <c r="GN412" s="370"/>
      <c r="GO412" s="370"/>
      <c r="GP412" s="370"/>
      <c r="GQ412" s="370"/>
      <c r="GR412" s="370"/>
      <c r="GS412" s="370"/>
      <c r="GT412" s="370"/>
      <c r="GU412" s="370"/>
      <c r="GV412" s="370"/>
      <c r="GW412" s="370"/>
      <c r="GX412" s="370"/>
      <c r="GY412" s="370"/>
      <c r="GZ412" s="370"/>
      <c r="HA412" s="370"/>
      <c r="HB412" s="370"/>
      <c r="HC412" s="370"/>
      <c r="HD412" s="370"/>
      <c r="HE412" s="370"/>
      <c r="HF412" s="370"/>
      <c r="HG412" s="370"/>
      <c r="HH412" s="370"/>
      <c r="HI412" s="370"/>
      <c r="HJ412" s="370"/>
      <c r="HK412" s="370"/>
      <c r="HL412" s="370"/>
      <c r="HM412" s="370"/>
      <c r="HN412" s="370"/>
      <c r="HO412" s="370"/>
      <c r="HP412" s="370"/>
      <c r="HQ412" s="370"/>
      <c r="HR412" s="370"/>
      <c r="HS412" s="370"/>
      <c r="HT412" s="370"/>
      <c r="HU412" s="370"/>
      <c r="HV412" s="370"/>
      <c r="HW412" s="370"/>
      <c r="HX412" s="370"/>
      <c r="HY412" s="370"/>
      <c r="HZ412" s="370"/>
      <c r="IA412" s="370"/>
      <c r="IB412" s="370"/>
      <c r="IC412" s="370"/>
      <c r="ID412" s="370"/>
      <c r="IE412" s="370"/>
      <c r="IF412" s="370"/>
      <c r="IG412" s="370"/>
      <c r="IH412" s="370"/>
      <c r="II412" s="370"/>
      <c r="IJ412" s="370"/>
      <c r="IK412" s="370"/>
      <c r="IL412" s="370"/>
      <c r="IM412" s="370"/>
      <c r="IN412" s="370"/>
      <c r="IO412" s="370"/>
      <c r="IP412" s="370"/>
      <c r="IQ412" s="370"/>
      <c r="IR412" s="370"/>
      <c r="IS412" s="370"/>
      <c r="IT412" s="370"/>
      <c r="IU412" s="370"/>
      <c r="IV412" s="370"/>
      <c r="IW412" s="370"/>
      <c r="IX412" s="370"/>
      <c r="IY412" s="370"/>
      <c r="IZ412" s="370"/>
      <c r="JA412" s="370"/>
      <c r="JB412" s="370"/>
      <c r="JC412" s="370"/>
      <c r="JD412" s="370"/>
      <c r="JE412" s="370"/>
      <c r="JF412" s="370"/>
      <c r="JG412" s="370"/>
      <c r="JH412" s="370"/>
      <c r="JI412" s="370"/>
      <c r="JJ412" s="370"/>
      <c r="JK412" s="370"/>
      <c r="JL412" s="370"/>
      <c r="JM412" s="370"/>
      <c r="JN412" s="370"/>
      <c r="JO412" s="370"/>
      <c r="JP412" s="370"/>
      <c r="JQ412" s="370"/>
      <c r="JR412" s="370"/>
      <c r="JS412" s="370"/>
      <c r="JT412" s="370"/>
      <c r="JU412" s="370"/>
      <c r="JV412" s="370"/>
      <c r="JW412" s="370"/>
      <c r="JX412" s="370"/>
      <c r="JY412" s="370"/>
      <c r="JZ412" s="370"/>
      <c r="KA412" s="370"/>
      <c r="KB412" s="370"/>
      <c r="KC412" s="370"/>
      <c r="KD412" s="370"/>
      <c r="KE412" s="370"/>
      <c r="KF412" s="370"/>
    </row>
    <row r="413" spans="1:292" s="356" customFormat="1" ht="90" outlineLevel="1">
      <c r="A413" s="770"/>
      <c r="B413" s="589" t="s">
        <v>2876</v>
      </c>
      <c r="C413" s="67" t="s">
        <v>80</v>
      </c>
      <c r="D413" s="67" t="s">
        <v>1308</v>
      </c>
      <c r="E413" s="67" t="s">
        <v>1675</v>
      </c>
      <c r="F413" s="18" t="s">
        <v>1676</v>
      </c>
      <c r="G413" s="18" t="s">
        <v>80</v>
      </c>
      <c r="H413" s="67" t="s">
        <v>2376</v>
      </c>
      <c r="I413" s="67"/>
      <c r="J413" s="19">
        <v>4860</v>
      </c>
      <c r="K413" s="19">
        <v>4860</v>
      </c>
      <c r="L413" s="19">
        <v>0</v>
      </c>
      <c r="M413" s="19">
        <v>0</v>
      </c>
      <c r="N413" s="19">
        <v>350</v>
      </c>
      <c r="O413" s="19">
        <v>0</v>
      </c>
      <c r="P413" s="67" t="s">
        <v>80</v>
      </c>
      <c r="Q413" s="411">
        <v>45657</v>
      </c>
      <c r="R413" s="392" t="s">
        <v>496</v>
      </c>
      <c r="S413" s="411"/>
      <c r="T413" s="411"/>
      <c r="U413" s="19">
        <v>0</v>
      </c>
      <c r="V413" s="19">
        <v>0</v>
      </c>
      <c r="W413" s="19">
        <v>0</v>
      </c>
      <c r="X413" s="19">
        <v>0</v>
      </c>
      <c r="Y413" s="19">
        <v>0</v>
      </c>
      <c r="Z413" s="19">
        <v>4510</v>
      </c>
      <c r="AA413" s="19">
        <v>0</v>
      </c>
      <c r="AB413" s="19">
        <v>0</v>
      </c>
      <c r="AC413" s="19">
        <v>4510</v>
      </c>
      <c r="AD413" s="19">
        <v>0</v>
      </c>
      <c r="AE413" s="19">
        <v>0</v>
      </c>
      <c r="AF413" s="19">
        <v>0</v>
      </c>
      <c r="AG413" s="19">
        <v>0</v>
      </c>
      <c r="AH413" s="19">
        <v>0</v>
      </c>
      <c r="AI413" s="19">
        <v>0</v>
      </c>
      <c r="AJ413" s="19">
        <v>0</v>
      </c>
      <c r="AK413" s="19">
        <v>0</v>
      </c>
      <c r="AL413" s="19">
        <v>0</v>
      </c>
      <c r="AM413" s="19">
        <v>0</v>
      </c>
      <c r="AN413" s="19">
        <v>0</v>
      </c>
      <c r="AO413" s="19">
        <v>0</v>
      </c>
      <c r="AP413" s="19">
        <v>0</v>
      </c>
      <c r="AQ413" s="19">
        <v>0</v>
      </c>
      <c r="AR413" s="19">
        <v>0</v>
      </c>
      <c r="AS413" s="19">
        <v>0</v>
      </c>
      <c r="AT413" s="19">
        <v>0</v>
      </c>
      <c r="AU413" s="19">
        <v>0</v>
      </c>
      <c r="AV413" s="19">
        <v>0</v>
      </c>
      <c r="AW413" s="19">
        <v>0</v>
      </c>
      <c r="AX413" s="19">
        <v>0</v>
      </c>
      <c r="AY413" s="19">
        <v>4510</v>
      </c>
      <c r="AZ413" s="19">
        <v>0</v>
      </c>
      <c r="BA413" s="19">
        <v>0</v>
      </c>
      <c r="BB413" s="19">
        <v>4510</v>
      </c>
      <c r="BC413" s="19">
        <v>0</v>
      </c>
      <c r="BD413" s="19">
        <v>0</v>
      </c>
      <c r="BE413" s="19">
        <v>0</v>
      </c>
      <c r="BF413" s="19">
        <v>0</v>
      </c>
      <c r="BG413" s="19">
        <v>0</v>
      </c>
      <c r="BH413" s="19">
        <v>0</v>
      </c>
      <c r="BI413" s="19">
        <v>0</v>
      </c>
      <c r="BJ413" s="19">
        <v>0</v>
      </c>
      <c r="BK413" s="19">
        <v>0</v>
      </c>
      <c r="BL413" s="19">
        <v>0</v>
      </c>
      <c r="BM413" s="19">
        <v>0</v>
      </c>
      <c r="BN413" s="19">
        <v>0</v>
      </c>
      <c r="BO413" s="19">
        <v>0</v>
      </c>
      <c r="BP413" s="19">
        <v>350</v>
      </c>
      <c r="BQ413" s="19">
        <v>0</v>
      </c>
      <c r="BR413" s="67" t="s">
        <v>2524</v>
      </c>
      <c r="BS413" s="444">
        <v>0</v>
      </c>
      <c r="BT413" s="445">
        <v>0</v>
      </c>
      <c r="BU413" s="411" t="s">
        <v>1958</v>
      </c>
      <c r="BV413" s="67" t="s">
        <v>3365</v>
      </c>
      <c r="BW413" s="411" t="s">
        <v>2013</v>
      </c>
      <c r="BX413" s="67" t="s">
        <v>3035</v>
      </c>
      <c r="BY413" s="411" t="s">
        <v>2931</v>
      </c>
      <c r="BZ413" s="370"/>
      <c r="CA413" s="370"/>
      <c r="CB413" s="370"/>
      <c r="CC413" s="370"/>
      <c r="CD413" s="370"/>
      <c r="CE413" s="370"/>
      <c r="CF413" s="370"/>
      <c r="CG413" s="370"/>
      <c r="CH413" s="370"/>
      <c r="CI413" s="370"/>
      <c r="CJ413" s="370"/>
      <c r="CK413" s="370"/>
      <c r="CL413" s="370"/>
      <c r="CM413" s="370"/>
      <c r="CN413" s="370"/>
      <c r="CO413" s="370"/>
      <c r="CP413" s="370"/>
      <c r="CQ413" s="370"/>
      <c r="CR413" s="370"/>
      <c r="CS413" s="370"/>
      <c r="CT413" s="370"/>
      <c r="CU413" s="370"/>
      <c r="CV413" s="370"/>
      <c r="CW413" s="370"/>
      <c r="CX413" s="370"/>
      <c r="CY413" s="370"/>
      <c r="CZ413" s="370"/>
      <c r="DA413" s="370"/>
      <c r="DB413" s="370"/>
      <c r="DC413" s="370"/>
      <c r="DD413" s="370"/>
      <c r="DE413" s="370"/>
      <c r="DF413" s="370"/>
      <c r="DG413" s="370"/>
      <c r="DH413" s="370"/>
      <c r="DI413" s="370"/>
      <c r="DJ413" s="370"/>
      <c r="DK413" s="370"/>
      <c r="DL413" s="370"/>
      <c r="DM413" s="370"/>
      <c r="DN413" s="370"/>
      <c r="DO413" s="370"/>
      <c r="DP413" s="370"/>
      <c r="DQ413" s="370"/>
      <c r="DR413" s="370"/>
      <c r="DS413" s="370"/>
      <c r="DT413" s="370"/>
      <c r="DU413" s="370"/>
      <c r="DV413" s="370"/>
      <c r="DW413" s="370"/>
      <c r="DX413" s="370"/>
      <c r="DY413" s="370"/>
      <c r="DZ413" s="370"/>
      <c r="EA413" s="370"/>
      <c r="EB413" s="370"/>
      <c r="EC413" s="370"/>
      <c r="ED413" s="370"/>
      <c r="EE413" s="370"/>
      <c r="EF413" s="370"/>
      <c r="EG413" s="370"/>
      <c r="EH413" s="370"/>
      <c r="EI413" s="370"/>
      <c r="EJ413" s="370"/>
      <c r="EK413" s="370"/>
      <c r="EL413" s="370"/>
      <c r="EM413" s="370"/>
      <c r="EN413" s="370"/>
      <c r="EO413" s="370"/>
      <c r="EP413" s="370"/>
      <c r="EQ413" s="370"/>
      <c r="ER413" s="370"/>
      <c r="ES413" s="370"/>
      <c r="ET413" s="370"/>
      <c r="EU413" s="370"/>
      <c r="EV413" s="370"/>
      <c r="EW413" s="370"/>
      <c r="EX413" s="370"/>
      <c r="EY413" s="370"/>
      <c r="EZ413" s="370"/>
      <c r="FA413" s="370"/>
      <c r="FB413" s="370"/>
      <c r="FC413" s="370"/>
      <c r="FD413" s="370"/>
      <c r="FE413" s="370"/>
      <c r="FF413" s="370"/>
      <c r="FG413" s="370"/>
      <c r="FH413" s="370"/>
      <c r="FI413" s="370"/>
      <c r="FJ413" s="370"/>
      <c r="FK413" s="370"/>
      <c r="FL413" s="370"/>
      <c r="FM413" s="370"/>
      <c r="FN413" s="370"/>
      <c r="FO413" s="370"/>
      <c r="FP413" s="370"/>
      <c r="FQ413" s="370"/>
      <c r="FR413" s="370"/>
      <c r="FS413" s="370"/>
      <c r="FT413" s="370"/>
      <c r="FU413" s="370"/>
      <c r="FV413" s="370"/>
      <c r="FW413" s="370"/>
      <c r="FX413" s="370"/>
      <c r="FY413" s="370"/>
      <c r="FZ413" s="370"/>
      <c r="GA413" s="370"/>
      <c r="GB413" s="370"/>
      <c r="GC413" s="370"/>
      <c r="GD413" s="370"/>
      <c r="GE413" s="370"/>
      <c r="GF413" s="370"/>
      <c r="GG413" s="370"/>
      <c r="GH413" s="370"/>
      <c r="GI413" s="370"/>
      <c r="GJ413" s="370"/>
      <c r="GK413" s="370"/>
      <c r="GL413" s="370"/>
      <c r="GM413" s="370"/>
      <c r="GN413" s="370"/>
      <c r="GO413" s="370"/>
      <c r="GP413" s="370"/>
      <c r="GQ413" s="370"/>
      <c r="GR413" s="370"/>
      <c r="GS413" s="370"/>
      <c r="GT413" s="370"/>
      <c r="GU413" s="370"/>
      <c r="GV413" s="370"/>
      <c r="GW413" s="370"/>
      <c r="GX413" s="370"/>
      <c r="GY413" s="370"/>
      <c r="GZ413" s="370"/>
      <c r="HA413" s="370"/>
      <c r="HB413" s="370"/>
      <c r="HC413" s="370"/>
      <c r="HD413" s="370"/>
      <c r="HE413" s="370"/>
      <c r="HF413" s="370"/>
      <c r="HG413" s="370"/>
      <c r="HH413" s="370"/>
      <c r="HI413" s="370"/>
      <c r="HJ413" s="370"/>
      <c r="HK413" s="370"/>
      <c r="HL413" s="370"/>
      <c r="HM413" s="370"/>
      <c r="HN413" s="370"/>
      <c r="HO413" s="370"/>
      <c r="HP413" s="370"/>
      <c r="HQ413" s="370"/>
      <c r="HR413" s="370"/>
      <c r="HS413" s="370"/>
      <c r="HT413" s="370"/>
      <c r="HU413" s="370"/>
      <c r="HV413" s="370"/>
      <c r="HW413" s="370"/>
      <c r="HX413" s="370"/>
      <c r="HY413" s="370"/>
      <c r="HZ413" s="370"/>
      <c r="IA413" s="370"/>
      <c r="IB413" s="370"/>
      <c r="IC413" s="370"/>
      <c r="ID413" s="370"/>
      <c r="IE413" s="370"/>
      <c r="IF413" s="370"/>
      <c r="IG413" s="370"/>
      <c r="IH413" s="370"/>
      <c r="II413" s="370"/>
      <c r="IJ413" s="370"/>
      <c r="IK413" s="370"/>
      <c r="IL413" s="370"/>
      <c r="IM413" s="370"/>
      <c r="IN413" s="370"/>
      <c r="IO413" s="370"/>
      <c r="IP413" s="370"/>
      <c r="IQ413" s="370"/>
      <c r="IR413" s="370"/>
      <c r="IS413" s="370"/>
      <c r="IT413" s="370"/>
      <c r="IU413" s="370"/>
      <c r="IV413" s="370"/>
      <c r="IW413" s="370"/>
      <c r="IX413" s="370"/>
      <c r="IY413" s="370"/>
      <c r="IZ413" s="370"/>
      <c r="JA413" s="370"/>
      <c r="JB413" s="370"/>
      <c r="JC413" s="370"/>
      <c r="JD413" s="370"/>
      <c r="JE413" s="370"/>
      <c r="JF413" s="370"/>
      <c r="JG413" s="370"/>
      <c r="JH413" s="370"/>
      <c r="JI413" s="370"/>
      <c r="JJ413" s="370"/>
      <c r="JK413" s="370"/>
      <c r="JL413" s="370"/>
      <c r="JM413" s="370"/>
      <c r="JN413" s="370"/>
      <c r="JO413" s="370"/>
      <c r="JP413" s="370"/>
      <c r="JQ413" s="370"/>
      <c r="JR413" s="370"/>
      <c r="JS413" s="370"/>
      <c r="JT413" s="370"/>
      <c r="JU413" s="370"/>
      <c r="JV413" s="370"/>
      <c r="JW413" s="370"/>
      <c r="JX413" s="370"/>
      <c r="JY413" s="370"/>
      <c r="JZ413" s="370"/>
      <c r="KA413" s="370"/>
      <c r="KB413" s="370"/>
      <c r="KC413" s="370"/>
      <c r="KD413" s="370"/>
      <c r="KE413" s="370"/>
      <c r="KF413" s="370"/>
    </row>
    <row r="414" spans="1:292" s="356" customFormat="1" ht="144" outlineLevel="1">
      <c r="A414" s="770"/>
      <c r="B414" s="589" t="s">
        <v>2526</v>
      </c>
      <c r="C414" s="67" t="s">
        <v>80</v>
      </c>
      <c r="D414" s="67" t="s">
        <v>1308</v>
      </c>
      <c r="E414" s="67" t="s">
        <v>1675</v>
      </c>
      <c r="F414" s="18" t="s">
        <v>1676</v>
      </c>
      <c r="G414" s="18" t="s">
        <v>80</v>
      </c>
      <c r="H414" s="67" t="s">
        <v>2527</v>
      </c>
      <c r="I414" s="67"/>
      <c r="J414" s="19">
        <v>460</v>
      </c>
      <c r="K414" s="19">
        <v>460</v>
      </c>
      <c r="L414" s="19">
        <v>0</v>
      </c>
      <c r="M414" s="19">
        <v>0</v>
      </c>
      <c r="N414" s="19">
        <v>220</v>
      </c>
      <c r="O414" s="19">
        <v>0</v>
      </c>
      <c r="P414" s="67" t="s">
        <v>80</v>
      </c>
      <c r="Q414" s="411">
        <v>45657</v>
      </c>
      <c r="R414" s="392" t="s">
        <v>496</v>
      </c>
      <c r="S414" s="411"/>
      <c r="T414" s="411"/>
      <c r="U414" s="19">
        <v>0</v>
      </c>
      <c r="V414" s="19">
        <v>0</v>
      </c>
      <c r="W414" s="19">
        <v>0</v>
      </c>
      <c r="X414" s="19">
        <v>0</v>
      </c>
      <c r="Y414" s="19">
        <v>0</v>
      </c>
      <c r="Z414" s="19">
        <v>240</v>
      </c>
      <c r="AA414" s="19">
        <v>0</v>
      </c>
      <c r="AB414" s="19">
        <v>0</v>
      </c>
      <c r="AC414" s="19">
        <v>240</v>
      </c>
      <c r="AD414" s="19">
        <v>0</v>
      </c>
      <c r="AE414" s="19">
        <v>0</v>
      </c>
      <c r="AF414" s="19">
        <v>0</v>
      </c>
      <c r="AG414" s="19">
        <v>0</v>
      </c>
      <c r="AH414" s="19">
        <v>0</v>
      </c>
      <c r="AI414" s="19">
        <v>0</v>
      </c>
      <c r="AJ414" s="19">
        <v>0</v>
      </c>
      <c r="AK414" s="19">
        <v>0</v>
      </c>
      <c r="AL414" s="19">
        <v>0</v>
      </c>
      <c r="AM414" s="19">
        <v>0</v>
      </c>
      <c r="AN414" s="19">
        <v>0</v>
      </c>
      <c r="AO414" s="19">
        <v>0</v>
      </c>
      <c r="AP414" s="19">
        <v>0</v>
      </c>
      <c r="AQ414" s="19">
        <v>0</v>
      </c>
      <c r="AR414" s="19">
        <v>0</v>
      </c>
      <c r="AS414" s="19">
        <v>0</v>
      </c>
      <c r="AT414" s="19">
        <v>240</v>
      </c>
      <c r="AU414" s="19">
        <v>0</v>
      </c>
      <c r="AV414" s="19">
        <v>0</v>
      </c>
      <c r="AW414" s="19">
        <v>240</v>
      </c>
      <c r="AX414" s="19">
        <v>0</v>
      </c>
      <c r="AY414" s="19">
        <v>0</v>
      </c>
      <c r="AZ414" s="19">
        <v>0</v>
      </c>
      <c r="BA414" s="19">
        <v>0</v>
      </c>
      <c r="BB414" s="19">
        <v>0</v>
      </c>
      <c r="BC414" s="19">
        <v>0</v>
      </c>
      <c r="BD414" s="19">
        <v>0</v>
      </c>
      <c r="BE414" s="19">
        <v>0</v>
      </c>
      <c r="BF414" s="19">
        <v>0</v>
      </c>
      <c r="BG414" s="19">
        <v>0</v>
      </c>
      <c r="BH414" s="19">
        <v>0</v>
      </c>
      <c r="BI414" s="19">
        <v>0</v>
      </c>
      <c r="BJ414" s="19">
        <v>0</v>
      </c>
      <c r="BK414" s="19">
        <v>0</v>
      </c>
      <c r="BL414" s="19">
        <v>0</v>
      </c>
      <c r="BM414" s="19">
        <v>0</v>
      </c>
      <c r="BN414" s="19">
        <v>0</v>
      </c>
      <c r="BO414" s="19">
        <v>0</v>
      </c>
      <c r="BP414" s="19">
        <v>220</v>
      </c>
      <c r="BQ414" s="19">
        <v>0</v>
      </c>
      <c r="BR414" s="67" t="s">
        <v>2528</v>
      </c>
      <c r="BS414" s="444">
        <v>0</v>
      </c>
      <c r="BT414" s="445">
        <v>0</v>
      </c>
      <c r="BU414" s="411" t="s">
        <v>1958</v>
      </c>
      <c r="BV414" s="67" t="s">
        <v>3366</v>
      </c>
      <c r="BW414" s="411" t="s">
        <v>2013</v>
      </c>
      <c r="BX414" s="67" t="s">
        <v>3035</v>
      </c>
      <c r="BY414" s="411" t="s">
        <v>2931</v>
      </c>
      <c r="BZ414" s="370"/>
      <c r="CA414" s="370"/>
      <c r="CB414" s="370"/>
      <c r="CC414" s="370"/>
      <c r="CD414" s="370"/>
      <c r="CE414" s="370"/>
      <c r="CF414" s="370"/>
      <c r="CG414" s="370"/>
      <c r="CH414" s="370"/>
      <c r="CI414" s="370"/>
      <c r="CJ414" s="370"/>
      <c r="CK414" s="370"/>
      <c r="CL414" s="370"/>
      <c r="CM414" s="370"/>
      <c r="CN414" s="370"/>
      <c r="CO414" s="370"/>
      <c r="CP414" s="370"/>
      <c r="CQ414" s="370"/>
      <c r="CR414" s="370"/>
      <c r="CS414" s="370"/>
      <c r="CT414" s="370"/>
      <c r="CU414" s="370"/>
      <c r="CV414" s="370"/>
      <c r="CW414" s="370"/>
      <c r="CX414" s="370"/>
      <c r="CY414" s="370"/>
      <c r="CZ414" s="370"/>
      <c r="DA414" s="370"/>
      <c r="DB414" s="370"/>
      <c r="DC414" s="370"/>
      <c r="DD414" s="370"/>
      <c r="DE414" s="370"/>
      <c r="DF414" s="370"/>
      <c r="DG414" s="370"/>
      <c r="DH414" s="370"/>
      <c r="DI414" s="370"/>
      <c r="DJ414" s="370"/>
      <c r="DK414" s="370"/>
      <c r="DL414" s="370"/>
      <c r="DM414" s="370"/>
      <c r="DN414" s="370"/>
      <c r="DO414" s="370"/>
      <c r="DP414" s="370"/>
      <c r="DQ414" s="370"/>
      <c r="DR414" s="370"/>
      <c r="DS414" s="370"/>
      <c r="DT414" s="370"/>
      <c r="DU414" s="370"/>
      <c r="DV414" s="370"/>
      <c r="DW414" s="370"/>
      <c r="DX414" s="370"/>
      <c r="DY414" s="370"/>
      <c r="DZ414" s="370"/>
      <c r="EA414" s="370"/>
      <c r="EB414" s="370"/>
      <c r="EC414" s="370"/>
      <c r="ED414" s="370"/>
      <c r="EE414" s="370"/>
      <c r="EF414" s="370"/>
      <c r="EG414" s="370"/>
      <c r="EH414" s="370"/>
      <c r="EI414" s="370"/>
      <c r="EJ414" s="370"/>
      <c r="EK414" s="370"/>
      <c r="EL414" s="370"/>
      <c r="EM414" s="370"/>
      <c r="EN414" s="370"/>
      <c r="EO414" s="370"/>
      <c r="EP414" s="370"/>
      <c r="EQ414" s="370"/>
      <c r="ER414" s="370"/>
      <c r="ES414" s="370"/>
      <c r="ET414" s="370"/>
      <c r="EU414" s="370"/>
      <c r="EV414" s="370"/>
      <c r="EW414" s="370"/>
      <c r="EX414" s="370"/>
      <c r="EY414" s="370"/>
      <c r="EZ414" s="370"/>
      <c r="FA414" s="370"/>
      <c r="FB414" s="370"/>
      <c r="FC414" s="370"/>
      <c r="FD414" s="370"/>
      <c r="FE414" s="370"/>
      <c r="FF414" s="370"/>
      <c r="FG414" s="370"/>
      <c r="FH414" s="370"/>
      <c r="FI414" s="370"/>
      <c r="FJ414" s="370"/>
      <c r="FK414" s="370"/>
      <c r="FL414" s="370"/>
      <c r="FM414" s="370"/>
      <c r="FN414" s="370"/>
      <c r="FO414" s="370"/>
      <c r="FP414" s="370"/>
      <c r="FQ414" s="370"/>
      <c r="FR414" s="370"/>
      <c r="FS414" s="370"/>
      <c r="FT414" s="370"/>
      <c r="FU414" s="370"/>
      <c r="FV414" s="370"/>
      <c r="FW414" s="370"/>
      <c r="FX414" s="370"/>
      <c r="FY414" s="370"/>
      <c r="FZ414" s="370"/>
      <c r="GA414" s="370"/>
      <c r="GB414" s="370"/>
      <c r="GC414" s="370"/>
      <c r="GD414" s="370"/>
      <c r="GE414" s="370"/>
      <c r="GF414" s="370"/>
      <c r="GG414" s="370"/>
      <c r="GH414" s="370"/>
      <c r="GI414" s="370"/>
      <c r="GJ414" s="370"/>
      <c r="GK414" s="370"/>
      <c r="GL414" s="370"/>
      <c r="GM414" s="370"/>
      <c r="GN414" s="370"/>
      <c r="GO414" s="370"/>
      <c r="GP414" s="370"/>
      <c r="GQ414" s="370"/>
      <c r="GR414" s="370"/>
      <c r="GS414" s="370"/>
      <c r="GT414" s="370"/>
      <c r="GU414" s="370"/>
      <c r="GV414" s="370"/>
      <c r="GW414" s="370"/>
      <c r="GX414" s="370"/>
      <c r="GY414" s="370"/>
      <c r="GZ414" s="370"/>
      <c r="HA414" s="370"/>
      <c r="HB414" s="370"/>
      <c r="HC414" s="370"/>
      <c r="HD414" s="370"/>
      <c r="HE414" s="370"/>
      <c r="HF414" s="370"/>
      <c r="HG414" s="370"/>
      <c r="HH414" s="370"/>
      <c r="HI414" s="370"/>
      <c r="HJ414" s="370"/>
      <c r="HK414" s="370"/>
      <c r="HL414" s="370"/>
      <c r="HM414" s="370"/>
      <c r="HN414" s="370"/>
      <c r="HO414" s="370"/>
      <c r="HP414" s="370"/>
      <c r="HQ414" s="370"/>
      <c r="HR414" s="370"/>
      <c r="HS414" s="370"/>
      <c r="HT414" s="370"/>
      <c r="HU414" s="370"/>
      <c r="HV414" s="370"/>
      <c r="HW414" s="370"/>
      <c r="HX414" s="370"/>
      <c r="HY414" s="370"/>
      <c r="HZ414" s="370"/>
      <c r="IA414" s="370"/>
      <c r="IB414" s="370"/>
      <c r="IC414" s="370"/>
      <c r="ID414" s="370"/>
      <c r="IE414" s="370"/>
      <c r="IF414" s="370"/>
      <c r="IG414" s="370"/>
      <c r="IH414" s="370"/>
      <c r="II414" s="370"/>
      <c r="IJ414" s="370"/>
      <c r="IK414" s="370"/>
      <c r="IL414" s="370"/>
      <c r="IM414" s="370"/>
      <c r="IN414" s="370"/>
      <c r="IO414" s="370"/>
      <c r="IP414" s="370"/>
      <c r="IQ414" s="370"/>
      <c r="IR414" s="370"/>
      <c r="IS414" s="370"/>
      <c r="IT414" s="370"/>
      <c r="IU414" s="370"/>
      <c r="IV414" s="370"/>
      <c r="IW414" s="370"/>
      <c r="IX414" s="370"/>
      <c r="IY414" s="370"/>
      <c r="IZ414" s="370"/>
      <c r="JA414" s="370"/>
      <c r="JB414" s="370"/>
      <c r="JC414" s="370"/>
      <c r="JD414" s="370"/>
      <c r="JE414" s="370"/>
      <c r="JF414" s="370"/>
      <c r="JG414" s="370"/>
      <c r="JH414" s="370"/>
      <c r="JI414" s="370"/>
      <c r="JJ414" s="370"/>
      <c r="JK414" s="370"/>
      <c r="JL414" s="370"/>
      <c r="JM414" s="370"/>
      <c r="JN414" s="370"/>
      <c r="JO414" s="370"/>
      <c r="JP414" s="370"/>
      <c r="JQ414" s="370"/>
      <c r="JR414" s="370"/>
      <c r="JS414" s="370"/>
      <c r="JT414" s="370"/>
      <c r="JU414" s="370"/>
      <c r="JV414" s="370"/>
      <c r="JW414" s="370"/>
      <c r="JX414" s="370"/>
      <c r="JY414" s="370"/>
      <c r="JZ414" s="370"/>
      <c r="KA414" s="370"/>
      <c r="KB414" s="370"/>
      <c r="KC414" s="370"/>
      <c r="KD414" s="370"/>
      <c r="KE414" s="370"/>
      <c r="KF414" s="370"/>
    </row>
    <row r="415" spans="1:292" s="356" customFormat="1" ht="90" outlineLevel="1">
      <c r="A415" s="770"/>
      <c r="B415" s="589" t="s">
        <v>2529</v>
      </c>
      <c r="C415" s="67" t="s">
        <v>80</v>
      </c>
      <c r="D415" s="67" t="s">
        <v>1308</v>
      </c>
      <c r="E415" s="67" t="s">
        <v>1675</v>
      </c>
      <c r="F415" s="18" t="s">
        <v>1676</v>
      </c>
      <c r="G415" s="18" t="s">
        <v>80</v>
      </c>
      <c r="H415" s="67" t="s">
        <v>2376</v>
      </c>
      <c r="I415" s="67"/>
      <c r="J415" s="19">
        <v>1695</v>
      </c>
      <c r="K415" s="19">
        <v>1695</v>
      </c>
      <c r="L415" s="19">
        <v>0</v>
      </c>
      <c r="M415" s="19">
        <v>0</v>
      </c>
      <c r="N415" s="19">
        <v>250</v>
      </c>
      <c r="O415" s="19">
        <v>0</v>
      </c>
      <c r="P415" s="67" t="s">
        <v>80</v>
      </c>
      <c r="Q415" s="411">
        <v>45657</v>
      </c>
      <c r="R415" s="392" t="s">
        <v>496</v>
      </c>
      <c r="S415" s="411"/>
      <c r="T415" s="411"/>
      <c r="U415" s="19">
        <v>0</v>
      </c>
      <c r="V415" s="19">
        <v>0</v>
      </c>
      <c r="W415" s="19">
        <v>0</v>
      </c>
      <c r="X415" s="19">
        <v>0</v>
      </c>
      <c r="Y415" s="19">
        <v>0</v>
      </c>
      <c r="Z415" s="19">
        <v>1445</v>
      </c>
      <c r="AA415" s="19">
        <v>0</v>
      </c>
      <c r="AB415" s="19">
        <v>0</v>
      </c>
      <c r="AC415" s="19">
        <v>1445</v>
      </c>
      <c r="AD415" s="19">
        <v>0</v>
      </c>
      <c r="AE415" s="19">
        <v>0</v>
      </c>
      <c r="AF415" s="19">
        <v>0</v>
      </c>
      <c r="AG415" s="19">
        <v>0</v>
      </c>
      <c r="AH415" s="19">
        <v>0</v>
      </c>
      <c r="AI415" s="19">
        <v>0</v>
      </c>
      <c r="AJ415" s="19">
        <v>0</v>
      </c>
      <c r="AK415" s="19">
        <v>0</v>
      </c>
      <c r="AL415" s="19">
        <v>0</v>
      </c>
      <c r="AM415" s="19">
        <v>0</v>
      </c>
      <c r="AN415" s="19">
        <v>0</v>
      </c>
      <c r="AO415" s="19">
        <v>0</v>
      </c>
      <c r="AP415" s="19">
        <v>0</v>
      </c>
      <c r="AQ415" s="19">
        <v>0</v>
      </c>
      <c r="AR415" s="19">
        <v>0</v>
      </c>
      <c r="AS415" s="19">
        <v>0</v>
      </c>
      <c r="AT415" s="19">
        <v>0</v>
      </c>
      <c r="AU415" s="19">
        <v>0</v>
      </c>
      <c r="AV415" s="19">
        <v>0</v>
      </c>
      <c r="AW415" s="19">
        <v>0</v>
      </c>
      <c r="AX415" s="19">
        <v>0</v>
      </c>
      <c r="AY415" s="19">
        <v>1445</v>
      </c>
      <c r="AZ415" s="19">
        <v>0</v>
      </c>
      <c r="BA415" s="19">
        <v>0</v>
      </c>
      <c r="BB415" s="19">
        <v>1445</v>
      </c>
      <c r="BC415" s="19">
        <v>0</v>
      </c>
      <c r="BD415" s="19">
        <v>0</v>
      </c>
      <c r="BE415" s="19">
        <v>0</v>
      </c>
      <c r="BF415" s="19">
        <v>0</v>
      </c>
      <c r="BG415" s="19">
        <v>0</v>
      </c>
      <c r="BH415" s="19">
        <v>0</v>
      </c>
      <c r="BI415" s="19">
        <v>0</v>
      </c>
      <c r="BJ415" s="19">
        <v>0</v>
      </c>
      <c r="BK415" s="19">
        <v>0</v>
      </c>
      <c r="BL415" s="19">
        <v>0</v>
      </c>
      <c r="BM415" s="19">
        <v>0</v>
      </c>
      <c r="BN415" s="19">
        <v>0</v>
      </c>
      <c r="BO415" s="19">
        <v>0</v>
      </c>
      <c r="BP415" s="19">
        <v>250</v>
      </c>
      <c r="BQ415" s="19">
        <v>0</v>
      </c>
      <c r="BR415" s="67" t="s">
        <v>2528</v>
      </c>
      <c r="BS415" s="444">
        <v>0</v>
      </c>
      <c r="BT415" s="445">
        <v>0</v>
      </c>
      <c r="BU415" s="411" t="s">
        <v>1958</v>
      </c>
      <c r="BV415" s="67" t="s">
        <v>3367</v>
      </c>
      <c r="BW415" s="411" t="s">
        <v>2013</v>
      </c>
      <c r="BX415" s="67" t="s">
        <v>3035</v>
      </c>
      <c r="BY415" s="411" t="s">
        <v>2931</v>
      </c>
      <c r="BZ415" s="370"/>
      <c r="CA415" s="370"/>
      <c r="CB415" s="370"/>
      <c r="CC415" s="370"/>
      <c r="CD415" s="370"/>
      <c r="CE415" s="370"/>
      <c r="CF415" s="370"/>
      <c r="CG415" s="370"/>
      <c r="CH415" s="370"/>
      <c r="CI415" s="370"/>
      <c r="CJ415" s="370"/>
      <c r="CK415" s="370"/>
      <c r="CL415" s="370"/>
      <c r="CM415" s="370"/>
      <c r="CN415" s="370"/>
      <c r="CO415" s="370"/>
      <c r="CP415" s="370"/>
      <c r="CQ415" s="370"/>
      <c r="CR415" s="370"/>
      <c r="CS415" s="370"/>
      <c r="CT415" s="370"/>
      <c r="CU415" s="370"/>
      <c r="CV415" s="370"/>
      <c r="CW415" s="370"/>
      <c r="CX415" s="370"/>
      <c r="CY415" s="370"/>
      <c r="CZ415" s="370"/>
      <c r="DA415" s="370"/>
      <c r="DB415" s="370"/>
      <c r="DC415" s="370"/>
      <c r="DD415" s="370"/>
      <c r="DE415" s="370"/>
      <c r="DF415" s="370"/>
      <c r="DG415" s="370"/>
      <c r="DH415" s="370"/>
      <c r="DI415" s="370"/>
      <c r="DJ415" s="370"/>
      <c r="DK415" s="370"/>
      <c r="DL415" s="370"/>
      <c r="DM415" s="370"/>
      <c r="DN415" s="370"/>
      <c r="DO415" s="370"/>
      <c r="DP415" s="370"/>
      <c r="DQ415" s="370"/>
      <c r="DR415" s="370"/>
      <c r="DS415" s="370"/>
      <c r="DT415" s="370"/>
      <c r="DU415" s="370"/>
      <c r="DV415" s="370"/>
      <c r="DW415" s="370"/>
      <c r="DX415" s="370"/>
      <c r="DY415" s="370"/>
      <c r="DZ415" s="370"/>
      <c r="EA415" s="370"/>
      <c r="EB415" s="370"/>
      <c r="EC415" s="370"/>
      <c r="ED415" s="370"/>
      <c r="EE415" s="370"/>
      <c r="EF415" s="370"/>
      <c r="EG415" s="370"/>
      <c r="EH415" s="370"/>
      <c r="EI415" s="370"/>
      <c r="EJ415" s="370"/>
      <c r="EK415" s="370"/>
      <c r="EL415" s="370"/>
      <c r="EM415" s="370"/>
      <c r="EN415" s="370"/>
      <c r="EO415" s="370"/>
      <c r="EP415" s="370"/>
      <c r="EQ415" s="370"/>
      <c r="ER415" s="370"/>
      <c r="ES415" s="370"/>
      <c r="ET415" s="370"/>
      <c r="EU415" s="370"/>
      <c r="EV415" s="370"/>
      <c r="EW415" s="370"/>
      <c r="EX415" s="370"/>
      <c r="EY415" s="370"/>
      <c r="EZ415" s="370"/>
      <c r="FA415" s="370"/>
      <c r="FB415" s="370"/>
      <c r="FC415" s="370"/>
      <c r="FD415" s="370"/>
      <c r="FE415" s="370"/>
      <c r="FF415" s="370"/>
      <c r="FG415" s="370"/>
      <c r="FH415" s="370"/>
      <c r="FI415" s="370"/>
      <c r="FJ415" s="370"/>
      <c r="FK415" s="370"/>
      <c r="FL415" s="370"/>
      <c r="FM415" s="370"/>
      <c r="FN415" s="370"/>
      <c r="FO415" s="370"/>
      <c r="FP415" s="370"/>
      <c r="FQ415" s="370"/>
      <c r="FR415" s="370"/>
      <c r="FS415" s="370"/>
      <c r="FT415" s="370"/>
      <c r="FU415" s="370"/>
      <c r="FV415" s="370"/>
      <c r="FW415" s="370"/>
      <c r="FX415" s="370"/>
      <c r="FY415" s="370"/>
      <c r="FZ415" s="370"/>
      <c r="GA415" s="370"/>
      <c r="GB415" s="370"/>
      <c r="GC415" s="370"/>
      <c r="GD415" s="370"/>
      <c r="GE415" s="370"/>
      <c r="GF415" s="370"/>
      <c r="GG415" s="370"/>
      <c r="GH415" s="370"/>
      <c r="GI415" s="370"/>
      <c r="GJ415" s="370"/>
      <c r="GK415" s="370"/>
      <c r="GL415" s="370"/>
      <c r="GM415" s="370"/>
      <c r="GN415" s="370"/>
      <c r="GO415" s="370"/>
      <c r="GP415" s="370"/>
      <c r="GQ415" s="370"/>
      <c r="GR415" s="370"/>
      <c r="GS415" s="370"/>
      <c r="GT415" s="370"/>
      <c r="GU415" s="370"/>
      <c r="GV415" s="370"/>
      <c r="GW415" s="370"/>
      <c r="GX415" s="370"/>
      <c r="GY415" s="370"/>
      <c r="GZ415" s="370"/>
      <c r="HA415" s="370"/>
      <c r="HB415" s="370"/>
      <c r="HC415" s="370"/>
      <c r="HD415" s="370"/>
      <c r="HE415" s="370"/>
      <c r="HF415" s="370"/>
      <c r="HG415" s="370"/>
      <c r="HH415" s="370"/>
      <c r="HI415" s="370"/>
      <c r="HJ415" s="370"/>
      <c r="HK415" s="370"/>
      <c r="HL415" s="370"/>
      <c r="HM415" s="370"/>
      <c r="HN415" s="370"/>
      <c r="HO415" s="370"/>
      <c r="HP415" s="370"/>
      <c r="HQ415" s="370"/>
      <c r="HR415" s="370"/>
      <c r="HS415" s="370"/>
      <c r="HT415" s="370"/>
      <c r="HU415" s="370"/>
      <c r="HV415" s="370"/>
      <c r="HW415" s="370"/>
      <c r="HX415" s="370"/>
      <c r="HY415" s="370"/>
      <c r="HZ415" s="370"/>
      <c r="IA415" s="370"/>
      <c r="IB415" s="370"/>
      <c r="IC415" s="370"/>
      <c r="ID415" s="370"/>
      <c r="IE415" s="370"/>
      <c r="IF415" s="370"/>
      <c r="IG415" s="370"/>
      <c r="IH415" s="370"/>
      <c r="II415" s="370"/>
      <c r="IJ415" s="370"/>
      <c r="IK415" s="370"/>
      <c r="IL415" s="370"/>
      <c r="IM415" s="370"/>
      <c r="IN415" s="370"/>
      <c r="IO415" s="370"/>
      <c r="IP415" s="370"/>
      <c r="IQ415" s="370"/>
      <c r="IR415" s="370"/>
      <c r="IS415" s="370"/>
      <c r="IT415" s="370"/>
      <c r="IU415" s="370"/>
      <c r="IV415" s="370"/>
      <c r="IW415" s="370"/>
      <c r="IX415" s="370"/>
      <c r="IY415" s="370"/>
      <c r="IZ415" s="370"/>
      <c r="JA415" s="370"/>
      <c r="JB415" s="370"/>
      <c r="JC415" s="370"/>
      <c r="JD415" s="370"/>
      <c r="JE415" s="370"/>
      <c r="JF415" s="370"/>
      <c r="JG415" s="370"/>
      <c r="JH415" s="370"/>
      <c r="JI415" s="370"/>
      <c r="JJ415" s="370"/>
      <c r="JK415" s="370"/>
      <c r="JL415" s="370"/>
      <c r="JM415" s="370"/>
      <c r="JN415" s="370"/>
      <c r="JO415" s="370"/>
      <c r="JP415" s="370"/>
      <c r="JQ415" s="370"/>
      <c r="JR415" s="370"/>
      <c r="JS415" s="370"/>
      <c r="JT415" s="370"/>
      <c r="JU415" s="370"/>
      <c r="JV415" s="370"/>
      <c r="JW415" s="370"/>
      <c r="JX415" s="370"/>
      <c r="JY415" s="370"/>
      <c r="JZ415" s="370"/>
      <c r="KA415" s="370"/>
      <c r="KB415" s="370"/>
      <c r="KC415" s="370"/>
      <c r="KD415" s="370"/>
      <c r="KE415" s="370"/>
      <c r="KF415" s="370"/>
    </row>
    <row r="416" spans="1:292" s="356" customFormat="1" ht="36" outlineLevel="1">
      <c r="A416" s="770"/>
      <c r="B416" s="589" t="s">
        <v>2530</v>
      </c>
      <c r="C416" s="67" t="s">
        <v>80</v>
      </c>
      <c r="D416" s="67" t="s">
        <v>1884</v>
      </c>
      <c r="E416" s="67" t="s">
        <v>1050</v>
      </c>
      <c r="F416" s="18" t="s">
        <v>1051</v>
      </c>
      <c r="G416" s="18" t="s">
        <v>80</v>
      </c>
      <c r="H416" s="67" t="s">
        <v>3338</v>
      </c>
      <c r="I416" s="67" t="s">
        <v>3341</v>
      </c>
      <c r="J416" s="19">
        <v>2400</v>
      </c>
      <c r="K416" s="19">
        <v>2400</v>
      </c>
      <c r="L416" s="19">
        <v>0</v>
      </c>
      <c r="M416" s="19">
        <v>0</v>
      </c>
      <c r="N416" s="19">
        <v>600</v>
      </c>
      <c r="O416" s="19">
        <v>0</v>
      </c>
      <c r="P416" s="67" t="s">
        <v>80</v>
      </c>
      <c r="Q416" s="411">
        <v>45657</v>
      </c>
      <c r="R416" s="392" t="s">
        <v>496</v>
      </c>
      <c r="S416" s="411"/>
      <c r="T416" s="411"/>
      <c r="U416" s="19">
        <v>0</v>
      </c>
      <c r="V416" s="19">
        <v>0</v>
      </c>
      <c r="W416" s="19">
        <v>0</v>
      </c>
      <c r="X416" s="19">
        <v>0</v>
      </c>
      <c r="Y416" s="19">
        <v>0</v>
      </c>
      <c r="Z416" s="19">
        <v>1800</v>
      </c>
      <c r="AA416" s="19">
        <v>0</v>
      </c>
      <c r="AB416" s="19">
        <v>0</v>
      </c>
      <c r="AC416" s="19">
        <v>1800</v>
      </c>
      <c r="AD416" s="19">
        <v>0</v>
      </c>
      <c r="AE416" s="19">
        <v>0</v>
      </c>
      <c r="AF416" s="19">
        <v>0</v>
      </c>
      <c r="AG416" s="19">
        <v>0</v>
      </c>
      <c r="AH416" s="19">
        <v>0</v>
      </c>
      <c r="AI416" s="19">
        <v>0</v>
      </c>
      <c r="AJ416" s="19">
        <v>0</v>
      </c>
      <c r="AK416" s="19">
        <v>0</v>
      </c>
      <c r="AL416" s="19">
        <v>0</v>
      </c>
      <c r="AM416" s="19">
        <v>0</v>
      </c>
      <c r="AN416" s="19">
        <v>0</v>
      </c>
      <c r="AO416" s="19">
        <v>1800</v>
      </c>
      <c r="AP416" s="19">
        <v>0</v>
      </c>
      <c r="AQ416" s="19">
        <v>0</v>
      </c>
      <c r="AR416" s="19">
        <v>1800</v>
      </c>
      <c r="AS416" s="19">
        <v>0</v>
      </c>
      <c r="AT416" s="19">
        <v>0</v>
      </c>
      <c r="AU416" s="19">
        <v>0</v>
      </c>
      <c r="AV416" s="19">
        <v>0</v>
      </c>
      <c r="AW416" s="19">
        <v>0</v>
      </c>
      <c r="AX416" s="19">
        <v>0</v>
      </c>
      <c r="AY416" s="19">
        <v>0</v>
      </c>
      <c r="AZ416" s="19">
        <v>0</v>
      </c>
      <c r="BA416" s="19">
        <v>0</v>
      </c>
      <c r="BB416" s="19">
        <v>0</v>
      </c>
      <c r="BC416" s="19">
        <v>0</v>
      </c>
      <c r="BD416" s="19">
        <v>0</v>
      </c>
      <c r="BE416" s="19">
        <v>0</v>
      </c>
      <c r="BF416" s="19">
        <v>0</v>
      </c>
      <c r="BG416" s="19">
        <v>0</v>
      </c>
      <c r="BH416" s="19">
        <v>0</v>
      </c>
      <c r="BI416" s="19">
        <v>0</v>
      </c>
      <c r="BJ416" s="19">
        <v>0</v>
      </c>
      <c r="BK416" s="19">
        <v>0</v>
      </c>
      <c r="BL416" s="19">
        <v>0</v>
      </c>
      <c r="BM416" s="19">
        <v>0</v>
      </c>
      <c r="BN416" s="19">
        <v>0</v>
      </c>
      <c r="BO416" s="19">
        <v>0</v>
      </c>
      <c r="BP416" s="19">
        <v>600</v>
      </c>
      <c r="BQ416" s="19">
        <v>0</v>
      </c>
      <c r="BR416" s="67" t="s">
        <v>2603</v>
      </c>
      <c r="BS416" s="444">
        <v>0</v>
      </c>
      <c r="BT416" s="445">
        <v>0</v>
      </c>
      <c r="BU416" s="411" t="s">
        <v>1958</v>
      </c>
      <c r="BV416" s="67" t="s">
        <v>80</v>
      </c>
      <c r="BW416" s="411" t="s">
        <v>1993</v>
      </c>
      <c r="BX416" s="67" t="s">
        <v>3035</v>
      </c>
      <c r="BY416" s="411" t="s">
        <v>2600</v>
      </c>
      <c r="BZ416" s="370"/>
      <c r="CA416" s="370"/>
      <c r="CB416" s="370"/>
      <c r="CC416" s="370"/>
      <c r="CD416" s="370"/>
      <c r="CE416" s="370"/>
      <c r="CF416" s="370"/>
      <c r="CG416" s="370"/>
      <c r="CH416" s="370"/>
      <c r="CI416" s="370"/>
      <c r="CJ416" s="370"/>
      <c r="CK416" s="370"/>
      <c r="CL416" s="370"/>
      <c r="CM416" s="370"/>
      <c r="CN416" s="370"/>
      <c r="CO416" s="370"/>
      <c r="CP416" s="370"/>
      <c r="CQ416" s="370"/>
      <c r="CR416" s="370"/>
      <c r="CS416" s="370"/>
      <c r="CT416" s="370"/>
      <c r="CU416" s="370"/>
      <c r="CV416" s="370"/>
      <c r="CW416" s="370"/>
      <c r="CX416" s="370"/>
      <c r="CY416" s="370"/>
      <c r="CZ416" s="370"/>
      <c r="DA416" s="370"/>
      <c r="DB416" s="370"/>
      <c r="DC416" s="370"/>
      <c r="DD416" s="370"/>
      <c r="DE416" s="370"/>
      <c r="DF416" s="370"/>
      <c r="DG416" s="370"/>
      <c r="DH416" s="370"/>
      <c r="DI416" s="370"/>
      <c r="DJ416" s="370"/>
      <c r="DK416" s="370"/>
      <c r="DL416" s="370"/>
      <c r="DM416" s="370"/>
      <c r="DN416" s="370"/>
      <c r="DO416" s="370"/>
      <c r="DP416" s="370"/>
      <c r="DQ416" s="370"/>
      <c r="DR416" s="370"/>
      <c r="DS416" s="370"/>
      <c r="DT416" s="370"/>
      <c r="DU416" s="370"/>
      <c r="DV416" s="370"/>
      <c r="DW416" s="370"/>
      <c r="DX416" s="370"/>
      <c r="DY416" s="370"/>
      <c r="DZ416" s="370"/>
      <c r="EA416" s="370"/>
      <c r="EB416" s="370"/>
      <c r="EC416" s="370"/>
      <c r="ED416" s="370"/>
      <c r="EE416" s="370"/>
      <c r="EF416" s="370"/>
      <c r="EG416" s="370"/>
      <c r="EH416" s="370"/>
      <c r="EI416" s="370"/>
      <c r="EJ416" s="370"/>
      <c r="EK416" s="370"/>
      <c r="EL416" s="370"/>
      <c r="EM416" s="370"/>
      <c r="EN416" s="370"/>
      <c r="EO416" s="370"/>
      <c r="EP416" s="370"/>
      <c r="EQ416" s="370"/>
      <c r="ER416" s="370"/>
      <c r="ES416" s="370"/>
      <c r="ET416" s="370"/>
      <c r="EU416" s="370"/>
      <c r="EV416" s="370"/>
      <c r="EW416" s="370"/>
      <c r="EX416" s="370"/>
      <c r="EY416" s="370"/>
      <c r="EZ416" s="370"/>
      <c r="FA416" s="370"/>
      <c r="FB416" s="370"/>
      <c r="FC416" s="370"/>
      <c r="FD416" s="370"/>
      <c r="FE416" s="370"/>
      <c r="FF416" s="370"/>
      <c r="FG416" s="370"/>
      <c r="FH416" s="370"/>
      <c r="FI416" s="370"/>
      <c r="FJ416" s="370"/>
      <c r="FK416" s="370"/>
      <c r="FL416" s="370"/>
      <c r="FM416" s="370"/>
      <c r="FN416" s="370"/>
      <c r="FO416" s="370"/>
      <c r="FP416" s="370"/>
      <c r="FQ416" s="370"/>
      <c r="FR416" s="370"/>
      <c r="FS416" s="370"/>
      <c r="FT416" s="370"/>
      <c r="FU416" s="370"/>
      <c r="FV416" s="370"/>
      <c r="FW416" s="370"/>
      <c r="FX416" s="370"/>
      <c r="FY416" s="370"/>
      <c r="FZ416" s="370"/>
      <c r="GA416" s="370"/>
      <c r="GB416" s="370"/>
      <c r="GC416" s="370"/>
      <c r="GD416" s="370"/>
      <c r="GE416" s="370"/>
      <c r="GF416" s="370"/>
      <c r="GG416" s="370"/>
      <c r="GH416" s="370"/>
      <c r="GI416" s="370"/>
      <c r="GJ416" s="370"/>
      <c r="GK416" s="370"/>
      <c r="GL416" s="370"/>
      <c r="GM416" s="370"/>
      <c r="GN416" s="370"/>
      <c r="GO416" s="370"/>
      <c r="GP416" s="370"/>
      <c r="GQ416" s="370"/>
      <c r="GR416" s="370"/>
      <c r="GS416" s="370"/>
      <c r="GT416" s="370"/>
      <c r="GU416" s="370"/>
      <c r="GV416" s="370"/>
      <c r="GW416" s="370"/>
      <c r="GX416" s="370"/>
      <c r="GY416" s="370"/>
      <c r="GZ416" s="370"/>
      <c r="HA416" s="370"/>
      <c r="HB416" s="370"/>
      <c r="HC416" s="370"/>
      <c r="HD416" s="370"/>
      <c r="HE416" s="370"/>
      <c r="HF416" s="370"/>
      <c r="HG416" s="370"/>
      <c r="HH416" s="370"/>
      <c r="HI416" s="370"/>
      <c r="HJ416" s="370"/>
      <c r="HK416" s="370"/>
      <c r="HL416" s="370"/>
      <c r="HM416" s="370"/>
      <c r="HN416" s="370"/>
      <c r="HO416" s="370"/>
      <c r="HP416" s="370"/>
      <c r="HQ416" s="370"/>
      <c r="HR416" s="370"/>
      <c r="HS416" s="370"/>
      <c r="HT416" s="370"/>
      <c r="HU416" s="370"/>
      <c r="HV416" s="370"/>
      <c r="HW416" s="370"/>
      <c r="HX416" s="370"/>
      <c r="HY416" s="370"/>
      <c r="HZ416" s="370"/>
      <c r="IA416" s="370"/>
      <c r="IB416" s="370"/>
      <c r="IC416" s="370"/>
      <c r="ID416" s="370"/>
      <c r="IE416" s="370"/>
      <c r="IF416" s="370"/>
      <c r="IG416" s="370"/>
      <c r="IH416" s="370"/>
      <c r="II416" s="370"/>
      <c r="IJ416" s="370"/>
      <c r="IK416" s="370"/>
      <c r="IL416" s="370"/>
      <c r="IM416" s="370"/>
      <c r="IN416" s="370"/>
      <c r="IO416" s="370"/>
      <c r="IP416" s="370"/>
      <c r="IQ416" s="370"/>
      <c r="IR416" s="370"/>
      <c r="IS416" s="370"/>
      <c r="IT416" s="370"/>
      <c r="IU416" s="370"/>
      <c r="IV416" s="370"/>
      <c r="IW416" s="370"/>
      <c r="IX416" s="370"/>
      <c r="IY416" s="370"/>
      <c r="IZ416" s="370"/>
      <c r="JA416" s="370"/>
      <c r="JB416" s="370"/>
      <c r="JC416" s="370"/>
      <c r="JD416" s="370"/>
      <c r="JE416" s="370"/>
      <c r="JF416" s="370"/>
      <c r="JG416" s="370"/>
      <c r="JH416" s="370"/>
      <c r="JI416" s="370"/>
      <c r="JJ416" s="370"/>
      <c r="JK416" s="370"/>
      <c r="JL416" s="370"/>
      <c r="JM416" s="370"/>
      <c r="JN416" s="370"/>
      <c r="JO416" s="370"/>
      <c r="JP416" s="370"/>
      <c r="JQ416" s="370"/>
      <c r="JR416" s="370"/>
      <c r="JS416" s="370"/>
      <c r="JT416" s="370"/>
      <c r="JU416" s="370"/>
      <c r="JV416" s="370"/>
      <c r="JW416" s="370"/>
      <c r="JX416" s="370"/>
      <c r="JY416" s="370"/>
      <c r="JZ416" s="370"/>
      <c r="KA416" s="370"/>
      <c r="KB416" s="370"/>
      <c r="KC416" s="370"/>
      <c r="KD416" s="370"/>
      <c r="KE416" s="370"/>
      <c r="KF416" s="370"/>
    </row>
    <row r="417" spans="1:292" s="356" customFormat="1" ht="90" outlineLevel="1">
      <c r="A417" s="770"/>
      <c r="B417" s="589" t="s">
        <v>2605</v>
      </c>
      <c r="C417" s="67" t="s">
        <v>80</v>
      </c>
      <c r="D417" s="67" t="s">
        <v>2068</v>
      </c>
      <c r="E417" s="67" t="s">
        <v>2069</v>
      </c>
      <c r="F417" s="18" t="s">
        <v>2070</v>
      </c>
      <c r="G417" s="18" t="s">
        <v>80</v>
      </c>
      <c r="H417" s="67" t="s">
        <v>2604</v>
      </c>
      <c r="I417" s="67"/>
      <c r="J417" s="19">
        <v>318</v>
      </c>
      <c r="K417" s="19">
        <v>318</v>
      </c>
      <c r="L417" s="19">
        <v>0</v>
      </c>
      <c r="M417" s="19">
        <v>0</v>
      </c>
      <c r="N417" s="19">
        <v>155</v>
      </c>
      <c r="O417" s="19">
        <v>0</v>
      </c>
      <c r="P417" s="67" t="s">
        <v>80</v>
      </c>
      <c r="Q417" s="411">
        <v>45657</v>
      </c>
      <c r="R417" s="392" t="s">
        <v>496</v>
      </c>
      <c r="S417" s="411"/>
      <c r="T417" s="411"/>
      <c r="U417" s="19">
        <v>0</v>
      </c>
      <c r="V417" s="19">
        <v>0</v>
      </c>
      <c r="W417" s="19">
        <v>0</v>
      </c>
      <c r="X417" s="19">
        <v>0</v>
      </c>
      <c r="Y417" s="19">
        <v>0</v>
      </c>
      <c r="Z417" s="19">
        <v>163</v>
      </c>
      <c r="AA417" s="19">
        <v>0</v>
      </c>
      <c r="AB417" s="19">
        <v>0</v>
      </c>
      <c r="AC417" s="19">
        <v>163</v>
      </c>
      <c r="AD417" s="19">
        <v>0</v>
      </c>
      <c r="AE417" s="19">
        <v>0</v>
      </c>
      <c r="AF417" s="19">
        <v>0</v>
      </c>
      <c r="AG417" s="19">
        <v>0</v>
      </c>
      <c r="AH417" s="19">
        <v>0</v>
      </c>
      <c r="AI417" s="19">
        <v>0</v>
      </c>
      <c r="AJ417" s="19">
        <v>0</v>
      </c>
      <c r="AK417" s="19">
        <v>0</v>
      </c>
      <c r="AL417" s="19">
        <v>0</v>
      </c>
      <c r="AM417" s="19">
        <v>0</v>
      </c>
      <c r="AN417" s="19">
        <v>0</v>
      </c>
      <c r="AO417" s="19">
        <v>0</v>
      </c>
      <c r="AP417" s="19">
        <v>0</v>
      </c>
      <c r="AQ417" s="19">
        <v>0</v>
      </c>
      <c r="AR417" s="19">
        <v>0</v>
      </c>
      <c r="AS417" s="19">
        <v>0</v>
      </c>
      <c r="AT417" s="19">
        <v>163</v>
      </c>
      <c r="AU417" s="19">
        <v>0</v>
      </c>
      <c r="AV417" s="19">
        <v>0</v>
      </c>
      <c r="AW417" s="19">
        <v>163</v>
      </c>
      <c r="AX417" s="19">
        <v>0</v>
      </c>
      <c r="AY417" s="19">
        <v>0</v>
      </c>
      <c r="AZ417" s="19">
        <v>0</v>
      </c>
      <c r="BA417" s="19">
        <v>0</v>
      </c>
      <c r="BB417" s="19">
        <v>0</v>
      </c>
      <c r="BC417" s="19">
        <v>0</v>
      </c>
      <c r="BD417" s="19">
        <v>0</v>
      </c>
      <c r="BE417" s="19">
        <v>0</v>
      </c>
      <c r="BF417" s="19">
        <v>0</v>
      </c>
      <c r="BG417" s="19">
        <v>0</v>
      </c>
      <c r="BH417" s="19">
        <v>0</v>
      </c>
      <c r="BI417" s="19">
        <v>0</v>
      </c>
      <c r="BJ417" s="19">
        <v>0</v>
      </c>
      <c r="BK417" s="19">
        <v>0</v>
      </c>
      <c r="BL417" s="19">
        <v>0</v>
      </c>
      <c r="BM417" s="19">
        <v>0</v>
      </c>
      <c r="BN417" s="19">
        <v>0</v>
      </c>
      <c r="BO417" s="19">
        <v>0</v>
      </c>
      <c r="BP417" s="19">
        <v>155</v>
      </c>
      <c r="BQ417" s="19">
        <v>0</v>
      </c>
      <c r="BR417" s="67" t="s">
        <v>2603</v>
      </c>
      <c r="BS417" s="444">
        <v>0</v>
      </c>
      <c r="BT417" s="445">
        <v>0</v>
      </c>
      <c r="BU417" s="411" t="s">
        <v>1958</v>
      </c>
      <c r="BV417" s="67" t="s">
        <v>3368</v>
      </c>
      <c r="BW417" s="411" t="s">
        <v>2010</v>
      </c>
      <c r="BX417" s="67" t="s">
        <v>3035</v>
      </c>
      <c r="BY417" s="411" t="s">
        <v>2931</v>
      </c>
      <c r="BZ417" s="370"/>
      <c r="CA417" s="370"/>
      <c r="CB417" s="370"/>
      <c r="CC417" s="370"/>
      <c r="CD417" s="370"/>
      <c r="CE417" s="370"/>
      <c r="CF417" s="370"/>
      <c r="CG417" s="370"/>
      <c r="CH417" s="370"/>
      <c r="CI417" s="370"/>
      <c r="CJ417" s="370"/>
      <c r="CK417" s="370"/>
      <c r="CL417" s="370"/>
      <c r="CM417" s="370"/>
      <c r="CN417" s="370"/>
      <c r="CO417" s="370"/>
      <c r="CP417" s="370"/>
      <c r="CQ417" s="370"/>
      <c r="CR417" s="370"/>
      <c r="CS417" s="370"/>
      <c r="CT417" s="370"/>
      <c r="CU417" s="370"/>
      <c r="CV417" s="370"/>
      <c r="CW417" s="370"/>
      <c r="CX417" s="370"/>
      <c r="CY417" s="370"/>
      <c r="CZ417" s="370"/>
      <c r="DA417" s="370"/>
      <c r="DB417" s="370"/>
      <c r="DC417" s="370"/>
      <c r="DD417" s="370"/>
      <c r="DE417" s="370"/>
      <c r="DF417" s="370"/>
      <c r="DG417" s="370"/>
      <c r="DH417" s="370"/>
      <c r="DI417" s="370"/>
      <c r="DJ417" s="370"/>
      <c r="DK417" s="370"/>
      <c r="DL417" s="370"/>
      <c r="DM417" s="370"/>
      <c r="DN417" s="370"/>
      <c r="DO417" s="370"/>
      <c r="DP417" s="370"/>
      <c r="DQ417" s="370"/>
      <c r="DR417" s="370"/>
      <c r="DS417" s="370"/>
      <c r="DT417" s="370"/>
      <c r="DU417" s="370"/>
      <c r="DV417" s="370"/>
      <c r="DW417" s="370"/>
      <c r="DX417" s="370"/>
      <c r="DY417" s="370"/>
      <c r="DZ417" s="370"/>
      <c r="EA417" s="370"/>
      <c r="EB417" s="370"/>
      <c r="EC417" s="370"/>
      <c r="ED417" s="370"/>
      <c r="EE417" s="370"/>
      <c r="EF417" s="370"/>
      <c r="EG417" s="370"/>
      <c r="EH417" s="370"/>
      <c r="EI417" s="370"/>
      <c r="EJ417" s="370"/>
      <c r="EK417" s="370"/>
      <c r="EL417" s="370"/>
      <c r="EM417" s="370"/>
      <c r="EN417" s="370"/>
      <c r="EO417" s="370"/>
      <c r="EP417" s="370"/>
      <c r="EQ417" s="370"/>
      <c r="ER417" s="370"/>
      <c r="ES417" s="370"/>
      <c r="ET417" s="370"/>
      <c r="EU417" s="370"/>
      <c r="EV417" s="370"/>
      <c r="EW417" s="370"/>
      <c r="EX417" s="370"/>
      <c r="EY417" s="370"/>
      <c r="EZ417" s="370"/>
      <c r="FA417" s="370"/>
      <c r="FB417" s="370"/>
      <c r="FC417" s="370"/>
      <c r="FD417" s="370"/>
      <c r="FE417" s="370"/>
      <c r="FF417" s="370"/>
      <c r="FG417" s="370"/>
      <c r="FH417" s="370"/>
      <c r="FI417" s="370"/>
      <c r="FJ417" s="370"/>
      <c r="FK417" s="370"/>
      <c r="FL417" s="370"/>
      <c r="FM417" s="370"/>
      <c r="FN417" s="370"/>
      <c r="FO417" s="370"/>
      <c r="FP417" s="370"/>
      <c r="FQ417" s="370"/>
      <c r="FR417" s="370"/>
      <c r="FS417" s="370"/>
      <c r="FT417" s="370"/>
      <c r="FU417" s="370"/>
      <c r="FV417" s="370"/>
      <c r="FW417" s="370"/>
      <c r="FX417" s="370"/>
      <c r="FY417" s="370"/>
      <c r="FZ417" s="370"/>
      <c r="GA417" s="370"/>
      <c r="GB417" s="370"/>
      <c r="GC417" s="370"/>
      <c r="GD417" s="370"/>
      <c r="GE417" s="370"/>
      <c r="GF417" s="370"/>
      <c r="GG417" s="370"/>
      <c r="GH417" s="370"/>
      <c r="GI417" s="370"/>
      <c r="GJ417" s="370"/>
      <c r="GK417" s="370"/>
      <c r="GL417" s="370"/>
      <c r="GM417" s="370"/>
      <c r="GN417" s="370"/>
      <c r="GO417" s="370"/>
      <c r="GP417" s="370"/>
      <c r="GQ417" s="370"/>
      <c r="GR417" s="370"/>
      <c r="GS417" s="370"/>
      <c r="GT417" s="370"/>
      <c r="GU417" s="370"/>
      <c r="GV417" s="370"/>
      <c r="GW417" s="370"/>
      <c r="GX417" s="370"/>
      <c r="GY417" s="370"/>
      <c r="GZ417" s="370"/>
      <c r="HA417" s="370"/>
      <c r="HB417" s="370"/>
      <c r="HC417" s="370"/>
      <c r="HD417" s="370"/>
      <c r="HE417" s="370"/>
      <c r="HF417" s="370"/>
      <c r="HG417" s="370"/>
      <c r="HH417" s="370"/>
      <c r="HI417" s="370"/>
      <c r="HJ417" s="370"/>
      <c r="HK417" s="370"/>
      <c r="HL417" s="370"/>
      <c r="HM417" s="370"/>
      <c r="HN417" s="370"/>
      <c r="HO417" s="370"/>
      <c r="HP417" s="370"/>
      <c r="HQ417" s="370"/>
      <c r="HR417" s="370"/>
      <c r="HS417" s="370"/>
      <c r="HT417" s="370"/>
      <c r="HU417" s="370"/>
      <c r="HV417" s="370"/>
      <c r="HW417" s="370"/>
      <c r="HX417" s="370"/>
      <c r="HY417" s="370"/>
      <c r="HZ417" s="370"/>
      <c r="IA417" s="370"/>
      <c r="IB417" s="370"/>
      <c r="IC417" s="370"/>
      <c r="ID417" s="370"/>
      <c r="IE417" s="370"/>
      <c r="IF417" s="370"/>
      <c r="IG417" s="370"/>
      <c r="IH417" s="370"/>
      <c r="II417" s="370"/>
      <c r="IJ417" s="370"/>
      <c r="IK417" s="370"/>
      <c r="IL417" s="370"/>
      <c r="IM417" s="370"/>
      <c r="IN417" s="370"/>
      <c r="IO417" s="370"/>
      <c r="IP417" s="370"/>
      <c r="IQ417" s="370"/>
      <c r="IR417" s="370"/>
      <c r="IS417" s="370"/>
      <c r="IT417" s="370"/>
      <c r="IU417" s="370"/>
      <c r="IV417" s="370"/>
      <c r="IW417" s="370"/>
      <c r="IX417" s="370"/>
      <c r="IY417" s="370"/>
      <c r="IZ417" s="370"/>
      <c r="JA417" s="370"/>
      <c r="JB417" s="370"/>
      <c r="JC417" s="370"/>
      <c r="JD417" s="370"/>
      <c r="JE417" s="370"/>
      <c r="JF417" s="370"/>
      <c r="JG417" s="370"/>
      <c r="JH417" s="370"/>
      <c r="JI417" s="370"/>
      <c r="JJ417" s="370"/>
      <c r="JK417" s="370"/>
      <c r="JL417" s="370"/>
      <c r="JM417" s="370"/>
      <c r="JN417" s="370"/>
      <c r="JO417" s="370"/>
      <c r="JP417" s="370"/>
      <c r="JQ417" s="370"/>
      <c r="JR417" s="370"/>
      <c r="JS417" s="370"/>
      <c r="JT417" s="370"/>
      <c r="JU417" s="370"/>
      <c r="JV417" s="370"/>
      <c r="JW417" s="370"/>
      <c r="JX417" s="370"/>
      <c r="JY417" s="370"/>
      <c r="JZ417" s="370"/>
      <c r="KA417" s="370"/>
      <c r="KB417" s="370"/>
      <c r="KC417" s="370"/>
      <c r="KD417" s="370"/>
      <c r="KE417" s="370"/>
      <c r="KF417" s="370"/>
    </row>
    <row r="418" spans="1:292" s="356" customFormat="1" ht="72" outlineLevel="1">
      <c r="A418" s="770"/>
      <c r="B418" s="589" t="s">
        <v>2606</v>
      </c>
      <c r="C418" s="67" t="s">
        <v>80</v>
      </c>
      <c r="D418" s="67" t="s">
        <v>2607</v>
      </c>
      <c r="E418" s="67" t="s">
        <v>1890</v>
      </c>
      <c r="F418" s="18" t="s">
        <v>1888</v>
      </c>
      <c r="G418" s="18" t="s">
        <v>80</v>
      </c>
      <c r="H418" s="67" t="s">
        <v>2608</v>
      </c>
      <c r="I418" s="67"/>
      <c r="J418" s="19">
        <v>100.166</v>
      </c>
      <c r="K418" s="19">
        <v>100.166</v>
      </c>
      <c r="L418" s="19">
        <v>0</v>
      </c>
      <c r="M418" s="19">
        <v>0</v>
      </c>
      <c r="N418" s="19">
        <v>69</v>
      </c>
      <c r="O418" s="19">
        <v>0</v>
      </c>
      <c r="P418" s="67" t="s">
        <v>80</v>
      </c>
      <c r="Q418" s="411">
        <v>45657</v>
      </c>
      <c r="R418" s="392" t="s">
        <v>496</v>
      </c>
      <c r="S418" s="411"/>
      <c r="T418" s="411"/>
      <c r="U418" s="19">
        <v>0</v>
      </c>
      <c r="V418" s="19">
        <v>0</v>
      </c>
      <c r="W418" s="19">
        <v>0</v>
      </c>
      <c r="X418" s="19">
        <v>0</v>
      </c>
      <c r="Y418" s="19">
        <v>0</v>
      </c>
      <c r="Z418" s="19">
        <v>31.166</v>
      </c>
      <c r="AA418" s="19">
        <v>0</v>
      </c>
      <c r="AB418" s="19">
        <v>0</v>
      </c>
      <c r="AC418" s="19">
        <v>31.166</v>
      </c>
      <c r="AD418" s="19">
        <v>0</v>
      </c>
      <c r="AE418" s="19">
        <v>0</v>
      </c>
      <c r="AF418" s="19">
        <v>0</v>
      </c>
      <c r="AG418" s="19">
        <v>0</v>
      </c>
      <c r="AH418" s="19">
        <v>0</v>
      </c>
      <c r="AI418" s="19">
        <v>0</v>
      </c>
      <c r="AJ418" s="19">
        <v>0</v>
      </c>
      <c r="AK418" s="19">
        <v>0</v>
      </c>
      <c r="AL418" s="19">
        <v>0</v>
      </c>
      <c r="AM418" s="19">
        <v>0</v>
      </c>
      <c r="AN418" s="19">
        <v>0</v>
      </c>
      <c r="AO418" s="19">
        <v>0</v>
      </c>
      <c r="AP418" s="19">
        <v>0</v>
      </c>
      <c r="AQ418" s="19">
        <v>0</v>
      </c>
      <c r="AR418" s="19">
        <v>0</v>
      </c>
      <c r="AS418" s="19">
        <v>0</v>
      </c>
      <c r="AT418" s="19">
        <v>31.166</v>
      </c>
      <c r="AU418" s="19">
        <v>0</v>
      </c>
      <c r="AV418" s="19">
        <v>0</v>
      </c>
      <c r="AW418" s="19">
        <v>31.166</v>
      </c>
      <c r="AX418" s="19">
        <v>0</v>
      </c>
      <c r="AY418" s="19">
        <v>0</v>
      </c>
      <c r="AZ418" s="19">
        <v>0</v>
      </c>
      <c r="BA418" s="19">
        <v>0</v>
      </c>
      <c r="BB418" s="19">
        <v>0</v>
      </c>
      <c r="BC418" s="19">
        <v>0</v>
      </c>
      <c r="BD418" s="19">
        <v>0</v>
      </c>
      <c r="BE418" s="19">
        <v>0</v>
      </c>
      <c r="BF418" s="19">
        <v>0</v>
      </c>
      <c r="BG418" s="19">
        <v>0</v>
      </c>
      <c r="BH418" s="19">
        <v>0</v>
      </c>
      <c r="BI418" s="19">
        <v>0</v>
      </c>
      <c r="BJ418" s="19">
        <v>0</v>
      </c>
      <c r="BK418" s="19">
        <v>0</v>
      </c>
      <c r="BL418" s="19">
        <v>0</v>
      </c>
      <c r="BM418" s="19">
        <v>0</v>
      </c>
      <c r="BN418" s="19">
        <v>0</v>
      </c>
      <c r="BO418" s="19">
        <v>0</v>
      </c>
      <c r="BP418" s="19">
        <v>69</v>
      </c>
      <c r="BQ418" s="19">
        <v>0</v>
      </c>
      <c r="BR418" s="67" t="s">
        <v>2609</v>
      </c>
      <c r="BS418" s="444">
        <v>0</v>
      </c>
      <c r="BT418" s="445">
        <v>0</v>
      </c>
      <c r="BU418" s="411" t="s">
        <v>1958</v>
      </c>
      <c r="BV418" s="67" t="s">
        <v>80</v>
      </c>
      <c r="BW418" s="411" t="s">
        <v>1997</v>
      </c>
      <c r="BX418" s="67" t="s">
        <v>3035</v>
      </c>
      <c r="BY418" s="411" t="s">
        <v>2600</v>
      </c>
      <c r="BZ418" s="370"/>
      <c r="CA418" s="370"/>
      <c r="CB418" s="370"/>
      <c r="CC418" s="370"/>
      <c r="CD418" s="370"/>
      <c r="CE418" s="370"/>
      <c r="CF418" s="370"/>
      <c r="CG418" s="370"/>
      <c r="CH418" s="370"/>
      <c r="CI418" s="370"/>
      <c r="CJ418" s="370"/>
      <c r="CK418" s="370"/>
      <c r="CL418" s="370"/>
      <c r="CM418" s="370"/>
      <c r="CN418" s="370"/>
      <c r="CO418" s="370"/>
      <c r="CP418" s="370"/>
      <c r="CQ418" s="370"/>
      <c r="CR418" s="370"/>
      <c r="CS418" s="370"/>
      <c r="CT418" s="370"/>
      <c r="CU418" s="370"/>
      <c r="CV418" s="370"/>
      <c r="CW418" s="370"/>
      <c r="CX418" s="370"/>
      <c r="CY418" s="370"/>
      <c r="CZ418" s="370"/>
      <c r="DA418" s="370"/>
      <c r="DB418" s="370"/>
      <c r="DC418" s="370"/>
      <c r="DD418" s="370"/>
      <c r="DE418" s="370"/>
      <c r="DF418" s="370"/>
      <c r="DG418" s="370"/>
      <c r="DH418" s="370"/>
      <c r="DI418" s="370"/>
      <c r="DJ418" s="370"/>
      <c r="DK418" s="370"/>
      <c r="DL418" s="370"/>
      <c r="DM418" s="370"/>
      <c r="DN418" s="370"/>
      <c r="DO418" s="370"/>
      <c r="DP418" s="370"/>
      <c r="DQ418" s="370"/>
      <c r="DR418" s="370"/>
      <c r="DS418" s="370"/>
      <c r="DT418" s="370"/>
      <c r="DU418" s="370"/>
      <c r="DV418" s="370"/>
      <c r="DW418" s="370"/>
      <c r="DX418" s="370"/>
      <c r="DY418" s="370"/>
      <c r="DZ418" s="370"/>
      <c r="EA418" s="370"/>
      <c r="EB418" s="370"/>
      <c r="EC418" s="370"/>
      <c r="ED418" s="370"/>
      <c r="EE418" s="370"/>
      <c r="EF418" s="370"/>
      <c r="EG418" s="370"/>
      <c r="EH418" s="370"/>
      <c r="EI418" s="370"/>
      <c r="EJ418" s="370"/>
      <c r="EK418" s="370"/>
      <c r="EL418" s="370"/>
      <c r="EM418" s="370"/>
      <c r="EN418" s="370"/>
      <c r="EO418" s="370"/>
      <c r="EP418" s="370"/>
      <c r="EQ418" s="370"/>
      <c r="ER418" s="370"/>
      <c r="ES418" s="370"/>
      <c r="ET418" s="370"/>
      <c r="EU418" s="370"/>
      <c r="EV418" s="370"/>
      <c r="EW418" s="370"/>
      <c r="EX418" s="370"/>
      <c r="EY418" s="370"/>
      <c r="EZ418" s="370"/>
      <c r="FA418" s="370"/>
      <c r="FB418" s="370"/>
      <c r="FC418" s="370"/>
      <c r="FD418" s="370"/>
      <c r="FE418" s="370"/>
      <c r="FF418" s="370"/>
      <c r="FG418" s="370"/>
      <c r="FH418" s="370"/>
      <c r="FI418" s="370"/>
      <c r="FJ418" s="370"/>
      <c r="FK418" s="370"/>
      <c r="FL418" s="370"/>
      <c r="FM418" s="370"/>
      <c r="FN418" s="370"/>
      <c r="FO418" s="370"/>
      <c r="FP418" s="370"/>
      <c r="FQ418" s="370"/>
      <c r="FR418" s="370"/>
      <c r="FS418" s="370"/>
      <c r="FT418" s="370"/>
      <c r="FU418" s="370"/>
      <c r="FV418" s="370"/>
      <c r="FW418" s="370"/>
      <c r="FX418" s="370"/>
      <c r="FY418" s="370"/>
      <c r="FZ418" s="370"/>
      <c r="GA418" s="370"/>
      <c r="GB418" s="370"/>
      <c r="GC418" s="370"/>
      <c r="GD418" s="370"/>
      <c r="GE418" s="370"/>
      <c r="GF418" s="370"/>
      <c r="GG418" s="370"/>
      <c r="GH418" s="370"/>
      <c r="GI418" s="370"/>
      <c r="GJ418" s="370"/>
      <c r="GK418" s="370"/>
      <c r="GL418" s="370"/>
      <c r="GM418" s="370"/>
      <c r="GN418" s="370"/>
      <c r="GO418" s="370"/>
      <c r="GP418" s="370"/>
      <c r="GQ418" s="370"/>
      <c r="GR418" s="370"/>
      <c r="GS418" s="370"/>
      <c r="GT418" s="370"/>
      <c r="GU418" s="370"/>
      <c r="GV418" s="370"/>
      <c r="GW418" s="370"/>
      <c r="GX418" s="370"/>
      <c r="GY418" s="370"/>
      <c r="GZ418" s="370"/>
      <c r="HA418" s="370"/>
      <c r="HB418" s="370"/>
      <c r="HC418" s="370"/>
      <c r="HD418" s="370"/>
      <c r="HE418" s="370"/>
      <c r="HF418" s="370"/>
      <c r="HG418" s="370"/>
      <c r="HH418" s="370"/>
      <c r="HI418" s="370"/>
      <c r="HJ418" s="370"/>
      <c r="HK418" s="370"/>
      <c r="HL418" s="370"/>
      <c r="HM418" s="370"/>
      <c r="HN418" s="370"/>
      <c r="HO418" s="370"/>
      <c r="HP418" s="370"/>
      <c r="HQ418" s="370"/>
      <c r="HR418" s="370"/>
      <c r="HS418" s="370"/>
      <c r="HT418" s="370"/>
      <c r="HU418" s="370"/>
      <c r="HV418" s="370"/>
      <c r="HW418" s="370"/>
      <c r="HX418" s="370"/>
      <c r="HY418" s="370"/>
      <c r="HZ418" s="370"/>
      <c r="IA418" s="370"/>
      <c r="IB418" s="370"/>
      <c r="IC418" s="370"/>
      <c r="ID418" s="370"/>
      <c r="IE418" s="370"/>
      <c r="IF418" s="370"/>
      <c r="IG418" s="370"/>
      <c r="IH418" s="370"/>
      <c r="II418" s="370"/>
      <c r="IJ418" s="370"/>
      <c r="IK418" s="370"/>
      <c r="IL418" s="370"/>
      <c r="IM418" s="370"/>
      <c r="IN418" s="370"/>
      <c r="IO418" s="370"/>
      <c r="IP418" s="370"/>
      <c r="IQ418" s="370"/>
      <c r="IR418" s="370"/>
      <c r="IS418" s="370"/>
      <c r="IT418" s="370"/>
      <c r="IU418" s="370"/>
      <c r="IV418" s="370"/>
      <c r="IW418" s="370"/>
      <c r="IX418" s="370"/>
      <c r="IY418" s="370"/>
      <c r="IZ418" s="370"/>
      <c r="JA418" s="370"/>
      <c r="JB418" s="370"/>
      <c r="JC418" s="370"/>
      <c r="JD418" s="370"/>
      <c r="JE418" s="370"/>
      <c r="JF418" s="370"/>
      <c r="JG418" s="370"/>
      <c r="JH418" s="370"/>
      <c r="JI418" s="370"/>
      <c r="JJ418" s="370"/>
      <c r="JK418" s="370"/>
      <c r="JL418" s="370"/>
      <c r="JM418" s="370"/>
      <c r="JN418" s="370"/>
      <c r="JO418" s="370"/>
      <c r="JP418" s="370"/>
      <c r="JQ418" s="370"/>
      <c r="JR418" s="370"/>
      <c r="JS418" s="370"/>
      <c r="JT418" s="370"/>
      <c r="JU418" s="370"/>
      <c r="JV418" s="370"/>
      <c r="JW418" s="370"/>
      <c r="JX418" s="370"/>
      <c r="JY418" s="370"/>
      <c r="JZ418" s="370"/>
      <c r="KA418" s="370"/>
      <c r="KB418" s="370"/>
      <c r="KC418" s="370"/>
      <c r="KD418" s="370"/>
      <c r="KE418" s="370"/>
      <c r="KF418" s="370"/>
    </row>
    <row r="419" spans="1:292" s="356" customFormat="1" ht="90" outlineLevel="1">
      <c r="A419" s="770"/>
      <c r="B419" s="589" t="s">
        <v>2611</v>
      </c>
      <c r="C419" s="67" t="s">
        <v>80</v>
      </c>
      <c r="D419" s="67" t="s">
        <v>2610</v>
      </c>
      <c r="E419" s="67" t="s">
        <v>1885</v>
      </c>
      <c r="F419" s="18" t="s">
        <v>1886</v>
      </c>
      <c r="G419" s="18" t="s">
        <v>80</v>
      </c>
      <c r="H419" s="67" t="s">
        <v>2608</v>
      </c>
      <c r="I419" s="67"/>
      <c r="J419" s="19">
        <v>503.7</v>
      </c>
      <c r="K419" s="19">
        <v>503.7</v>
      </c>
      <c r="L419" s="19">
        <v>0</v>
      </c>
      <c r="M419" s="19">
        <v>0</v>
      </c>
      <c r="N419" s="19">
        <v>145</v>
      </c>
      <c r="O419" s="19">
        <v>0</v>
      </c>
      <c r="P419" s="67" t="s">
        <v>80</v>
      </c>
      <c r="Q419" s="411">
        <v>45657</v>
      </c>
      <c r="R419" s="392" t="s">
        <v>496</v>
      </c>
      <c r="S419" s="411"/>
      <c r="T419" s="411"/>
      <c r="U419" s="19">
        <v>0</v>
      </c>
      <c r="V419" s="19">
        <v>0</v>
      </c>
      <c r="W419" s="19">
        <v>0</v>
      </c>
      <c r="X419" s="19">
        <v>0</v>
      </c>
      <c r="Y419" s="19">
        <v>0</v>
      </c>
      <c r="Z419" s="19">
        <v>358.7</v>
      </c>
      <c r="AA419" s="19">
        <v>0</v>
      </c>
      <c r="AB419" s="19">
        <v>0</v>
      </c>
      <c r="AC419" s="19">
        <v>358.7</v>
      </c>
      <c r="AD419" s="19">
        <v>0</v>
      </c>
      <c r="AE419" s="19">
        <v>0</v>
      </c>
      <c r="AF419" s="19">
        <v>0</v>
      </c>
      <c r="AG419" s="19">
        <v>0</v>
      </c>
      <c r="AH419" s="19">
        <v>0</v>
      </c>
      <c r="AI419" s="19">
        <v>0</v>
      </c>
      <c r="AJ419" s="19">
        <v>0</v>
      </c>
      <c r="AK419" s="19">
        <v>0</v>
      </c>
      <c r="AL419" s="19">
        <v>0</v>
      </c>
      <c r="AM419" s="19">
        <v>0</v>
      </c>
      <c r="AN419" s="19">
        <v>0</v>
      </c>
      <c r="AO419" s="19">
        <v>0</v>
      </c>
      <c r="AP419" s="19">
        <v>0</v>
      </c>
      <c r="AQ419" s="19">
        <v>0</v>
      </c>
      <c r="AR419" s="19">
        <v>0</v>
      </c>
      <c r="AS419" s="19">
        <v>0</v>
      </c>
      <c r="AT419" s="19">
        <v>358.7</v>
      </c>
      <c r="AU419" s="19">
        <v>0</v>
      </c>
      <c r="AV419" s="19">
        <v>0</v>
      </c>
      <c r="AW419" s="19">
        <v>358.7</v>
      </c>
      <c r="AX419" s="19">
        <v>0</v>
      </c>
      <c r="AY419" s="19">
        <v>0</v>
      </c>
      <c r="AZ419" s="19">
        <v>0</v>
      </c>
      <c r="BA419" s="19">
        <v>0</v>
      </c>
      <c r="BB419" s="19">
        <v>0</v>
      </c>
      <c r="BC419" s="19">
        <v>0</v>
      </c>
      <c r="BD419" s="19">
        <v>0</v>
      </c>
      <c r="BE419" s="19">
        <v>0</v>
      </c>
      <c r="BF419" s="19">
        <v>0</v>
      </c>
      <c r="BG419" s="19">
        <v>0</v>
      </c>
      <c r="BH419" s="19">
        <v>0</v>
      </c>
      <c r="BI419" s="19">
        <v>0</v>
      </c>
      <c r="BJ419" s="19">
        <v>0</v>
      </c>
      <c r="BK419" s="19">
        <v>0</v>
      </c>
      <c r="BL419" s="19">
        <v>0</v>
      </c>
      <c r="BM419" s="19">
        <v>0</v>
      </c>
      <c r="BN419" s="19">
        <v>0</v>
      </c>
      <c r="BO419" s="19">
        <v>0</v>
      </c>
      <c r="BP419" s="19">
        <v>145</v>
      </c>
      <c r="BQ419" s="19">
        <v>0</v>
      </c>
      <c r="BR419" s="67" t="s">
        <v>2609</v>
      </c>
      <c r="BS419" s="444">
        <v>0</v>
      </c>
      <c r="BT419" s="445">
        <v>0</v>
      </c>
      <c r="BU419" s="411" t="s">
        <v>1958</v>
      </c>
      <c r="BV419" s="67" t="s">
        <v>3369</v>
      </c>
      <c r="BW419" s="411" t="s">
        <v>2013</v>
      </c>
      <c r="BX419" s="67" t="s">
        <v>3035</v>
      </c>
      <c r="BY419" s="411" t="s">
        <v>2600</v>
      </c>
      <c r="BZ419" s="370"/>
      <c r="CA419" s="370"/>
      <c r="CB419" s="370"/>
      <c r="CC419" s="370"/>
      <c r="CD419" s="370"/>
      <c r="CE419" s="370"/>
      <c r="CF419" s="370"/>
      <c r="CG419" s="370"/>
      <c r="CH419" s="370"/>
      <c r="CI419" s="370"/>
      <c r="CJ419" s="370"/>
      <c r="CK419" s="370"/>
      <c r="CL419" s="370"/>
      <c r="CM419" s="370"/>
      <c r="CN419" s="370"/>
      <c r="CO419" s="370"/>
      <c r="CP419" s="370"/>
      <c r="CQ419" s="370"/>
      <c r="CR419" s="370"/>
      <c r="CS419" s="370"/>
      <c r="CT419" s="370"/>
      <c r="CU419" s="370"/>
      <c r="CV419" s="370"/>
      <c r="CW419" s="370"/>
      <c r="CX419" s="370"/>
      <c r="CY419" s="370"/>
      <c r="CZ419" s="370"/>
      <c r="DA419" s="370"/>
      <c r="DB419" s="370"/>
      <c r="DC419" s="370"/>
      <c r="DD419" s="370"/>
      <c r="DE419" s="370"/>
      <c r="DF419" s="370"/>
      <c r="DG419" s="370"/>
      <c r="DH419" s="370"/>
      <c r="DI419" s="370"/>
      <c r="DJ419" s="370"/>
      <c r="DK419" s="370"/>
      <c r="DL419" s="370"/>
      <c r="DM419" s="370"/>
      <c r="DN419" s="370"/>
      <c r="DO419" s="370"/>
      <c r="DP419" s="370"/>
      <c r="DQ419" s="370"/>
      <c r="DR419" s="370"/>
      <c r="DS419" s="370"/>
      <c r="DT419" s="370"/>
      <c r="DU419" s="370"/>
      <c r="DV419" s="370"/>
      <c r="DW419" s="370"/>
      <c r="DX419" s="370"/>
      <c r="DY419" s="370"/>
      <c r="DZ419" s="370"/>
      <c r="EA419" s="370"/>
      <c r="EB419" s="370"/>
      <c r="EC419" s="370"/>
      <c r="ED419" s="370"/>
      <c r="EE419" s="370"/>
      <c r="EF419" s="370"/>
      <c r="EG419" s="370"/>
      <c r="EH419" s="370"/>
      <c r="EI419" s="370"/>
      <c r="EJ419" s="370"/>
      <c r="EK419" s="370"/>
      <c r="EL419" s="370"/>
      <c r="EM419" s="370"/>
      <c r="EN419" s="370"/>
      <c r="EO419" s="370"/>
      <c r="EP419" s="370"/>
      <c r="EQ419" s="370"/>
      <c r="ER419" s="370"/>
      <c r="ES419" s="370"/>
      <c r="ET419" s="370"/>
      <c r="EU419" s="370"/>
      <c r="EV419" s="370"/>
      <c r="EW419" s="370"/>
      <c r="EX419" s="370"/>
      <c r="EY419" s="370"/>
      <c r="EZ419" s="370"/>
      <c r="FA419" s="370"/>
      <c r="FB419" s="370"/>
      <c r="FC419" s="370"/>
      <c r="FD419" s="370"/>
      <c r="FE419" s="370"/>
      <c r="FF419" s="370"/>
      <c r="FG419" s="370"/>
      <c r="FH419" s="370"/>
      <c r="FI419" s="370"/>
      <c r="FJ419" s="370"/>
      <c r="FK419" s="370"/>
      <c r="FL419" s="370"/>
      <c r="FM419" s="370"/>
      <c r="FN419" s="370"/>
      <c r="FO419" s="370"/>
      <c r="FP419" s="370"/>
      <c r="FQ419" s="370"/>
      <c r="FR419" s="370"/>
      <c r="FS419" s="370"/>
      <c r="FT419" s="370"/>
      <c r="FU419" s="370"/>
      <c r="FV419" s="370"/>
      <c r="FW419" s="370"/>
      <c r="FX419" s="370"/>
      <c r="FY419" s="370"/>
      <c r="FZ419" s="370"/>
      <c r="GA419" s="370"/>
      <c r="GB419" s="370"/>
      <c r="GC419" s="370"/>
      <c r="GD419" s="370"/>
      <c r="GE419" s="370"/>
      <c r="GF419" s="370"/>
      <c r="GG419" s="370"/>
      <c r="GH419" s="370"/>
      <c r="GI419" s="370"/>
      <c r="GJ419" s="370"/>
      <c r="GK419" s="370"/>
      <c r="GL419" s="370"/>
      <c r="GM419" s="370"/>
      <c r="GN419" s="370"/>
      <c r="GO419" s="370"/>
      <c r="GP419" s="370"/>
      <c r="GQ419" s="370"/>
      <c r="GR419" s="370"/>
      <c r="GS419" s="370"/>
      <c r="GT419" s="370"/>
      <c r="GU419" s="370"/>
      <c r="GV419" s="370"/>
      <c r="GW419" s="370"/>
      <c r="GX419" s="370"/>
      <c r="GY419" s="370"/>
      <c r="GZ419" s="370"/>
      <c r="HA419" s="370"/>
      <c r="HB419" s="370"/>
      <c r="HC419" s="370"/>
      <c r="HD419" s="370"/>
      <c r="HE419" s="370"/>
      <c r="HF419" s="370"/>
      <c r="HG419" s="370"/>
      <c r="HH419" s="370"/>
      <c r="HI419" s="370"/>
      <c r="HJ419" s="370"/>
      <c r="HK419" s="370"/>
      <c r="HL419" s="370"/>
      <c r="HM419" s="370"/>
      <c r="HN419" s="370"/>
      <c r="HO419" s="370"/>
      <c r="HP419" s="370"/>
      <c r="HQ419" s="370"/>
      <c r="HR419" s="370"/>
      <c r="HS419" s="370"/>
      <c r="HT419" s="370"/>
      <c r="HU419" s="370"/>
      <c r="HV419" s="370"/>
      <c r="HW419" s="370"/>
      <c r="HX419" s="370"/>
      <c r="HY419" s="370"/>
      <c r="HZ419" s="370"/>
      <c r="IA419" s="370"/>
      <c r="IB419" s="370"/>
      <c r="IC419" s="370"/>
      <c r="ID419" s="370"/>
      <c r="IE419" s="370"/>
      <c r="IF419" s="370"/>
      <c r="IG419" s="370"/>
      <c r="IH419" s="370"/>
      <c r="II419" s="370"/>
      <c r="IJ419" s="370"/>
      <c r="IK419" s="370"/>
      <c r="IL419" s="370"/>
      <c r="IM419" s="370"/>
      <c r="IN419" s="370"/>
      <c r="IO419" s="370"/>
      <c r="IP419" s="370"/>
      <c r="IQ419" s="370"/>
      <c r="IR419" s="370"/>
      <c r="IS419" s="370"/>
      <c r="IT419" s="370"/>
      <c r="IU419" s="370"/>
      <c r="IV419" s="370"/>
      <c r="IW419" s="370"/>
      <c r="IX419" s="370"/>
      <c r="IY419" s="370"/>
      <c r="IZ419" s="370"/>
      <c r="JA419" s="370"/>
      <c r="JB419" s="370"/>
      <c r="JC419" s="370"/>
      <c r="JD419" s="370"/>
      <c r="JE419" s="370"/>
      <c r="JF419" s="370"/>
      <c r="JG419" s="370"/>
      <c r="JH419" s="370"/>
      <c r="JI419" s="370"/>
      <c r="JJ419" s="370"/>
      <c r="JK419" s="370"/>
      <c r="JL419" s="370"/>
      <c r="JM419" s="370"/>
      <c r="JN419" s="370"/>
      <c r="JO419" s="370"/>
      <c r="JP419" s="370"/>
      <c r="JQ419" s="370"/>
      <c r="JR419" s="370"/>
      <c r="JS419" s="370"/>
      <c r="JT419" s="370"/>
      <c r="JU419" s="370"/>
      <c r="JV419" s="370"/>
      <c r="JW419" s="370"/>
      <c r="JX419" s="370"/>
      <c r="JY419" s="370"/>
      <c r="JZ419" s="370"/>
      <c r="KA419" s="370"/>
      <c r="KB419" s="370"/>
      <c r="KC419" s="370"/>
      <c r="KD419" s="370"/>
      <c r="KE419" s="370"/>
      <c r="KF419" s="370"/>
    </row>
    <row r="420" spans="1:292" s="356" customFormat="1" ht="46.5" outlineLevel="1">
      <c r="A420" s="770"/>
      <c r="B420" s="589" t="s">
        <v>2612</v>
      </c>
      <c r="C420" s="67" t="s">
        <v>80</v>
      </c>
      <c r="D420" s="67" t="s">
        <v>2994</v>
      </c>
      <c r="E420" s="67" t="s">
        <v>1052</v>
      </c>
      <c r="F420" s="18" t="s">
        <v>1883</v>
      </c>
      <c r="G420" s="18" t="s">
        <v>80</v>
      </c>
      <c r="H420" s="67" t="s">
        <v>2613</v>
      </c>
      <c r="I420" s="67"/>
      <c r="J420" s="19">
        <v>159.00800000000001</v>
      </c>
      <c r="K420" s="19">
        <v>159.00800000000001</v>
      </c>
      <c r="L420" s="19">
        <v>0</v>
      </c>
      <c r="M420" s="19">
        <v>0</v>
      </c>
      <c r="N420" s="19">
        <v>111</v>
      </c>
      <c r="O420" s="19">
        <v>0</v>
      </c>
      <c r="P420" s="67" t="s">
        <v>80</v>
      </c>
      <c r="Q420" s="411">
        <v>45657</v>
      </c>
      <c r="R420" s="392" t="s">
        <v>496</v>
      </c>
      <c r="S420" s="411"/>
      <c r="T420" s="411"/>
      <c r="U420" s="19">
        <v>0</v>
      </c>
      <c r="V420" s="19">
        <v>0</v>
      </c>
      <c r="W420" s="19">
        <v>0</v>
      </c>
      <c r="X420" s="19">
        <v>0</v>
      </c>
      <c r="Y420" s="19">
        <v>0</v>
      </c>
      <c r="Z420" s="19">
        <v>48.008000000000003</v>
      </c>
      <c r="AA420" s="19">
        <v>0</v>
      </c>
      <c r="AB420" s="19">
        <v>0</v>
      </c>
      <c r="AC420" s="19">
        <v>48.008000000000003</v>
      </c>
      <c r="AD420" s="19">
        <v>0</v>
      </c>
      <c r="AE420" s="19">
        <v>0</v>
      </c>
      <c r="AF420" s="19">
        <v>0</v>
      </c>
      <c r="AG420" s="19">
        <v>0</v>
      </c>
      <c r="AH420" s="19">
        <v>0</v>
      </c>
      <c r="AI420" s="19">
        <v>0</v>
      </c>
      <c r="AJ420" s="19">
        <v>0</v>
      </c>
      <c r="AK420" s="19">
        <v>0</v>
      </c>
      <c r="AL420" s="19">
        <v>0</v>
      </c>
      <c r="AM420" s="19">
        <v>0</v>
      </c>
      <c r="AN420" s="19">
        <v>0</v>
      </c>
      <c r="AO420" s="19">
        <v>0</v>
      </c>
      <c r="AP420" s="19">
        <v>0</v>
      </c>
      <c r="AQ420" s="19">
        <v>0</v>
      </c>
      <c r="AR420" s="19">
        <v>0</v>
      </c>
      <c r="AS420" s="19">
        <v>0</v>
      </c>
      <c r="AT420" s="19">
        <v>48.008000000000003</v>
      </c>
      <c r="AU420" s="19">
        <v>0</v>
      </c>
      <c r="AV420" s="19">
        <v>0</v>
      </c>
      <c r="AW420" s="19">
        <v>48.008000000000003</v>
      </c>
      <c r="AX420" s="19">
        <v>0</v>
      </c>
      <c r="AY420" s="19">
        <v>0</v>
      </c>
      <c r="AZ420" s="19">
        <v>0</v>
      </c>
      <c r="BA420" s="19">
        <v>0</v>
      </c>
      <c r="BB420" s="19">
        <v>0</v>
      </c>
      <c r="BC420" s="19">
        <v>0</v>
      </c>
      <c r="BD420" s="19">
        <v>0</v>
      </c>
      <c r="BE420" s="19">
        <v>0</v>
      </c>
      <c r="BF420" s="19">
        <v>0</v>
      </c>
      <c r="BG420" s="19">
        <v>0</v>
      </c>
      <c r="BH420" s="19">
        <v>0</v>
      </c>
      <c r="BI420" s="19">
        <v>0</v>
      </c>
      <c r="BJ420" s="19">
        <v>0</v>
      </c>
      <c r="BK420" s="19">
        <v>0</v>
      </c>
      <c r="BL420" s="19">
        <v>0</v>
      </c>
      <c r="BM420" s="19">
        <v>0</v>
      </c>
      <c r="BN420" s="19">
        <v>0</v>
      </c>
      <c r="BO420" s="19">
        <v>0</v>
      </c>
      <c r="BP420" s="19">
        <v>111</v>
      </c>
      <c r="BQ420" s="19">
        <v>0</v>
      </c>
      <c r="BR420" s="67" t="s">
        <v>2609</v>
      </c>
      <c r="BS420" s="444">
        <v>0</v>
      </c>
      <c r="BT420" s="445">
        <v>0</v>
      </c>
      <c r="BU420" s="411" t="s">
        <v>1958</v>
      </c>
      <c r="BV420" s="67" t="s">
        <v>80</v>
      </c>
      <c r="BW420" s="411" t="s">
        <v>1996</v>
      </c>
      <c r="BX420" s="67" t="s">
        <v>3035</v>
      </c>
      <c r="BY420" s="411" t="s">
        <v>2600</v>
      </c>
      <c r="BZ420" s="370"/>
      <c r="CA420" s="370"/>
      <c r="CB420" s="370"/>
      <c r="CC420" s="370"/>
      <c r="CD420" s="370"/>
      <c r="CE420" s="370"/>
      <c r="CF420" s="370"/>
      <c r="CG420" s="370"/>
      <c r="CH420" s="370"/>
      <c r="CI420" s="370"/>
      <c r="CJ420" s="370"/>
      <c r="CK420" s="370"/>
      <c r="CL420" s="370"/>
      <c r="CM420" s="370"/>
      <c r="CN420" s="370"/>
      <c r="CO420" s="370"/>
      <c r="CP420" s="370"/>
      <c r="CQ420" s="370"/>
      <c r="CR420" s="370"/>
      <c r="CS420" s="370"/>
      <c r="CT420" s="370"/>
      <c r="CU420" s="370"/>
      <c r="CV420" s="370"/>
      <c r="CW420" s="370"/>
      <c r="CX420" s="370"/>
      <c r="CY420" s="370"/>
      <c r="CZ420" s="370"/>
      <c r="DA420" s="370"/>
      <c r="DB420" s="370"/>
      <c r="DC420" s="370"/>
      <c r="DD420" s="370"/>
      <c r="DE420" s="370"/>
      <c r="DF420" s="370"/>
      <c r="DG420" s="370"/>
      <c r="DH420" s="370"/>
      <c r="DI420" s="370"/>
      <c r="DJ420" s="370"/>
      <c r="DK420" s="370"/>
      <c r="DL420" s="370"/>
      <c r="DM420" s="370"/>
      <c r="DN420" s="370"/>
      <c r="DO420" s="370"/>
      <c r="DP420" s="370"/>
      <c r="DQ420" s="370"/>
      <c r="DR420" s="370"/>
      <c r="DS420" s="370"/>
      <c r="DT420" s="370"/>
      <c r="DU420" s="370"/>
      <c r="DV420" s="370"/>
      <c r="DW420" s="370"/>
      <c r="DX420" s="370"/>
      <c r="DY420" s="370"/>
      <c r="DZ420" s="370"/>
      <c r="EA420" s="370"/>
      <c r="EB420" s="370"/>
      <c r="EC420" s="370"/>
      <c r="ED420" s="370"/>
      <c r="EE420" s="370"/>
      <c r="EF420" s="370"/>
      <c r="EG420" s="370"/>
      <c r="EH420" s="370"/>
      <c r="EI420" s="370"/>
      <c r="EJ420" s="370"/>
      <c r="EK420" s="370"/>
      <c r="EL420" s="370"/>
      <c r="EM420" s="370"/>
      <c r="EN420" s="370"/>
      <c r="EO420" s="370"/>
      <c r="EP420" s="370"/>
      <c r="EQ420" s="370"/>
      <c r="ER420" s="370"/>
      <c r="ES420" s="370"/>
      <c r="ET420" s="370"/>
      <c r="EU420" s="370"/>
      <c r="EV420" s="370"/>
      <c r="EW420" s="370"/>
      <c r="EX420" s="370"/>
      <c r="EY420" s="370"/>
      <c r="EZ420" s="370"/>
      <c r="FA420" s="370"/>
      <c r="FB420" s="370"/>
      <c r="FC420" s="370"/>
      <c r="FD420" s="370"/>
      <c r="FE420" s="370"/>
      <c r="FF420" s="370"/>
      <c r="FG420" s="370"/>
      <c r="FH420" s="370"/>
      <c r="FI420" s="370"/>
      <c r="FJ420" s="370"/>
      <c r="FK420" s="370"/>
      <c r="FL420" s="370"/>
      <c r="FM420" s="370"/>
      <c r="FN420" s="370"/>
      <c r="FO420" s="370"/>
      <c r="FP420" s="370"/>
      <c r="FQ420" s="370"/>
      <c r="FR420" s="370"/>
      <c r="FS420" s="370"/>
      <c r="FT420" s="370"/>
      <c r="FU420" s="370"/>
      <c r="FV420" s="370"/>
      <c r="FW420" s="370"/>
      <c r="FX420" s="370"/>
      <c r="FY420" s="370"/>
      <c r="FZ420" s="370"/>
      <c r="GA420" s="370"/>
      <c r="GB420" s="370"/>
      <c r="GC420" s="370"/>
      <c r="GD420" s="370"/>
      <c r="GE420" s="370"/>
      <c r="GF420" s="370"/>
      <c r="GG420" s="370"/>
      <c r="GH420" s="370"/>
      <c r="GI420" s="370"/>
      <c r="GJ420" s="370"/>
      <c r="GK420" s="370"/>
      <c r="GL420" s="370"/>
      <c r="GM420" s="370"/>
      <c r="GN420" s="370"/>
      <c r="GO420" s="370"/>
      <c r="GP420" s="370"/>
      <c r="GQ420" s="370"/>
      <c r="GR420" s="370"/>
      <c r="GS420" s="370"/>
      <c r="GT420" s="370"/>
      <c r="GU420" s="370"/>
      <c r="GV420" s="370"/>
      <c r="GW420" s="370"/>
      <c r="GX420" s="370"/>
      <c r="GY420" s="370"/>
      <c r="GZ420" s="370"/>
      <c r="HA420" s="370"/>
      <c r="HB420" s="370"/>
      <c r="HC420" s="370"/>
      <c r="HD420" s="370"/>
      <c r="HE420" s="370"/>
      <c r="HF420" s="370"/>
      <c r="HG420" s="370"/>
      <c r="HH420" s="370"/>
      <c r="HI420" s="370"/>
      <c r="HJ420" s="370"/>
      <c r="HK420" s="370"/>
      <c r="HL420" s="370"/>
      <c r="HM420" s="370"/>
      <c r="HN420" s="370"/>
      <c r="HO420" s="370"/>
      <c r="HP420" s="370"/>
      <c r="HQ420" s="370"/>
      <c r="HR420" s="370"/>
      <c r="HS420" s="370"/>
      <c r="HT420" s="370"/>
      <c r="HU420" s="370"/>
      <c r="HV420" s="370"/>
      <c r="HW420" s="370"/>
      <c r="HX420" s="370"/>
      <c r="HY420" s="370"/>
      <c r="HZ420" s="370"/>
      <c r="IA420" s="370"/>
      <c r="IB420" s="370"/>
      <c r="IC420" s="370"/>
      <c r="ID420" s="370"/>
      <c r="IE420" s="370"/>
      <c r="IF420" s="370"/>
      <c r="IG420" s="370"/>
      <c r="IH420" s="370"/>
      <c r="II420" s="370"/>
      <c r="IJ420" s="370"/>
      <c r="IK420" s="370"/>
      <c r="IL420" s="370"/>
      <c r="IM420" s="370"/>
      <c r="IN420" s="370"/>
      <c r="IO420" s="370"/>
      <c r="IP420" s="370"/>
      <c r="IQ420" s="370"/>
      <c r="IR420" s="370"/>
      <c r="IS420" s="370"/>
      <c r="IT420" s="370"/>
      <c r="IU420" s="370"/>
      <c r="IV420" s="370"/>
      <c r="IW420" s="370"/>
      <c r="IX420" s="370"/>
      <c r="IY420" s="370"/>
      <c r="IZ420" s="370"/>
      <c r="JA420" s="370"/>
      <c r="JB420" s="370"/>
      <c r="JC420" s="370"/>
      <c r="JD420" s="370"/>
      <c r="JE420" s="370"/>
      <c r="JF420" s="370"/>
      <c r="JG420" s="370"/>
      <c r="JH420" s="370"/>
      <c r="JI420" s="370"/>
      <c r="JJ420" s="370"/>
      <c r="JK420" s="370"/>
      <c r="JL420" s="370"/>
      <c r="JM420" s="370"/>
      <c r="JN420" s="370"/>
      <c r="JO420" s="370"/>
      <c r="JP420" s="370"/>
      <c r="JQ420" s="370"/>
      <c r="JR420" s="370"/>
      <c r="JS420" s="370"/>
      <c r="JT420" s="370"/>
      <c r="JU420" s="370"/>
      <c r="JV420" s="370"/>
      <c r="JW420" s="370"/>
      <c r="JX420" s="370"/>
      <c r="JY420" s="370"/>
      <c r="JZ420" s="370"/>
      <c r="KA420" s="370"/>
      <c r="KB420" s="370"/>
      <c r="KC420" s="370"/>
      <c r="KD420" s="370"/>
      <c r="KE420" s="370"/>
      <c r="KF420" s="370"/>
    </row>
    <row r="421" spans="1:292" s="356" customFormat="1" ht="90" outlineLevel="1">
      <c r="A421" s="770"/>
      <c r="B421" s="589" t="s">
        <v>2995</v>
      </c>
      <c r="C421" s="67" t="s">
        <v>80</v>
      </c>
      <c r="D421" s="67" t="s">
        <v>2994</v>
      </c>
      <c r="E421" s="67" t="s">
        <v>1052</v>
      </c>
      <c r="F421" s="18" t="s">
        <v>1883</v>
      </c>
      <c r="G421" s="18" t="s">
        <v>80</v>
      </c>
      <c r="H421" s="67" t="s">
        <v>2608</v>
      </c>
      <c r="I421" s="67"/>
      <c r="J421" s="19">
        <v>190.3</v>
      </c>
      <c r="K421" s="19">
        <v>190.3</v>
      </c>
      <c r="L421" s="19">
        <v>0</v>
      </c>
      <c r="M421" s="19">
        <v>0</v>
      </c>
      <c r="N421" s="19">
        <v>130</v>
      </c>
      <c r="O421" s="19">
        <v>0</v>
      </c>
      <c r="P421" s="67" t="s">
        <v>80</v>
      </c>
      <c r="Q421" s="411">
        <v>45657</v>
      </c>
      <c r="R421" s="392" t="s">
        <v>496</v>
      </c>
      <c r="S421" s="411"/>
      <c r="T421" s="411"/>
      <c r="U421" s="19">
        <v>0</v>
      </c>
      <c r="V421" s="19">
        <v>0</v>
      </c>
      <c r="W421" s="19">
        <v>0</v>
      </c>
      <c r="X421" s="19">
        <v>0</v>
      </c>
      <c r="Y421" s="19">
        <v>0</v>
      </c>
      <c r="Z421" s="19">
        <v>60.3</v>
      </c>
      <c r="AA421" s="19">
        <v>0</v>
      </c>
      <c r="AB421" s="19">
        <v>0</v>
      </c>
      <c r="AC421" s="19">
        <v>60.3</v>
      </c>
      <c r="AD421" s="19">
        <v>0</v>
      </c>
      <c r="AE421" s="19">
        <v>0</v>
      </c>
      <c r="AF421" s="19">
        <v>0</v>
      </c>
      <c r="AG421" s="19">
        <v>0</v>
      </c>
      <c r="AH421" s="19">
        <v>0</v>
      </c>
      <c r="AI421" s="19">
        <v>0</v>
      </c>
      <c r="AJ421" s="19">
        <v>0</v>
      </c>
      <c r="AK421" s="19">
        <v>0</v>
      </c>
      <c r="AL421" s="19">
        <v>0</v>
      </c>
      <c r="AM421" s="19">
        <v>0</v>
      </c>
      <c r="AN421" s="19">
        <v>0</v>
      </c>
      <c r="AO421" s="19">
        <v>0</v>
      </c>
      <c r="AP421" s="19">
        <v>0</v>
      </c>
      <c r="AQ421" s="19">
        <v>0</v>
      </c>
      <c r="AR421" s="19">
        <v>0</v>
      </c>
      <c r="AS421" s="19">
        <v>0</v>
      </c>
      <c r="AT421" s="19">
        <v>60.3</v>
      </c>
      <c r="AU421" s="19">
        <v>0</v>
      </c>
      <c r="AV421" s="19">
        <v>0</v>
      </c>
      <c r="AW421" s="19">
        <v>60.3</v>
      </c>
      <c r="AX421" s="19">
        <v>0</v>
      </c>
      <c r="AY421" s="19">
        <v>0</v>
      </c>
      <c r="AZ421" s="19">
        <v>0</v>
      </c>
      <c r="BA421" s="19">
        <v>0</v>
      </c>
      <c r="BB421" s="19">
        <v>0</v>
      </c>
      <c r="BC421" s="19">
        <v>0</v>
      </c>
      <c r="BD421" s="19">
        <v>0</v>
      </c>
      <c r="BE421" s="19">
        <v>0</v>
      </c>
      <c r="BF421" s="19">
        <v>0</v>
      </c>
      <c r="BG421" s="19">
        <v>0</v>
      </c>
      <c r="BH421" s="19">
        <v>0</v>
      </c>
      <c r="BI421" s="19">
        <v>0</v>
      </c>
      <c r="BJ421" s="19">
        <v>0</v>
      </c>
      <c r="BK421" s="19">
        <v>0</v>
      </c>
      <c r="BL421" s="19">
        <v>0</v>
      </c>
      <c r="BM421" s="19">
        <v>0</v>
      </c>
      <c r="BN421" s="19">
        <v>0</v>
      </c>
      <c r="BO421" s="19">
        <v>0</v>
      </c>
      <c r="BP421" s="19">
        <v>130</v>
      </c>
      <c r="BQ421" s="19">
        <v>0</v>
      </c>
      <c r="BR421" s="67" t="s">
        <v>2609</v>
      </c>
      <c r="BS421" s="444">
        <v>0</v>
      </c>
      <c r="BT421" s="445">
        <v>0</v>
      </c>
      <c r="BU421" s="411" t="s">
        <v>1958</v>
      </c>
      <c r="BV421" s="67" t="s">
        <v>3370</v>
      </c>
      <c r="BW421" s="411" t="s">
        <v>1996</v>
      </c>
      <c r="BX421" s="67" t="s">
        <v>3035</v>
      </c>
      <c r="BY421" s="411" t="s">
        <v>2600</v>
      </c>
      <c r="BZ421" s="370"/>
      <c r="CA421" s="370"/>
      <c r="CB421" s="370"/>
      <c r="CC421" s="370"/>
      <c r="CD421" s="370"/>
      <c r="CE421" s="370"/>
      <c r="CF421" s="370"/>
      <c r="CG421" s="370"/>
      <c r="CH421" s="370"/>
      <c r="CI421" s="370"/>
      <c r="CJ421" s="370"/>
      <c r="CK421" s="370"/>
      <c r="CL421" s="370"/>
      <c r="CM421" s="370"/>
      <c r="CN421" s="370"/>
      <c r="CO421" s="370"/>
      <c r="CP421" s="370"/>
      <c r="CQ421" s="370"/>
      <c r="CR421" s="370"/>
      <c r="CS421" s="370"/>
      <c r="CT421" s="370"/>
      <c r="CU421" s="370"/>
      <c r="CV421" s="370"/>
      <c r="CW421" s="370"/>
      <c r="CX421" s="370"/>
      <c r="CY421" s="370"/>
      <c r="CZ421" s="370"/>
      <c r="DA421" s="370"/>
      <c r="DB421" s="370"/>
      <c r="DC421" s="370"/>
      <c r="DD421" s="370"/>
      <c r="DE421" s="370"/>
      <c r="DF421" s="370"/>
      <c r="DG421" s="370"/>
      <c r="DH421" s="370"/>
      <c r="DI421" s="370"/>
      <c r="DJ421" s="370"/>
      <c r="DK421" s="370"/>
      <c r="DL421" s="370"/>
      <c r="DM421" s="370"/>
      <c r="DN421" s="370"/>
      <c r="DO421" s="370"/>
      <c r="DP421" s="370"/>
      <c r="DQ421" s="370"/>
      <c r="DR421" s="370"/>
    </row>
    <row r="422" spans="1:292" s="356" customFormat="1" ht="36" outlineLevel="1">
      <c r="A422" s="770"/>
      <c r="B422" s="589" t="s">
        <v>2614</v>
      </c>
      <c r="C422" s="67" t="s">
        <v>80</v>
      </c>
      <c r="D422" s="67" t="s">
        <v>1884</v>
      </c>
      <c r="E422" s="67" t="s">
        <v>1050</v>
      </c>
      <c r="F422" s="18" t="s">
        <v>1051</v>
      </c>
      <c r="G422" s="18" t="s">
        <v>80</v>
      </c>
      <c r="H422" s="67" t="s">
        <v>2608</v>
      </c>
      <c r="I422" s="67"/>
      <c r="J422" s="19">
        <v>426.05</v>
      </c>
      <c r="K422" s="19">
        <v>426.05</v>
      </c>
      <c r="L422" s="19">
        <v>0</v>
      </c>
      <c r="M422" s="19">
        <v>0</v>
      </c>
      <c r="N422" s="19">
        <v>154</v>
      </c>
      <c r="O422" s="19">
        <v>0</v>
      </c>
      <c r="P422" s="67" t="s">
        <v>80</v>
      </c>
      <c r="Q422" s="411">
        <v>45657</v>
      </c>
      <c r="R422" s="392" t="s">
        <v>496</v>
      </c>
      <c r="S422" s="411"/>
      <c r="T422" s="411"/>
      <c r="U422" s="19">
        <v>0</v>
      </c>
      <c r="V422" s="19">
        <v>0</v>
      </c>
      <c r="W422" s="19">
        <v>0</v>
      </c>
      <c r="X422" s="19">
        <v>0</v>
      </c>
      <c r="Y422" s="19">
        <v>0</v>
      </c>
      <c r="Z422" s="19">
        <v>272.05</v>
      </c>
      <c r="AA422" s="19">
        <v>0</v>
      </c>
      <c r="AB422" s="19">
        <v>0</v>
      </c>
      <c r="AC422" s="19">
        <v>272.05</v>
      </c>
      <c r="AD422" s="19">
        <v>0</v>
      </c>
      <c r="AE422" s="19">
        <v>0</v>
      </c>
      <c r="AF422" s="19">
        <v>0</v>
      </c>
      <c r="AG422" s="19">
        <v>0</v>
      </c>
      <c r="AH422" s="19">
        <v>0</v>
      </c>
      <c r="AI422" s="19">
        <v>0</v>
      </c>
      <c r="AJ422" s="19">
        <v>0</v>
      </c>
      <c r="AK422" s="19">
        <v>0</v>
      </c>
      <c r="AL422" s="19">
        <v>0</v>
      </c>
      <c r="AM422" s="19">
        <v>0</v>
      </c>
      <c r="AN422" s="19">
        <v>0</v>
      </c>
      <c r="AO422" s="19">
        <v>0</v>
      </c>
      <c r="AP422" s="19">
        <v>0</v>
      </c>
      <c r="AQ422" s="19">
        <v>0</v>
      </c>
      <c r="AR422" s="19">
        <v>0</v>
      </c>
      <c r="AS422" s="19">
        <v>0</v>
      </c>
      <c r="AT422" s="19">
        <v>0</v>
      </c>
      <c r="AU422" s="19">
        <v>0</v>
      </c>
      <c r="AV422" s="19">
        <v>0</v>
      </c>
      <c r="AW422" s="19">
        <v>0</v>
      </c>
      <c r="AX422" s="19">
        <v>0</v>
      </c>
      <c r="AY422" s="19">
        <v>272.05</v>
      </c>
      <c r="AZ422" s="19">
        <v>0</v>
      </c>
      <c r="BA422" s="19">
        <v>0</v>
      </c>
      <c r="BB422" s="19">
        <v>272.05</v>
      </c>
      <c r="BC422" s="19">
        <v>0</v>
      </c>
      <c r="BD422" s="19">
        <v>0</v>
      </c>
      <c r="BE422" s="19">
        <v>0</v>
      </c>
      <c r="BF422" s="19">
        <v>0</v>
      </c>
      <c r="BG422" s="19">
        <v>0</v>
      </c>
      <c r="BH422" s="19">
        <v>0</v>
      </c>
      <c r="BI422" s="19">
        <v>0</v>
      </c>
      <c r="BJ422" s="19">
        <v>0</v>
      </c>
      <c r="BK422" s="19">
        <v>0</v>
      </c>
      <c r="BL422" s="19">
        <v>0</v>
      </c>
      <c r="BM422" s="19">
        <v>0</v>
      </c>
      <c r="BN422" s="19">
        <v>0</v>
      </c>
      <c r="BO422" s="19">
        <v>0</v>
      </c>
      <c r="BP422" s="19">
        <v>154</v>
      </c>
      <c r="BQ422" s="19">
        <v>0</v>
      </c>
      <c r="BR422" s="67" t="s">
        <v>2609</v>
      </c>
      <c r="BS422" s="444">
        <v>0</v>
      </c>
      <c r="BT422" s="445">
        <v>0</v>
      </c>
      <c r="BU422" s="411" t="s">
        <v>1958</v>
      </c>
      <c r="BV422" s="67" t="s">
        <v>80</v>
      </c>
      <c r="BW422" s="411" t="s">
        <v>1993</v>
      </c>
      <c r="BX422" s="67" t="s">
        <v>3035</v>
      </c>
      <c r="BY422" s="411" t="s">
        <v>2600</v>
      </c>
      <c r="BZ422" s="370"/>
      <c r="CA422" s="370"/>
      <c r="CB422" s="370"/>
      <c r="CC422" s="370"/>
      <c r="CD422" s="370"/>
      <c r="CE422" s="370"/>
      <c r="CF422" s="370"/>
      <c r="CG422" s="370"/>
      <c r="CH422" s="370"/>
      <c r="CI422" s="370"/>
      <c r="CJ422" s="370"/>
      <c r="CK422" s="370"/>
      <c r="CL422" s="370"/>
      <c r="CM422" s="370"/>
      <c r="CN422" s="370"/>
      <c r="CO422" s="370"/>
      <c r="CP422" s="370"/>
      <c r="CQ422" s="370"/>
      <c r="CR422" s="370"/>
      <c r="CS422" s="370"/>
      <c r="CT422" s="370"/>
      <c r="CU422" s="370"/>
      <c r="CV422" s="370"/>
      <c r="CW422" s="370"/>
      <c r="CX422" s="370"/>
      <c r="CY422" s="370"/>
      <c r="CZ422" s="370"/>
      <c r="DA422" s="370"/>
      <c r="DB422" s="370"/>
      <c r="DC422" s="370"/>
      <c r="DD422" s="370"/>
      <c r="DE422" s="370"/>
      <c r="DF422" s="370"/>
      <c r="DG422" s="370"/>
      <c r="DH422" s="370"/>
      <c r="DI422" s="370"/>
      <c r="DJ422" s="370"/>
      <c r="DK422" s="370"/>
      <c r="DL422" s="370"/>
      <c r="DM422" s="370"/>
      <c r="DN422" s="370"/>
      <c r="DO422" s="370"/>
      <c r="DP422" s="370"/>
      <c r="DQ422" s="370"/>
      <c r="DR422" s="370"/>
    </row>
    <row r="423" spans="1:292" s="356" customFormat="1" ht="46.5" outlineLevel="1">
      <c r="A423" s="770"/>
      <c r="B423" s="589" t="s">
        <v>2615</v>
      </c>
      <c r="C423" s="67" t="s">
        <v>80</v>
      </c>
      <c r="D423" s="67" t="s">
        <v>2482</v>
      </c>
      <c r="E423" s="67" t="s">
        <v>1048</v>
      </c>
      <c r="F423" s="18" t="s">
        <v>1049</v>
      </c>
      <c r="G423" s="18" t="s">
        <v>80</v>
      </c>
      <c r="H423" s="67" t="s">
        <v>2608</v>
      </c>
      <c r="I423" s="67"/>
      <c r="J423" s="19">
        <v>71.3</v>
      </c>
      <c r="K423" s="19">
        <v>71.3</v>
      </c>
      <c r="L423" s="19">
        <v>0</v>
      </c>
      <c r="M423" s="19">
        <v>0</v>
      </c>
      <c r="N423" s="19">
        <v>49</v>
      </c>
      <c r="O423" s="19">
        <v>0</v>
      </c>
      <c r="P423" s="67" t="s">
        <v>80</v>
      </c>
      <c r="Q423" s="411">
        <v>45657</v>
      </c>
      <c r="R423" s="392" t="s">
        <v>496</v>
      </c>
      <c r="S423" s="411"/>
      <c r="T423" s="411"/>
      <c r="U423" s="19">
        <v>0</v>
      </c>
      <c r="V423" s="19">
        <v>0</v>
      </c>
      <c r="W423" s="19">
        <v>0</v>
      </c>
      <c r="X423" s="19">
        <v>0</v>
      </c>
      <c r="Y423" s="19">
        <v>0</v>
      </c>
      <c r="Z423" s="19">
        <v>22.3</v>
      </c>
      <c r="AA423" s="19">
        <v>0</v>
      </c>
      <c r="AB423" s="19">
        <v>0</v>
      </c>
      <c r="AC423" s="19">
        <v>22.3</v>
      </c>
      <c r="AD423" s="19">
        <v>0</v>
      </c>
      <c r="AE423" s="19">
        <v>0</v>
      </c>
      <c r="AF423" s="19">
        <v>0</v>
      </c>
      <c r="AG423" s="19">
        <v>0</v>
      </c>
      <c r="AH423" s="19">
        <v>0</v>
      </c>
      <c r="AI423" s="19">
        <v>0</v>
      </c>
      <c r="AJ423" s="19">
        <v>0</v>
      </c>
      <c r="AK423" s="19">
        <v>0</v>
      </c>
      <c r="AL423" s="19">
        <v>0</v>
      </c>
      <c r="AM423" s="19">
        <v>0</v>
      </c>
      <c r="AN423" s="19">
        <v>0</v>
      </c>
      <c r="AO423" s="19">
        <v>0</v>
      </c>
      <c r="AP423" s="19">
        <v>0</v>
      </c>
      <c r="AQ423" s="19">
        <v>0</v>
      </c>
      <c r="AR423" s="19">
        <v>0</v>
      </c>
      <c r="AS423" s="19">
        <v>0</v>
      </c>
      <c r="AT423" s="19">
        <v>22.3</v>
      </c>
      <c r="AU423" s="19">
        <v>0</v>
      </c>
      <c r="AV423" s="19">
        <v>0</v>
      </c>
      <c r="AW423" s="19">
        <v>22.3</v>
      </c>
      <c r="AX423" s="19">
        <v>0</v>
      </c>
      <c r="AY423" s="19">
        <v>0</v>
      </c>
      <c r="AZ423" s="19">
        <v>0</v>
      </c>
      <c r="BA423" s="19">
        <v>0</v>
      </c>
      <c r="BB423" s="19">
        <v>0</v>
      </c>
      <c r="BC423" s="19">
        <v>0</v>
      </c>
      <c r="BD423" s="19">
        <v>0</v>
      </c>
      <c r="BE423" s="19">
        <v>0</v>
      </c>
      <c r="BF423" s="19">
        <v>0</v>
      </c>
      <c r="BG423" s="19">
        <v>0</v>
      </c>
      <c r="BH423" s="19">
        <v>0</v>
      </c>
      <c r="BI423" s="19">
        <v>0</v>
      </c>
      <c r="BJ423" s="19">
        <v>0</v>
      </c>
      <c r="BK423" s="19">
        <v>0</v>
      </c>
      <c r="BL423" s="19">
        <v>0</v>
      </c>
      <c r="BM423" s="19">
        <v>0</v>
      </c>
      <c r="BN423" s="19">
        <v>0</v>
      </c>
      <c r="BO423" s="19">
        <v>0</v>
      </c>
      <c r="BP423" s="19">
        <v>49</v>
      </c>
      <c r="BQ423" s="19">
        <v>0</v>
      </c>
      <c r="BR423" s="67" t="s">
        <v>2609</v>
      </c>
      <c r="BS423" s="444">
        <v>0</v>
      </c>
      <c r="BT423" s="445">
        <v>0</v>
      </c>
      <c r="BU423" s="411" t="s">
        <v>1958</v>
      </c>
      <c r="BV423" s="67" t="s">
        <v>80</v>
      </c>
      <c r="BW423" s="411" t="s">
        <v>1994</v>
      </c>
      <c r="BX423" s="67" t="s">
        <v>3035</v>
      </c>
      <c r="BY423" s="411" t="s">
        <v>2600</v>
      </c>
      <c r="BZ423" s="370"/>
      <c r="CA423" s="370"/>
      <c r="CB423" s="370"/>
      <c r="CC423" s="370"/>
      <c r="CD423" s="370"/>
      <c r="CE423" s="370"/>
      <c r="CF423" s="370"/>
      <c r="CG423" s="370"/>
      <c r="CH423" s="370"/>
      <c r="CI423" s="370"/>
      <c r="CJ423" s="370"/>
      <c r="CK423" s="370"/>
      <c r="CL423" s="370"/>
      <c r="CM423" s="370"/>
      <c r="CN423" s="370"/>
      <c r="CO423" s="370"/>
      <c r="CP423" s="370"/>
      <c r="CQ423" s="370"/>
      <c r="CR423" s="370"/>
      <c r="CS423" s="370"/>
      <c r="CT423" s="370"/>
      <c r="CU423" s="370"/>
      <c r="CV423" s="370"/>
      <c r="CW423" s="370"/>
      <c r="CX423" s="370"/>
      <c r="CY423" s="370"/>
      <c r="CZ423" s="370"/>
      <c r="DA423" s="370"/>
      <c r="DB423" s="370"/>
      <c r="DC423" s="370"/>
      <c r="DD423" s="370"/>
      <c r="DE423" s="370"/>
      <c r="DF423" s="370"/>
      <c r="DG423" s="370"/>
      <c r="DH423" s="370"/>
      <c r="DI423" s="370"/>
      <c r="DJ423" s="370"/>
      <c r="DK423" s="370"/>
      <c r="DL423" s="370"/>
      <c r="DM423" s="370"/>
      <c r="DN423" s="370"/>
      <c r="DO423" s="370"/>
      <c r="DP423" s="370"/>
      <c r="DQ423" s="370"/>
      <c r="DR423" s="370"/>
    </row>
    <row r="424" spans="1:292" s="356" customFormat="1" ht="90" outlineLevel="1">
      <c r="A424" s="770"/>
      <c r="B424" s="589" t="s">
        <v>2278</v>
      </c>
      <c r="C424" s="67" t="s">
        <v>80</v>
      </c>
      <c r="D424" s="67" t="s">
        <v>2279</v>
      </c>
      <c r="E424" s="67" t="s">
        <v>2616</v>
      </c>
      <c r="F424" s="18" t="s">
        <v>1889</v>
      </c>
      <c r="G424" s="18" t="s">
        <v>80</v>
      </c>
      <c r="H424" s="67" t="s">
        <v>2608</v>
      </c>
      <c r="I424" s="67"/>
      <c r="J424" s="19">
        <v>265.82400000000001</v>
      </c>
      <c r="K424" s="19">
        <v>265.82400000000001</v>
      </c>
      <c r="L424" s="19">
        <v>0</v>
      </c>
      <c r="M424" s="19">
        <v>0</v>
      </c>
      <c r="N424" s="19">
        <v>141</v>
      </c>
      <c r="O424" s="19">
        <v>0</v>
      </c>
      <c r="P424" s="67" t="s">
        <v>80</v>
      </c>
      <c r="Q424" s="411">
        <v>45657</v>
      </c>
      <c r="R424" s="392" t="s">
        <v>496</v>
      </c>
      <c r="S424" s="411"/>
      <c r="T424" s="411"/>
      <c r="U424" s="19">
        <v>0</v>
      </c>
      <c r="V424" s="19">
        <v>0</v>
      </c>
      <c r="W424" s="19">
        <v>0</v>
      </c>
      <c r="X424" s="19">
        <v>0</v>
      </c>
      <c r="Y424" s="19">
        <v>0</v>
      </c>
      <c r="Z424" s="19">
        <v>124.824</v>
      </c>
      <c r="AA424" s="19">
        <v>0</v>
      </c>
      <c r="AB424" s="19">
        <v>0</v>
      </c>
      <c r="AC424" s="19">
        <v>124.824</v>
      </c>
      <c r="AD424" s="19">
        <v>0</v>
      </c>
      <c r="AE424" s="19">
        <v>0</v>
      </c>
      <c r="AF424" s="19">
        <v>0</v>
      </c>
      <c r="AG424" s="19">
        <v>0</v>
      </c>
      <c r="AH424" s="19">
        <v>0</v>
      </c>
      <c r="AI424" s="19">
        <v>0</v>
      </c>
      <c r="AJ424" s="19">
        <v>0</v>
      </c>
      <c r="AK424" s="19">
        <v>0</v>
      </c>
      <c r="AL424" s="19">
        <v>0</v>
      </c>
      <c r="AM424" s="19">
        <v>0</v>
      </c>
      <c r="AN424" s="19">
        <v>0</v>
      </c>
      <c r="AO424" s="19">
        <v>0</v>
      </c>
      <c r="AP424" s="19">
        <v>0</v>
      </c>
      <c r="AQ424" s="19">
        <v>0</v>
      </c>
      <c r="AR424" s="19">
        <v>0</v>
      </c>
      <c r="AS424" s="19">
        <v>0</v>
      </c>
      <c r="AT424" s="19">
        <v>124.824</v>
      </c>
      <c r="AU424" s="19">
        <v>0</v>
      </c>
      <c r="AV424" s="19">
        <v>0</v>
      </c>
      <c r="AW424" s="19">
        <v>124.824</v>
      </c>
      <c r="AX424" s="19">
        <v>0</v>
      </c>
      <c r="AY424" s="19">
        <v>0</v>
      </c>
      <c r="AZ424" s="19">
        <v>0</v>
      </c>
      <c r="BA424" s="19">
        <v>0</v>
      </c>
      <c r="BB424" s="19">
        <v>0</v>
      </c>
      <c r="BC424" s="19">
        <v>0</v>
      </c>
      <c r="BD424" s="19">
        <v>0</v>
      </c>
      <c r="BE424" s="19">
        <v>0</v>
      </c>
      <c r="BF424" s="19">
        <v>0</v>
      </c>
      <c r="BG424" s="19">
        <v>0</v>
      </c>
      <c r="BH424" s="19">
        <v>0</v>
      </c>
      <c r="BI424" s="19">
        <v>0</v>
      </c>
      <c r="BJ424" s="19">
        <v>0</v>
      </c>
      <c r="BK424" s="19">
        <v>0</v>
      </c>
      <c r="BL424" s="19">
        <v>0</v>
      </c>
      <c r="BM424" s="19">
        <v>0</v>
      </c>
      <c r="BN424" s="19">
        <v>0</v>
      </c>
      <c r="BO424" s="19">
        <v>0</v>
      </c>
      <c r="BP424" s="19">
        <v>141</v>
      </c>
      <c r="BQ424" s="19">
        <v>0</v>
      </c>
      <c r="BR424" s="67" t="s">
        <v>2609</v>
      </c>
      <c r="BS424" s="444">
        <v>0</v>
      </c>
      <c r="BT424" s="445">
        <v>0</v>
      </c>
      <c r="BU424" s="411" t="s">
        <v>1958</v>
      </c>
      <c r="BV424" s="67" t="s">
        <v>3371</v>
      </c>
      <c r="BW424" s="411" t="s">
        <v>2001</v>
      </c>
      <c r="BX424" s="67" t="s">
        <v>3035</v>
      </c>
      <c r="BY424" s="411" t="s">
        <v>2600</v>
      </c>
      <c r="BZ424" s="370"/>
      <c r="CA424" s="370"/>
      <c r="CB424" s="370"/>
      <c r="CC424" s="370"/>
      <c r="CD424" s="370"/>
      <c r="CE424" s="370"/>
      <c r="CF424" s="370"/>
      <c r="CG424" s="370"/>
      <c r="CH424" s="370"/>
      <c r="CI424" s="370"/>
      <c r="CJ424" s="370"/>
      <c r="CK424" s="370"/>
      <c r="CL424" s="370"/>
      <c r="CM424" s="370"/>
      <c r="CN424" s="370"/>
      <c r="CO424" s="370"/>
      <c r="CP424" s="370"/>
      <c r="CQ424" s="370"/>
      <c r="CR424" s="370"/>
      <c r="CS424" s="370"/>
      <c r="CT424" s="370"/>
      <c r="CU424" s="370"/>
      <c r="CV424" s="370"/>
      <c r="CW424" s="370"/>
      <c r="CX424" s="370"/>
      <c r="CY424" s="370"/>
      <c r="CZ424" s="370"/>
      <c r="DA424" s="370"/>
      <c r="DB424" s="370"/>
      <c r="DC424" s="370"/>
      <c r="DD424" s="370"/>
      <c r="DE424" s="370"/>
      <c r="DF424" s="370"/>
      <c r="DG424" s="370"/>
      <c r="DH424" s="370"/>
      <c r="DI424" s="370"/>
      <c r="DJ424" s="370"/>
      <c r="DK424" s="370"/>
      <c r="DL424" s="370"/>
      <c r="DM424" s="370"/>
      <c r="DN424" s="370"/>
      <c r="DO424" s="370"/>
      <c r="DP424" s="370"/>
      <c r="DQ424" s="370"/>
      <c r="DR424" s="370"/>
    </row>
    <row r="425" spans="1:292" s="356" customFormat="1" ht="54" outlineLevel="1">
      <c r="A425" s="770"/>
      <c r="B425" s="589" t="s">
        <v>2617</v>
      </c>
      <c r="C425" s="67" t="s">
        <v>80</v>
      </c>
      <c r="D425" s="67" t="s">
        <v>1708</v>
      </c>
      <c r="E425" s="67" t="s">
        <v>1709</v>
      </c>
      <c r="F425" s="18" t="s">
        <v>1710</v>
      </c>
      <c r="G425" s="18" t="s">
        <v>80</v>
      </c>
      <c r="H425" s="67" t="s">
        <v>2608</v>
      </c>
      <c r="I425" s="67"/>
      <c r="J425" s="19">
        <v>32.786999999999999</v>
      </c>
      <c r="K425" s="19">
        <v>32.786999999999999</v>
      </c>
      <c r="L425" s="19">
        <v>0</v>
      </c>
      <c r="M425" s="19">
        <v>0</v>
      </c>
      <c r="N425" s="19">
        <v>22</v>
      </c>
      <c r="O425" s="19">
        <v>0</v>
      </c>
      <c r="P425" s="67" t="s">
        <v>80</v>
      </c>
      <c r="Q425" s="411">
        <v>45657</v>
      </c>
      <c r="R425" s="392" t="s">
        <v>496</v>
      </c>
      <c r="S425" s="411"/>
      <c r="T425" s="411"/>
      <c r="U425" s="19">
        <v>0</v>
      </c>
      <c r="V425" s="19">
        <v>0</v>
      </c>
      <c r="W425" s="19">
        <v>0</v>
      </c>
      <c r="X425" s="19">
        <v>0</v>
      </c>
      <c r="Y425" s="19">
        <v>0</v>
      </c>
      <c r="Z425" s="19">
        <v>10.787000000000001</v>
      </c>
      <c r="AA425" s="19">
        <v>0</v>
      </c>
      <c r="AB425" s="19">
        <v>0</v>
      </c>
      <c r="AC425" s="19">
        <v>10.787000000000001</v>
      </c>
      <c r="AD425" s="19">
        <v>0</v>
      </c>
      <c r="AE425" s="19">
        <v>0</v>
      </c>
      <c r="AF425" s="19">
        <v>0</v>
      </c>
      <c r="AG425" s="19">
        <v>0</v>
      </c>
      <c r="AH425" s="19">
        <v>0</v>
      </c>
      <c r="AI425" s="19">
        <v>0</v>
      </c>
      <c r="AJ425" s="19">
        <v>0</v>
      </c>
      <c r="AK425" s="19">
        <v>0</v>
      </c>
      <c r="AL425" s="19">
        <v>0</v>
      </c>
      <c r="AM425" s="19">
        <v>0</v>
      </c>
      <c r="AN425" s="19">
        <v>0</v>
      </c>
      <c r="AO425" s="19">
        <v>0</v>
      </c>
      <c r="AP425" s="19">
        <v>0</v>
      </c>
      <c r="AQ425" s="19">
        <v>0</v>
      </c>
      <c r="AR425" s="19">
        <v>0</v>
      </c>
      <c r="AS425" s="19">
        <v>0</v>
      </c>
      <c r="AT425" s="19">
        <v>10.787000000000001</v>
      </c>
      <c r="AU425" s="19">
        <v>0</v>
      </c>
      <c r="AV425" s="19">
        <v>0</v>
      </c>
      <c r="AW425" s="19">
        <v>10.787000000000001</v>
      </c>
      <c r="AX425" s="19">
        <v>0</v>
      </c>
      <c r="AY425" s="19">
        <v>0</v>
      </c>
      <c r="AZ425" s="19">
        <v>0</v>
      </c>
      <c r="BA425" s="19">
        <v>0</v>
      </c>
      <c r="BB425" s="19">
        <v>0</v>
      </c>
      <c r="BC425" s="19">
        <v>0</v>
      </c>
      <c r="BD425" s="19">
        <v>0</v>
      </c>
      <c r="BE425" s="19">
        <v>0</v>
      </c>
      <c r="BF425" s="19">
        <v>0</v>
      </c>
      <c r="BG425" s="19">
        <v>0</v>
      </c>
      <c r="BH425" s="19">
        <v>0</v>
      </c>
      <c r="BI425" s="19">
        <v>0</v>
      </c>
      <c r="BJ425" s="19">
        <v>0</v>
      </c>
      <c r="BK425" s="19">
        <v>0</v>
      </c>
      <c r="BL425" s="19">
        <v>0</v>
      </c>
      <c r="BM425" s="19">
        <v>0</v>
      </c>
      <c r="BN425" s="19">
        <v>0</v>
      </c>
      <c r="BO425" s="19">
        <v>0</v>
      </c>
      <c r="BP425" s="19">
        <v>22</v>
      </c>
      <c r="BQ425" s="19">
        <v>0</v>
      </c>
      <c r="BR425" s="67" t="s">
        <v>2609</v>
      </c>
      <c r="BS425" s="444">
        <v>0</v>
      </c>
      <c r="BT425" s="445">
        <v>0</v>
      </c>
      <c r="BU425" s="411" t="s">
        <v>1958</v>
      </c>
      <c r="BV425" s="67" t="s">
        <v>80</v>
      </c>
      <c r="BW425" s="411" t="s">
        <v>2010</v>
      </c>
      <c r="BX425" s="67" t="s">
        <v>3035</v>
      </c>
      <c r="BY425" s="411" t="s">
        <v>2600</v>
      </c>
      <c r="BZ425" s="370"/>
      <c r="CA425" s="370"/>
      <c r="CB425" s="370"/>
      <c r="CC425" s="370"/>
      <c r="CD425" s="370"/>
      <c r="CE425" s="370"/>
      <c r="CF425" s="370"/>
      <c r="CG425" s="370"/>
      <c r="CH425" s="370"/>
      <c r="CI425" s="370"/>
      <c r="CJ425" s="370"/>
      <c r="CK425" s="370"/>
      <c r="CL425" s="370"/>
      <c r="CM425" s="370"/>
      <c r="CN425" s="370"/>
      <c r="CO425" s="370"/>
      <c r="CP425" s="370"/>
      <c r="CQ425" s="370"/>
      <c r="CR425" s="370"/>
      <c r="CS425" s="370"/>
      <c r="CT425" s="370"/>
      <c r="CU425" s="370"/>
      <c r="CV425" s="370"/>
      <c r="CW425" s="370"/>
      <c r="CX425" s="370"/>
      <c r="CY425" s="370"/>
      <c r="CZ425" s="370"/>
      <c r="DA425" s="370"/>
      <c r="DB425" s="370"/>
      <c r="DC425" s="370"/>
      <c r="DD425" s="370"/>
      <c r="DE425" s="370"/>
      <c r="DF425" s="370"/>
      <c r="DG425" s="370"/>
      <c r="DH425" s="370"/>
      <c r="DI425" s="370"/>
      <c r="DJ425" s="370"/>
      <c r="DK425" s="370"/>
      <c r="DL425" s="370"/>
      <c r="DM425" s="370"/>
      <c r="DN425" s="370"/>
      <c r="DO425" s="370"/>
      <c r="DP425" s="370"/>
      <c r="DQ425" s="370"/>
      <c r="DR425" s="370"/>
    </row>
    <row r="426" spans="1:292" s="356" customFormat="1" ht="36" outlineLevel="1">
      <c r="A426" s="770"/>
      <c r="B426" s="589" t="s">
        <v>2618</v>
      </c>
      <c r="C426" s="67" t="s">
        <v>80</v>
      </c>
      <c r="D426" s="67" t="s">
        <v>1309</v>
      </c>
      <c r="E426" s="67" t="s">
        <v>1920</v>
      </c>
      <c r="F426" s="18" t="s">
        <v>1672</v>
      </c>
      <c r="G426" s="18" t="s">
        <v>80</v>
      </c>
      <c r="H426" s="67" t="s">
        <v>2608</v>
      </c>
      <c r="I426" s="67"/>
      <c r="J426" s="19">
        <v>89.4</v>
      </c>
      <c r="K426" s="19">
        <v>89.4</v>
      </c>
      <c r="L426" s="19">
        <v>0</v>
      </c>
      <c r="M426" s="19">
        <v>0</v>
      </c>
      <c r="N426" s="19">
        <v>62</v>
      </c>
      <c r="O426" s="19">
        <v>0</v>
      </c>
      <c r="P426" s="67" t="s">
        <v>80</v>
      </c>
      <c r="Q426" s="411">
        <v>45657</v>
      </c>
      <c r="R426" s="392" t="s">
        <v>496</v>
      </c>
      <c r="S426" s="411"/>
      <c r="T426" s="411"/>
      <c r="U426" s="19">
        <v>0</v>
      </c>
      <c r="V426" s="19">
        <v>0</v>
      </c>
      <c r="W426" s="19">
        <v>0</v>
      </c>
      <c r="X426" s="19">
        <v>0</v>
      </c>
      <c r="Y426" s="19">
        <v>0</v>
      </c>
      <c r="Z426" s="19">
        <v>27.4</v>
      </c>
      <c r="AA426" s="19">
        <v>0</v>
      </c>
      <c r="AB426" s="19">
        <v>0</v>
      </c>
      <c r="AC426" s="19">
        <v>27.4</v>
      </c>
      <c r="AD426" s="19">
        <v>0</v>
      </c>
      <c r="AE426" s="19">
        <v>0</v>
      </c>
      <c r="AF426" s="19">
        <v>0</v>
      </c>
      <c r="AG426" s="19">
        <v>0</v>
      </c>
      <c r="AH426" s="19">
        <v>0</v>
      </c>
      <c r="AI426" s="19">
        <v>0</v>
      </c>
      <c r="AJ426" s="19">
        <v>0</v>
      </c>
      <c r="AK426" s="19">
        <v>0</v>
      </c>
      <c r="AL426" s="19">
        <v>0</v>
      </c>
      <c r="AM426" s="19">
        <v>0</v>
      </c>
      <c r="AN426" s="19">
        <v>0</v>
      </c>
      <c r="AO426" s="19">
        <v>0</v>
      </c>
      <c r="AP426" s="19">
        <v>0</v>
      </c>
      <c r="AQ426" s="19">
        <v>0</v>
      </c>
      <c r="AR426" s="19">
        <v>0</v>
      </c>
      <c r="AS426" s="19">
        <v>0</v>
      </c>
      <c r="AT426" s="19">
        <v>27.4</v>
      </c>
      <c r="AU426" s="19">
        <v>0</v>
      </c>
      <c r="AV426" s="19">
        <v>0</v>
      </c>
      <c r="AW426" s="19">
        <v>27.4</v>
      </c>
      <c r="AX426" s="19">
        <v>0</v>
      </c>
      <c r="AY426" s="19">
        <v>0</v>
      </c>
      <c r="AZ426" s="19">
        <v>0</v>
      </c>
      <c r="BA426" s="19">
        <v>0</v>
      </c>
      <c r="BB426" s="19">
        <v>0</v>
      </c>
      <c r="BC426" s="19">
        <v>0</v>
      </c>
      <c r="BD426" s="19">
        <v>0</v>
      </c>
      <c r="BE426" s="19">
        <v>0</v>
      </c>
      <c r="BF426" s="19">
        <v>0</v>
      </c>
      <c r="BG426" s="19">
        <v>0</v>
      </c>
      <c r="BH426" s="19">
        <v>0</v>
      </c>
      <c r="BI426" s="19">
        <v>0</v>
      </c>
      <c r="BJ426" s="19">
        <v>0</v>
      </c>
      <c r="BK426" s="19">
        <v>0</v>
      </c>
      <c r="BL426" s="19">
        <v>0</v>
      </c>
      <c r="BM426" s="19">
        <v>0</v>
      </c>
      <c r="BN426" s="19">
        <v>0</v>
      </c>
      <c r="BO426" s="19">
        <v>0</v>
      </c>
      <c r="BP426" s="19">
        <v>62</v>
      </c>
      <c r="BQ426" s="19">
        <v>0</v>
      </c>
      <c r="BR426" s="67" t="s">
        <v>2609</v>
      </c>
      <c r="BS426" s="444">
        <v>0</v>
      </c>
      <c r="BT426" s="445">
        <v>0</v>
      </c>
      <c r="BU426" s="411" t="s">
        <v>1958</v>
      </c>
      <c r="BV426" s="67" t="s">
        <v>80</v>
      </c>
      <c r="BW426" s="411" t="s">
        <v>2011</v>
      </c>
      <c r="BX426" s="67" t="s">
        <v>3035</v>
      </c>
      <c r="BY426" s="411" t="s">
        <v>2600</v>
      </c>
      <c r="BZ426" s="370"/>
      <c r="CA426" s="370"/>
      <c r="CB426" s="370"/>
      <c r="CC426" s="370"/>
      <c r="CD426" s="370"/>
      <c r="CE426" s="370"/>
      <c r="CF426" s="370"/>
      <c r="CG426" s="370"/>
      <c r="CH426" s="370"/>
      <c r="CI426" s="370"/>
      <c r="CJ426" s="370"/>
      <c r="CK426" s="370"/>
      <c r="CL426" s="370"/>
      <c r="CM426" s="370"/>
      <c r="CN426" s="370"/>
      <c r="CO426" s="370"/>
      <c r="CP426" s="370"/>
      <c r="CQ426" s="370"/>
      <c r="CR426" s="370"/>
      <c r="CS426" s="370"/>
      <c r="CT426" s="370"/>
      <c r="CU426" s="370"/>
      <c r="CV426" s="370"/>
      <c r="CW426" s="370"/>
      <c r="CX426" s="370"/>
      <c r="CY426" s="370"/>
      <c r="CZ426" s="370"/>
      <c r="DA426" s="370"/>
      <c r="DB426" s="370"/>
      <c r="DC426" s="370"/>
      <c r="DD426" s="370"/>
      <c r="DE426" s="370"/>
      <c r="DF426" s="370"/>
      <c r="DG426" s="370"/>
      <c r="DH426" s="370"/>
      <c r="DI426" s="370"/>
      <c r="DJ426" s="370"/>
      <c r="DK426" s="370"/>
      <c r="DL426" s="370"/>
      <c r="DM426" s="370"/>
      <c r="DN426" s="370"/>
      <c r="DO426" s="370"/>
      <c r="DP426" s="370"/>
      <c r="DQ426" s="370"/>
      <c r="DR426" s="370"/>
    </row>
    <row r="427" spans="1:292" s="356" customFormat="1" ht="54" outlineLevel="1">
      <c r="A427" s="770"/>
      <c r="B427" s="589" t="s">
        <v>2619</v>
      </c>
      <c r="C427" s="67" t="s">
        <v>80</v>
      </c>
      <c r="D427" s="67" t="s">
        <v>2067</v>
      </c>
      <c r="E427" s="67" t="s">
        <v>1691</v>
      </c>
      <c r="F427" s="18" t="s">
        <v>1692</v>
      </c>
      <c r="G427" s="18" t="s">
        <v>80</v>
      </c>
      <c r="H427" s="67" t="s">
        <v>2620</v>
      </c>
      <c r="I427" s="67"/>
      <c r="J427" s="19">
        <v>48.589970000000001</v>
      </c>
      <c r="K427" s="19">
        <v>48.589970000000001</v>
      </c>
      <c r="L427" s="19">
        <v>0</v>
      </c>
      <c r="M427" s="19">
        <v>0</v>
      </c>
      <c r="N427" s="19">
        <v>34</v>
      </c>
      <c r="O427" s="19">
        <v>0</v>
      </c>
      <c r="P427" s="67" t="s">
        <v>80</v>
      </c>
      <c r="Q427" s="411">
        <v>45657</v>
      </c>
      <c r="R427" s="392" t="s">
        <v>496</v>
      </c>
      <c r="S427" s="411"/>
      <c r="T427" s="411"/>
      <c r="U427" s="19">
        <v>0</v>
      </c>
      <c r="V427" s="19">
        <v>0</v>
      </c>
      <c r="W427" s="19">
        <v>0</v>
      </c>
      <c r="X427" s="19">
        <v>0</v>
      </c>
      <c r="Y427" s="19">
        <v>0</v>
      </c>
      <c r="Z427" s="19">
        <v>14.589969999999999</v>
      </c>
      <c r="AA427" s="19">
        <v>0</v>
      </c>
      <c r="AB427" s="19">
        <v>0</v>
      </c>
      <c r="AC427" s="19">
        <v>14.589969999999999</v>
      </c>
      <c r="AD427" s="19">
        <v>0</v>
      </c>
      <c r="AE427" s="19">
        <v>0</v>
      </c>
      <c r="AF427" s="19">
        <v>0</v>
      </c>
      <c r="AG427" s="19">
        <v>0</v>
      </c>
      <c r="AH427" s="19">
        <v>0</v>
      </c>
      <c r="AI427" s="19">
        <v>0</v>
      </c>
      <c r="AJ427" s="19">
        <v>0</v>
      </c>
      <c r="AK427" s="19">
        <v>0</v>
      </c>
      <c r="AL427" s="19">
        <v>0</v>
      </c>
      <c r="AM427" s="19">
        <v>0</v>
      </c>
      <c r="AN427" s="19">
        <v>0</v>
      </c>
      <c r="AO427" s="19">
        <v>0</v>
      </c>
      <c r="AP427" s="19">
        <v>0</v>
      </c>
      <c r="AQ427" s="19">
        <v>0</v>
      </c>
      <c r="AR427" s="19">
        <v>0</v>
      </c>
      <c r="AS427" s="19">
        <v>0</v>
      </c>
      <c r="AT427" s="19">
        <v>14.589969999999999</v>
      </c>
      <c r="AU427" s="19">
        <v>0</v>
      </c>
      <c r="AV427" s="19">
        <v>0</v>
      </c>
      <c r="AW427" s="19">
        <v>14.589969999999999</v>
      </c>
      <c r="AX427" s="19">
        <v>0</v>
      </c>
      <c r="AY427" s="19">
        <v>0</v>
      </c>
      <c r="AZ427" s="19">
        <v>0</v>
      </c>
      <c r="BA427" s="19">
        <v>0</v>
      </c>
      <c r="BB427" s="19">
        <v>0</v>
      </c>
      <c r="BC427" s="19">
        <v>0</v>
      </c>
      <c r="BD427" s="19">
        <v>0</v>
      </c>
      <c r="BE427" s="19">
        <v>0</v>
      </c>
      <c r="BF427" s="19">
        <v>0</v>
      </c>
      <c r="BG427" s="19">
        <v>0</v>
      </c>
      <c r="BH427" s="19">
        <v>0</v>
      </c>
      <c r="BI427" s="19">
        <v>0</v>
      </c>
      <c r="BJ427" s="19">
        <v>0</v>
      </c>
      <c r="BK427" s="19">
        <v>0</v>
      </c>
      <c r="BL427" s="19">
        <v>0</v>
      </c>
      <c r="BM427" s="19">
        <v>0</v>
      </c>
      <c r="BN427" s="19">
        <v>0</v>
      </c>
      <c r="BO427" s="19">
        <v>0</v>
      </c>
      <c r="BP427" s="19">
        <v>34</v>
      </c>
      <c r="BQ427" s="19">
        <v>0</v>
      </c>
      <c r="BR427" s="67" t="s">
        <v>2609</v>
      </c>
      <c r="BS427" s="444">
        <v>0</v>
      </c>
      <c r="BT427" s="445">
        <v>0</v>
      </c>
      <c r="BU427" s="411" t="s">
        <v>1958</v>
      </c>
      <c r="BV427" s="67" t="s">
        <v>80</v>
      </c>
      <c r="BW427" s="411" t="s">
        <v>1993</v>
      </c>
      <c r="BX427" s="67" t="s">
        <v>3035</v>
      </c>
      <c r="BY427" s="411" t="s">
        <v>2600</v>
      </c>
      <c r="BZ427" s="370"/>
      <c r="CA427" s="370"/>
      <c r="CB427" s="370"/>
      <c r="CC427" s="370"/>
      <c r="CD427" s="370"/>
      <c r="CE427" s="370"/>
      <c r="CF427" s="370"/>
      <c r="CG427" s="370"/>
      <c r="CH427" s="370"/>
      <c r="CI427" s="370"/>
      <c r="CJ427" s="370"/>
      <c r="CK427" s="370"/>
      <c r="CL427" s="370"/>
      <c r="CM427" s="370"/>
      <c r="CN427" s="370"/>
      <c r="CO427" s="370"/>
      <c r="CP427" s="370"/>
      <c r="CQ427" s="370"/>
      <c r="CR427" s="370"/>
      <c r="CS427" s="370"/>
      <c r="CT427" s="370"/>
      <c r="CU427" s="370"/>
      <c r="CV427" s="370"/>
      <c r="CW427" s="370"/>
      <c r="CX427" s="370"/>
      <c r="CY427" s="370"/>
      <c r="CZ427" s="370"/>
      <c r="DA427" s="370"/>
      <c r="DB427" s="370"/>
      <c r="DC427" s="370"/>
      <c r="DD427" s="370"/>
      <c r="DE427" s="370"/>
      <c r="DF427" s="370"/>
      <c r="DG427" s="370"/>
      <c r="DH427" s="370"/>
      <c r="DI427" s="370"/>
      <c r="DJ427" s="370"/>
      <c r="DK427" s="370"/>
      <c r="DL427" s="370"/>
      <c r="DM427" s="370"/>
      <c r="DN427" s="370"/>
      <c r="DO427" s="370"/>
      <c r="DP427" s="370"/>
      <c r="DQ427" s="370"/>
      <c r="DR427" s="370"/>
    </row>
    <row r="428" spans="1:292" s="356" customFormat="1" ht="36" outlineLevel="1">
      <c r="A428" s="770"/>
      <c r="B428" s="589" t="s">
        <v>2621</v>
      </c>
      <c r="C428" s="67" t="s">
        <v>80</v>
      </c>
      <c r="D428" s="67" t="s">
        <v>1989</v>
      </c>
      <c r="E428" s="67" t="s">
        <v>1921</v>
      </c>
      <c r="F428" s="18" t="s">
        <v>1886</v>
      </c>
      <c r="G428" s="18" t="s">
        <v>80</v>
      </c>
      <c r="H428" s="67" t="s">
        <v>2608</v>
      </c>
      <c r="I428" s="67"/>
      <c r="J428" s="19">
        <v>122.76</v>
      </c>
      <c r="K428" s="19">
        <v>122.76</v>
      </c>
      <c r="L428" s="19">
        <v>0</v>
      </c>
      <c r="M428" s="19">
        <v>0</v>
      </c>
      <c r="N428" s="19">
        <v>84</v>
      </c>
      <c r="O428" s="19">
        <v>0</v>
      </c>
      <c r="P428" s="67" t="s">
        <v>80</v>
      </c>
      <c r="Q428" s="411">
        <v>45657</v>
      </c>
      <c r="R428" s="392" t="s">
        <v>496</v>
      </c>
      <c r="S428" s="411"/>
      <c r="T428" s="411"/>
      <c r="U428" s="19">
        <v>0</v>
      </c>
      <c r="V428" s="19">
        <v>0</v>
      </c>
      <c r="W428" s="19">
        <v>0</v>
      </c>
      <c r="X428" s="19">
        <v>0</v>
      </c>
      <c r="Y428" s="19">
        <v>0</v>
      </c>
      <c r="Z428" s="19">
        <v>38.76</v>
      </c>
      <c r="AA428" s="19">
        <v>0</v>
      </c>
      <c r="AB428" s="19">
        <v>0</v>
      </c>
      <c r="AC428" s="19">
        <v>38.76</v>
      </c>
      <c r="AD428" s="19">
        <v>0</v>
      </c>
      <c r="AE428" s="19">
        <v>0</v>
      </c>
      <c r="AF428" s="19">
        <v>0</v>
      </c>
      <c r="AG428" s="19">
        <v>0</v>
      </c>
      <c r="AH428" s="19">
        <v>0</v>
      </c>
      <c r="AI428" s="19">
        <v>0</v>
      </c>
      <c r="AJ428" s="19">
        <v>0</v>
      </c>
      <c r="AK428" s="19">
        <v>0</v>
      </c>
      <c r="AL428" s="19">
        <v>0</v>
      </c>
      <c r="AM428" s="19">
        <v>0</v>
      </c>
      <c r="AN428" s="19">
        <v>0</v>
      </c>
      <c r="AO428" s="19">
        <v>0</v>
      </c>
      <c r="AP428" s="19">
        <v>0</v>
      </c>
      <c r="AQ428" s="19">
        <v>0</v>
      </c>
      <c r="AR428" s="19">
        <v>0</v>
      </c>
      <c r="AS428" s="19">
        <v>0</v>
      </c>
      <c r="AT428" s="19">
        <v>38.76</v>
      </c>
      <c r="AU428" s="19">
        <v>0</v>
      </c>
      <c r="AV428" s="19">
        <v>0</v>
      </c>
      <c r="AW428" s="19">
        <v>38.76</v>
      </c>
      <c r="AX428" s="19">
        <v>0</v>
      </c>
      <c r="AY428" s="19">
        <v>0</v>
      </c>
      <c r="AZ428" s="19">
        <v>0</v>
      </c>
      <c r="BA428" s="19">
        <v>0</v>
      </c>
      <c r="BB428" s="19">
        <v>0</v>
      </c>
      <c r="BC428" s="19">
        <v>0</v>
      </c>
      <c r="BD428" s="19">
        <v>0</v>
      </c>
      <c r="BE428" s="19">
        <v>0</v>
      </c>
      <c r="BF428" s="19">
        <v>0</v>
      </c>
      <c r="BG428" s="19">
        <v>0</v>
      </c>
      <c r="BH428" s="19">
        <v>0</v>
      </c>
      <c r="BI428" s="19">
        <v>0</v>
      </c>
      <c r="BJ428" s="19">
        <v>0</v>
      </c>
      <c r="BK428" s="19">
        <v>0</v>
      </c>
      <c r="BL428" s="19">
        <v>0</v>
      </c>
      <c r="BM428" s="19">
        <v>0</v>
      </c>
      <c r="BN428" s="19">
        <v>0</v>
      </c>
      <c r="BO428" s="19">
        <v>0</v>
      </c>
      <c r="BP428" s="19">
        <v>84</v>
      </c>
      <c r="BQ428" s="19">
        <v>0</v>
      </c>
      <c r="BR428" s="67" t="s">
        <v>2609</v>
      </c>
      <c r="BS428" s="444">
        <v>0</v>
      </c>
      <c r="BT428" s="445">
        <v>0</v>
      </c>
      <c r="BU428" s="411" t="s">
        <v>1958</v>
      </c>
      <c r="BV428" s="67" t="s">
        <v>80</v>
      </c>
      <c r="BW428" s="411" t="s">
        <v>2016</v>
      </c>
      <c r="BX428" s="67" t="s">
        <v>3035</v>
      </c>
      <c r="BY428" s="411" t="s">
        <v>2600</v>
      </c>
      <c r="BZ428" s="370"/>
      <c r="CA428" s="370"/>
      <c r="CB428" s="370"/>
      <c r="CC428" s="370"/>
      <c r="CD428" s="370"/>
      <c r="CE428" s="370"/>
      <c r="CF428" s="370"/>
      <c r="CG428" s="370"/>
      <c r="CH428" s="370"/>
      <c r="CI428" s="370"/>
      <c r="CJ428" s="370"/>
      <c r="CK428" s="370"/>
      <c r="CL428" s="370"/>
      <c r="CM428" s="370"/>
      <c r="CN428" s="370"/>
      <c r="CO428" s="370"/>
      <c r="CP428" s="370"/>
      <c r="CQ428" s="370"/>
      <c r="CR428" s="370"/>
      <c r="CS428" s="370"/>
      <c r="CT428" s="370"/>
      <c r="CU428" s="370"/>
      <c r="CV428" s="370"/>
      <c r="CW428" s="370"/>
      <c r="CX428" s="370"/>
      <c r="CY428" s="370"/>
      <c r="CZ428" s="370"/>
      <c r="DA428" s="370"/>
      <c r="DB428" s="370"/>
      <c r="DC428" s="370"/>
      <c r="DD428" s="370"/>
      <c r="DE428" s="370"/>
      <c r="DF428" s="370"/>
      <c r="DG428" s="370"/>
      <c r="DH428" s="370"/>
      <c r="DI428" s="370"/>
      <c r="DJ428" s="370"/>
      <c r="DK428" s="370"/>
      <c r="DL428" s="370"/>
      <c r="DM428" s="370"/>
      <c r="DN428" s="370"/>
      <c r="DO428" s="370"/>
      <c r="DP428" s="370"/>
      <c r="DQ428" s="370"/>
      <c r="DR428" s="370"/>
    </row>
    <row r="429" spans="1:292" s="356" customFormat="1" ht="90" outlineLevel="1">
      <c r="A429" s="770"/>
      <c r="B429" s="589" t="s">
        <v>2624</v>
      </c>
      <c r="C429" s="67" t="s">
        <v>80</v>
      </c>
      <c r="D429" s="67" t="s">
        <v>1308</v>
      </c>
      <c r="E429" s="67" t="s">
        <v>1675</v>
      </c>
      <c r="F429" s="18" t="s">
        <v>1676</v>
      </c>
      <c r="G429" s="18" t="s">
        <v>80</v>
      </c>
      <c r="H429" s="67" t="s">
        <v>1942</v>
      </c>
      <c r="I429" s="67"/>
      <c r="J429" s="19">
        <v>540</v>
      </c>
      <c r="K429" s="19">
        <v>540</v>
      </c>
      <c r="L429" s="19">
        <v>0</v>
      </c>
      <c r="M429" s="19">
        <v>0</v>
      </c>
      <c r="N429" s="19">
        <v>100</v>
      </c>
      <c r="O429" s="19">
        <v>0</v>
      </c>
      <c r="P429" s="67" t="s">
        <v>80</v>
      </c>
      <c r="Q429" s="411">
        <v>45657</v>
      </c>
      <c r="R429" s="392" t="s">
        <v>496</v>
      </c>
      <c r="S429" s="411"/>
      <c r="T429" s="411"/>
      <c r="U429" s="19">
        <v>0</v>
      </c>
      <c r="V429" s="19">
        <v>0</v>
      </c>
      <c r="W429" s="19">
        <v>0</v>
      </c>
      <c r="X429" s="19">
        <v>0</v>
      </c>
      <c r="Y429" s="19">
        <v>0</v>
      </c>
      <c r="Z429" s="19">
        <v>440</v>
      </c>
      <c r="AA429" s="19">
        <v>0</v>
      </c>
      <c r="AB429" s="19">
        <v>0</v>
      </c>
      <c r="AC429" s="19">
        <v>440</v>
      </c>
      <c r="AD429" s="19">
        <v>0</v>
      </c>
      <c r="AE429" s="19">
        <v>0</v>
      </c>
      <c r="AF429" s="19">
        <v>0</v>
      </c>
      <c r="AG429" s="19">
        <v>0</v>
      </c>
      <c r="AH429" s="19">
        <v>0</v>
      </c>
      <c r="AI429" s="19">
        <v>0</v>
      </c>
      <c r="AJ429" s="19">
        <v>0</v>
      </c>
      <c r="AK429" s="19">
        <v>0</v>
      </c>
      <c r="AL429" s="19">
        <v>0</v>
      </c>
      <c r="AM429" s="19">
        <v>0</v>
      </c>
      <c r="AN429" s="19">
        <v>0</v>
      </c>
      <c r="AO429" s="19">
        <v>0</v>
      </c>
      <c r="AP429" s="19">
        <v>0</v>
      </c>
      <c r="AQ429" s="19">
        <v>0</v>
      </c>
      <c r="AR429" s="19">
        <v>0</v>
      </c>
      <c r="AS429" s="19">
        <v>0</v>
      </c>
      <c r="AT429" s="19">
        <v>440</v>
      </c>
      <c r="AU429" s="19">
        <v>0</v>
      </c>
      <c r="AV429" s="19">
        <v>0</v>
      </c>
      <c r="AW429" s="19">
        <v>440</v>
      </c>
      <c r="AX429" s="19">
        <v>0</v>
      </c>
      <c r="AY429" s="19">
        <v>0</v>
      </c>
      <c r="AZ429" s="19">
        <v>0</v>
      </c>
      <c r="BA429" s="19">
        <v>0</v>
      </c>
      <c r="BB429" s="19">
        <v>0</v>
      </c>
      <c r="BC429" s="19">
        <v>0</v>
      </c>
      <c r="BD429" s="19">
        <v>0</v>
      </c>
      <c r="BE429" s="19">
        <v>0</v>
      </c>
      <c r="BF429" s="19">
        <v>0</v>
      </c>
      <c r="BG429" s="19">
        <v>0</v>
      </c>
      <c r="BH429" s="19">
        <v>0</v>
      </c>
      <c r="BI429" s="19">
        <v>0</v>
      </c>
      <c r="BJ429" s="19">
        <v>0</v>
      </c>
      <c r="BK429" s="19">
        <v>0</v>
      </c>
      <c r="BL429" s="19">
        <v>0</v>
      </c>
      <c r="BM429" s="19">
        <v>0</v>
      </c>
      <c r="BN429" s="19">
        <v>0</v>
      </c>
      <c r="BO429" s="19">
        <v>0</v>
      </c>
      <c r="BP429" s="19">
        <v>100</v>
      </c>
      <c r="BQ429" s="19">
        <v>0</v>
      </c>
      <c r="BR429" s="67" t="s">
        <v>2623</v>
      </c>
      <c r="BS429" s="444">
        <v>0</v>
      </c>
      <c r="BT429" s="445">
        <v>0</v>
      </c>
      <c r="BU429" s="411" t="s">
        <v>1958</v>
      </c>
      <c r="BV429" s="67" t="s">
        <v>3372</v>
      </c>
      <c r="BW429" s="411" t="s">
        <v>2013</v>
      </c>
      <c r="BX429" s="67" t="s">
        <v>3035</v>
      </c>
      <c r="BY429" s="411" t="s">
        <v>2931</v>
      </c>
      <c r="BZ429" s="370"/>
      <c r="CA429" s="370"/>
      <c r="CB429" s="370"/>
      <c r="CC429" s="370"/>
      <c r="CD429" s="370"/>
      <c r="CE429" s="370"/>
      <c r="CF429" s="370"/>
      <c r="CG429" s="370"/>
      <c r="CH429" s="370"/>
      <c r="CI429" s="370"/>
      <c r="CJ429" s="370"/>
      <c r="CK429" s="370"/>
      <c r="CL429" s="370"/>
      <c r="CM429" s="370"/>
      <c r="CN429" s="370"/>
      <c r="CO429" s="370"/>
      <c r="CP429" s="370"/>
      <c r="CQ429" s="370"/>
      <c r="CR429" s="370"/>
      <c r="CS429" s="370"/>
      <c r="CT429" s="370"/>
      <c r="CU429" s="370"/>
      <c r="CV429" s="370"/>
      <c r="CW429" s="370"/>
      <c r="CX429" s="370"/>
      <c r="CY429" s="370"/>
      <c r="CZ429" s="370"/>
      <c r="DA429" s="370"/>
      <c r="DB429" s="370"/>
      <c r="DC429" s="370"/>
      <c r="DD429" s="370"/>
      <c r="DE429" s="370"/>
      <c r="DF429" s="370"/>
      <c r="DG429" s="370"/>
      <c r="DH429" s="370"/>
      <c r="DI429" s="370"/>
      <c r="DJ429" s="370"/>
      <c r="DK429" s="370"/>
      <c r="DL429" s="370"/>
      <c r="DM429" s="370"/>
      <c r="DN429" s="370"/>
      <c r="DO429" s="370"/>
      <c r="DP429" s="370"/>
      <c r="DQ429" s="370"/>
      <c r="DR429" s="370"/>
    </row>
    <row r="430" spans="1:292" s="356" customFormat="1" ht="126" outlineLevel="1">
      <c r="A430" s="770"/>
      <c r="B430" s="589" t="s">
        <v>2625</v>
      </c>
      <c r="C430" s="67" t="s">
        <v>80</v>
      </c>
      <c r="D430" s="67" t="s">
        <v>1044</v>
      </c>
      <c r="E430" s="67" t="s">
        <v>1890</v>
      </c>
      <c r="F430" s="18" t="s">
        <v>1888</v>
      </c>
      <c r="G430" s="18" t="s">
        <v>80</v>
      </c>
      <c r="H430" s="67" t="s">
        <v>2622</v>
      </c>
      <c r="I430" s="67"/>
      <c r="J430" s="19">
        <v>139</v>
      </c>
      <c r="K430" s="19">
        <v>139</v>
      </c>
      <c r="L430" s="19">
        <v>0</v>
      </c>
      <c r="M430" s="19">
        <v>0</v>
      </c>
      <c r="N430" s="19">
        <v>96</v>
      </c>
      <c r="O430" s="19">
        <v>0</v>
      </c>
      <c r="P430" s="67" t="s">
        <v>80</v>
      </c>
      <c r="Q430" s="411">
        <v>45657</v>
      </c>
      <c r="R430" s="392" t="s">
        <v>496</v>
      </c>
      <c r="S430" s="411"/>
      <c r="T430" s="411"/>
      <c r="U430" s="19">
        <v>0</v>
      </c>
      <c r="V430" s="19">
        <v>0</v>
      </c>
      <c r="W430" s="19">
        <v>0</v>
      </c>
      <c r="X430" s="19">
        <v>0</v>
      </c>
      <c r="Y430" s="19">
        <v>0</v>
      </c>
      <c r="Z430" s="19">
        <v>43</v>
      </c>
      <c r="AA430" s="19">
        <v>0</v>
      </c>
      <c r="AB430" s="19">
        <v>0</v>
      </c>
      <c r="AC430" s="19">
        <v>43</v>
      </c>
      <c r="AD430" s="19">
        <v>0</v>
      </c>
      <c r="AE430" s="19">
        <v>0</v>
      </c>
      <c r="AF430" s="19">
        <v>0</v>
      </c>
      <c r="AG430" s="19">
        <v>0</v>
      </c>
      <c r="AH430" s="19">
        <v>0</v>
      </c>
      <c r="AI430" s="19">
        <v>0</v>
      </c>
      <c r="AJ430" s="19">
        <v>0</v>
      </c>
      <c r="AK430" s="19">
        <v>0</v>
      </c>
      <c r="AL430" s="19">
        <v>0</v>
      </c>
      <c r="AM430" s="19">
        <v>0</v>
      </c>
      <c r="AN430" s="19">
        <v>0</v>
      </c>
      <c r="AO430" s="19">
        <v>0</v>
      </c>
      <c r="AP430" s="19">
        <v>0</v>
      </c>
      <c r="AQ430" s="19">
        <v>0</v>
      </c>
      <c r="AR430" s="19">
        <v>0</v>
      </c>
      <c r="AS430" s="19">
        <v>0</v>
      </c>
      <c r="AT430" s="19">
        <v>43</v>
      </c>
      <c r="AU430" s="19">
        <v>0</v>
      </c>
      <c r="AV430" s="19">
        <v>0</v>
      </c>
      <c r="AW430" s="19">
        <v>43</v>
      </c>
      <c r="AX430" s="19">
        <v>0</v>
      </c>
      <c r="AY430" s="19">
        <v>0</v>
      </c>
      <c r="AZ430" s="19">
        <v>0</v>
      </c>
      <c r="BA430" s="19">
        <v>0</v>
      </c>
      <c r="BB430" s="19">
        <v>0</v>
      </c>
      <c r="BC430" s="19">
        <v>0</v>
      </c>
      <c r="BD430" s="19">
        <v>0</v>
      </c>
      <c r="BE430" s="19">
        <v>0</v>
      </c>
      <c r="BF430" s="19">
        <v>0</v>
      </c>
      <c r="BG430" s="19">
        <v>0</v>
      </c>
      <c r="BH430" s="19">
        <v>0</v>
      </c>
      <c r="BI430" s="19">
        <v>0</v>
      </c>
      <c r="BJ430" s="19">
        <v>0</v>
      </c>
      <c r="BK430" s="19">
        <v>0</v>
      </c>
      <c r="BL430" s="19">
        <v>0</v>
      </c>
      <c r="BM430" s="19">
        <v>0</v>
      </c>
      <c r="BN430" s="19">
        <v>0</v>
      </c>
      <c r="BO430" s="19">
        <v>0</v>
      </c>
      <c r="BP430" s="19">
        <v>96</v>
      </c>
      <c r="BQ430" s="19">
        <v>0</v>
      </c>
      <c r="BR430" s="67" t="s">
        <v>2623</v>
      </c>
      <c r="BS430" s="444">
        <v>0</v>
      </c>
      <c r="BT430" s="445">
        <v>0</v>
      </c>
      <c r="BU430" s="411" t="s">
        <v>1958</v>
      </c>
      <c r="BV430" s="67" t="s">
        <v>80</v>
      </c>
      <c r="BW430" s="411" t="s">
        <v>1997</v>
      </c>
      <c r="BX430" s="67" t="s">
        <v>3035</v>
      </c>
      <c r="BY430" s="411" t="s">
        <v>2931</v>
      </c>
      <c r="BZ430" s="370"/>
      <c r="CA430" s="370"/>
      <c r="CB430" s="370"/>
      <c r="CC430" s="370"/>
      <c r="CD430" s="370"/>
      <c r="CE430" s="370"/>
      <c r="CF430" s="370"/>
      <c r="CG430" s="370"/>
      <c r="CH430" s="370"/>
      <c r="CI430" s="370"/>
      <c r="CJ430" s="370"/>
      <c r="CK430" s="370"/>
      <c r="CL430" s="370"/>
      <c r="CM430" s="370"/>
      <c r="CN430" s="370"/>
      <c r="CO430" s="370"/>
      <c r="CP430" s="370"/>
      <c r="CQ430" s="370"/>
      <c r="CR430" s="370"/>
      <c r="CS430" s="370"/>
      <c r="CT430" s="370"/>
      <c r="CU430" s="370"/>
      <c r="CV430" s="370"/>
      <c r="CW430" s="370"/>
      <c r="CX430" s="370"/>
      <c r="CY430" s="370"/>
      <c r="CZ430" s="370"/>
      <c r="DA430" s="370"/>
      <c r="DB430" s="370"/>
      <c r="DC430" s="370"/>
      <c r="DD430" s="370"/>
      <c r="DE430" s="370"/>
      <c r="DF430" s="370"/>
      <c r="DG430" s="370"/>
      <c r="DH430" s="370"/>
      <c r="DI430" s="370"/>
      <c r="DJ430" s="370"/>
      <c r="DK430" s="370"/>
      <c r="DL430" s="370"/>
      <c r="DM430" s="370"/>
      <c r="DN430" s="370"/>
      <c r="DO430" s="370"/>
      <c r="DP430" s="370"/>
      <c r="DQ430" s="370"/>
      <c r="DR430" s="370"/>
    </row>
    <row r="431" spans="1:292" s="356" customFormat="1" ht="90" outlineLevel="1">
      <c r="A431" s="770"/>
      <c r="B431" s="589" t="s">
        <v>2626</v>
      </c>
      <c r="C431" s="67" t="s">
        <v>80</v>
      </c>
      <c r="D431" s="67" t="s">
        <v>1988</v>
      </c>
      <c r="E431" s="67" t="s">
        <v>2627</v>
      </c>
      <c r="F431" s="18" t="s">
        <v>1919</v>
      </c>
      <c r="G431" s="18" t="s">
        <v>80</v>
      </c>
      <c r="H431" s="67" t="s">
        <v>2628</v>
      </c>
      <c r="I431" s="67"/>
      <c r="J431" s="19">
        <v>42.122519999999994</v>
      </c>
      <c r="K431" s="19">
        <v>42.122519999999994</v>
      </c>
      <c r="L431" s="19">
        <v>0</v>
      </c>
      <c r="M431" s="19">
        <v>0</v>
      </c>
      <c r="N431" s="19">
        <v>29</v>
      </c>
      <c r="O431" s="19">
        <v>0</v>
      </c>
      <c r="P431" s="67" t="s">
        <v>80</v>
      </c>
      <c r="Q431" s="411">
        <v>45657</v>
      </c>
      <c r="R431" s="392" t="s">
        <v>496</v>
      </c>
      <c r="S431" s="411"/>
      <c r="T431" s="411"/>
      <c r="U431" s="19">
        <v>0</v>
      </c>
      <c r="V431" s="19">
        <v>0</v>
      </c>
      <c r="W431" s="19">
        <v>0</v>
      </c>
      <c r="X431" s="19">
        <v>0</v>
      </c>
      <c r="Y431" s="19">
        <v>0</v>
      </c>
      <c r="Z431" s="19">
        <v>13.1225</v>
      </c>
      <c r="AA431" s="19">
        <v>0</v>
      </c>
      <c r="AB431" s="19">
        <v>0</v>
      </c>
      <c r="AC431" s="19">
        <v>13.1225</v>
      </c>
      <c r="AD431" s="19">
        <v>0</v>
      </c>
      <c r="AE431" s="19">
        <v>0</v>
      </c>
      <c r="AF431" s="19">
        <v>0</v>
      </c>
      <c r="AG431" s="19">
        <v>0</v>
      </c>
      <c r="AH431" s="19">
        <v>0</v>
      </c>
      <c r="AI431" s="19">
        <v>0</v>
      </c>
      <c r="AJ431" s="19">
        <v>0</v>
      </c>
      <c r="AK431" s="19">
        <v>0</v>
      </c>
      <c r="AL431" s="19">
        <v>0</v>
      </c>
      <c r="AM431" s="19">
        <v>0</v>
      </c>
      <c r="AN431" s="19">
        <v>0</v>
      </c>
      <c r="AO431" s="19">
        <v>0</v>
      </c>
      <c r="AP431" s="19">
        <v>0</v>
      </c>
      <c r="AQ431" s="19">
        <v>0</v>
      </c>
      <c r="AR431" s="19">
        <v>0</v>
      </c>
      <c r="AS431" s="19">
        <v>0</v>
      </c>
      <c r="AT431" s="19">
        <v>13.1225</v>
      </c>
      <c r="AU431" s="19">
        <v>0</v>
      </c>
      <c r="AV431" s="19">
        <v>0</v>
      </c>
      <c r="AW431" s="19">
        <v>13.1225</v>
      </c>
      <c r="AX431" s="19">
        <v>0</v>
      </c>
      <c r="AY431" s="19">
        <v>0</v>
      </c>
      <c r="AZ431" s="19">
        <v>0</v>
      </c>
      <c r="BA431" s="19">
        <v>0</v>
      </c>
      <c r="BB431" s="19">
        <v>0</v>
      </c>
      <c r="BC431" s="19">
        <v>0</v>
      </c>
      <c r="BD431" s="19">
        <v>0</v>
      </c>
      <c r="BE431" s="19">
        <v>0</v>
      </c>
      <c r="BF431" s="19">
        <v>0</v>
      </c>
      <c r="BG431" s="19">
        <v>0</v>
      </c>
      <c r="BH431" s="19">
        <v>0</v>
      </c>
      <c r="BI431" s="19">
        <v>0</v>
      </c>
      <c r="BJ431" s="19">
        <v>0</v>
      </c>
      <c r="BK431" s="19">
        <v>0</v>
      </c>
      <c r="BL431" s="19">
        <v>0</v>
      </c>
      <c r="BM431" s="19">
        <v>0</v>
      </c>
      <c r="BN431" s="19">
        <v>0</v>
      </c>
      <c r="BO431" s="19">
        <v>0</v>
      </c>
      <c r="BP431" s="19">
        <v>29</v>
      </c>
      <c r="BQ431" s="19">
        <v>0</v>
      </c>
      <c r="BR431" s="67" t="s">
        <v>2623</v>
      </c>
      <c r="BS431" s="444">
        <v>0</v>
      </c>
      <c r="BT431" s="445">
        <v>0</v>
      </c>
      <c r="BU431" s="411" t="s">
        <v>1958</v>
      </c>
      <c r="BV431" s="67" t="s">
        <v>3373</v>
      </c>
      <c r="BW431" s="411" t="s">
        <v>2011</v>
      </c>
      <c r="BX431" s="67" t="s">
        <v>3035</v>
      </c>
      <c r="BY431" s="411" t="s">
        <v>2600</v>
      </c>
      <c r="BZ431" s="370"/>
      <c r="CA431" s="370"/>
      <c r="CB431" s="370"/>
      <c r="CC431" s="370"/>
      <c r="CD431" s="370"/>
      <c r="CE431" s="370"/>
      <c r="CF431" s="370"/>
      <c r="CG431" s="370"/>
      <c r="CH431" s="370"/>
      <c r="CI431" s="370"/>
      <c r="CJ431" s="370"/>
      <c r="CK431" s="370"/>
      <c r="CL431" s="370"/>
      <c r="CM431" s="370"/>
      <c r="CN431" s="370"/>
      <c r="CO431" s="370"/>
      <c r="CP431" s="370"/>
      <c r="CQ431" s="370"/>
      <c r="CR431" s="370"/>
      <c r="CS431" s="370"/>
      <c r="CT431" s="370"/>
      <c r="CU431" s="370"/>
      <c r="CV431" s="370"/>
      <c r="CW431" s="370"/>
      <c r="CX431" s="370"/>
      <c r="CY431" s="370"/>
      <c r="CZ431" s="370"/>
      <c r="DA431" s="370"/>
      <c r="DB431" s="370"/>
      <c r="DC431" s="370"/>
      <c r="DD431" s="370"/>
      <c r="DE431" s="370"/>
      <c r="DF431" s="370"/>
      <c r="DG431" s="370"/>
      <c r="DH431" s="370"/>
      <c r="DI431" s="370"/>
      <c r="DJ431" s="370"/>
      <c r="DK431" s="370"/>
      <c r="DL431" s="370"/>
      <c r="DM431" s="370"/>
      <c r="DN431" s="370"/>
      <c r="DO431" s="370"/>
      <c r="DP431" s="370"/>
      <c r="DQ431" s="370"/>
      <c r="DR431" s="370"/>
    </row>
    <row r="432" spans="1:292" s="356" customFormat="1" ht="57" customHeight="1" outlineLevel="1">
      <c r="A432" s="770"/>
      <c r="B432" s="589" t="s">
        <v>2629</v>
      </c>
      <c r="C432" s="67" t="s">
        <v>80</v>
      </c>
      <c r="D432" s="67" t="s">
        <v>1988</v>
      </c>
      <c r="E432" s="67" t="s">
        <v>2627</v>
      </c>
      <c r="F432" s="18" t="s">
        <v>1919</v>
      </c>
      <c r="G432" s="18" t="s">
        <v>80</v>
      </c>
      <c r="H432" s="67" t="s">
        <v>2630</v>
      </c>
      <c r="I432" s="67"/>
      <c r="J432" s="19">
        <v>59.130279999999999</v>
      </c>
      <c r="K432" s="19">
        <v>59.130279999999999</v>
      </c>
      <c r="L432" s="19">
        <v>0</v>
      </c>
      <c r="M432" s="19">
        <v>0</v>
      </c>
      <c r="N432" s="19">
        <v>41</v>
      </c>
      <c r="O432" s="19">
        <v>0</v>
      </c>
      <c r="P432" s="67" t="s">
        <v>80</v>
      </c>
      <c r="Q432" s="411">
        <v>45657</v>
      </c>
      <c r="R432" s="392" t="s">
        <v>496</v>
      </c>
      <c r="S432" s="411"/>
      <c r="T432" s="411"/>
      <c r="U432" s="19">
        <v>0</v>
      </c>
      <c r="V432" s="19">
        <v>0</v>
      </c>
      <c r="W432" s="19">
        <v>0</v>
      </c>
      <c r="X432" s="19">
        <v>0</v>
      </c>
      <c r="Y432" s="19">
        <v>0</v>
      </c>
      <c r="Z432" s="19">
        <v>18.130279999999999</v>
      </c>
      <c r="AA432" s="19">
        <v>0</v>
      </c>
      <c r="AB432" s="19">
        <v>0</v>
      </c>
      <c r="AC432" s="19">
        <v>18.130279999999999</v>
      </c>
      <c r="AD432" s="19">
        <v>0</v>
      </c>
      <c r="AE432" s="19">
        <v>0</v>
      </c>
      <c r="AF432" s="19">
        <v>0</v>
      </c>
      <c r="AG432" s="19">
        <v>0</v>
      </c>
      <c r="AH432" s="19">
        <v>0</v>
      </c>
      <c r="AI432" s="19">
        <v>0</v>
      </c>
      <c r="AJ432" s="19">
        <v>0</v>
      </c>
      <c r="AK432" s="19">
        <v>0</v>
      </c>
      <c r="AL432" s="19">
        <v>0</v>
      </c>
      <c r="AM432" s="19">
        <v>0</v>
      </c>
      <c r="AN432" s="19">
        <v>0</v>
      </c>
      <c r="AO432" s="19">
        <v>0</v>
      </c>
      <c r="AP432" s="19">
        <v>0</v>
      </c>
      <c r="AQ432" s="19">
        <v>0</v>
      </c>
      <c r="AR432" s="19">
        <v>0</v>
      </c>
      <c r="AS432" s="19">
        <v>0</v>
      </c>
      <c r="AT432" s="19">
        <v>18.130279999999999</v>
      </c>
      <c r="AU432" s="19">
        <v>0</v>
      </c>
      <c r="AV432" s="19">
        <v>0</v>
      </c>
      <c r="AW432" s="19">
        <v>18.130279999999999</v>
      </c>
      <c r="AX432" s="19">
        <v>0</v>
      </c>
      <c r="AY432" s="19">
        <v>0</v>
      </c>
      <c r="AZ432" s="19">
        <v>0</v>
      </c>
      <c r="BA432" s="19">
        <v>0</v>
      </c>
      <c r="BB432" s="19">
        <v>0</v>
      </c>
      <c r="BC432" s="19">
        <v>0</v>
      </c>
      <c r="BD432" s="19">
        <v>0</v>
      </c>
      <c r="BE432" s="19">
        <v>0</v>
      </c>
      <c r="BF432" s="19">
        <v>0</v>
      </c>
      <c r="BG432" s="19">
        <v>0</v>
      </c>
      <c r="BH432" s="19">
        <v>0</v>
      </c>
      <c r="BI432" s="19">
        <v>0</v>
      </c>
      <c r="BJ432" s="19">
        <v>0</v>
      </c>
      <c r="BK432" s="19">
        <v>0</v>
      </c>
      <c r="BL432" s="19">
        <v>0</v>
      </c>
      <c r="BM432" s="19">
        <v>0</v>
      </c>
      <c r="BN432" s="19">
        <v>0</v>
      </c>
      <c r="BO432" s="19">
        <v>0</v>
      </c>
      <c r="BP432" s="19">
        <v>41</v>
      </c>
      <c r="BQ432" s="19">
        <v>0</v>
      </c>
      <c r="BR432" s="67" t="s">
        <v>2623</v>
      </c>
      <c r="BS432" s="444">
        <v>0</v>
      </c>
      <c r="BT432" s="445">
        <v>0</v>
      </c>
      <c r="BU432" s="411" t="s">
        <v>1958</v>
      </c>
      <c r="BV432" s="67" t="s">
        <v>3374</v>
      </c>
      <c r="BW432" s="411" t="s">
        <v>2011</v>
      </c>
      <c r="BX432" s="67" t="s">
        <v>3035</v>
      </c>
      <c r="BY432" s="411" t="s">
        <v>2600</v>
      </c>
      <c r="BZ432" s="370"/>
      <c r="CA432" s="370"/>
      <c r="CB432" s="370"/>
      <c r="CC432" s="370"/>
      <c r="CD432" s="370"/>
      <c r="CE432" s="370"/>
      <c r="CF432" s="370"/>
      <c r="CG432" s="370"/>
      <c r="CH432" s="370"/>
      <c r="CI432" s="370"/>
      <c r="CJ432" s="370"/>
      <c r="CK432" s="370"/>
      <c r="CL432" s="370"/>
      <c r="CM432" s="370"/>
      <c r="CN432" s="370"/>
      <c r="CO432" s="370"/>
      <c r="CP432" s="370"/>
      <c r="CQ432" s="370"/>
      <c r="CR432" s="370"/>
      <c r="CS432" s="370"/>
      <c r="CT432" s="370"/>
      <c r="CU432" s="370"/>
      <c r="CV432" s="370"/>
      <c r="CW432" s="370"/>
      <c r="CX432" s="370"/>
      <c r="CY432" s="370"/>
      <c r="CZ432" s="370"/>
      <c r="DA432" s="370"/>
      <c r="DB432" s="370"/>
      <c r="DC432" s="370"/>
      <c r="DD432" s="370"/>
      <c r="DE432" s="370"/>
      <c r="DF432" s="370"/>
      <c r="DG432" s="370"/>
      <c r="DH432" s="370"/>
      <c r="DI432" s="370"/>
      <c r="DJ432" s="370"/>
      <c r="DK432" s="370"/>
      <c r="DL432" s="370"/>
      <c r="DM432" s="370"/>
      <c r="DN432" s="370"/>
      <c r="DO432" s="370"/>
      <c r="DP432" s="370"/>
      <c r="DQ432" s="370"/>
      <c r="DR432" s="370"/>
    </row>
    <row r="433" spans="1:122" s="356" customFormat="1" ht="221.25" customHeight="1" outlineLevel="1">
      <c r="A433" s="770"/>
      <c r="B433" s="589" t="s">
        <v>2631</v>
      </c>
      <c r="C433" s="67" t="s">
        <v>80</v>
      </c>
      <c r="D433" s="67" t="s">
        <v>1988</v>
      </c>
      <c r="E433" s="67" t="s">
        <v>2627</v>
      </c>
      <c r="F433" s="18" t="s">
        <v>1919</v>
      </c>
      <c r="G433" s="18" t="s">
        <v>80</v>
      </c>
      <c r="H433" s="67" t="s">
        <v>2632</v>
      </c>
      <c r="I433" s="67"/>
      <c r="J433" s="19">
        <v>377.5</v>
      </c>
      <c r="K433" s="19">
        <v>377.5</v>
      </c>
      <c r="L433" s="19">
        <v>0</v>
      </c>
      <c r="M433" s="19">
        <v>0</v>
      </c>
      <c r="N433" s="19">
        <v>192</v>
      </c>
      <c r="O433" s="19">
        <v>0</v>
      </c>
      <c r="P433" s="67" t="s">
        <v>80</v>
      </c>
      <c r="Q433" s="411">
        <v>45657</v>
      </c>
      <c r="R433" s="392" t="s">
        <v>496</v>
      </c>
      <c r="S433" s="411"/>
      <c r="T433" s="411"/>
      <c r="U433" s="19">
        <v>0</v>
      </c>
      <c r="V433" s="19">
        <v>0</v>
      </c>
      <c r="W433" s="19">
        <v>0</v>
      </c>
      <c r="X433" s="19">
        <v>0</v>
      </c>
      <c r="Y433" s="19">
        <v>0</v>
      </c>
      <c r="Z433" s="19">
        <v>185.5</v>
      </c>
      <c r="AA433" s="19">
        <v>0</v>
      </c>
      <c r="AB433" s="19">
        <v>0</v>
      </c>
      <c r="AC433" s="19">
        <v>185.5</v>
      </c>
      <c r="AD433" s="19">
        <v>0</v>
      </c>
      <c r="AE433" s="19">
        <v>0</v>
      </c>
      <c r="AF433" s="19">
        <v>0</v>
      </c>
      <c r="AG433" s="19">
        <v>0</v>
      </c>
      <c r="AH433" s="19">
        <v>0</v>
      </c>
      <c r="AI433" s="19">
        <v>0</v>
      </c>
      <c r="AJ433" s="19">
        <v>0</v>
      </c>
      <c r="AK433" s="19">
        <v>0</v>
      </c>
      <c r="AL433" s="19">
        <v>0</v>
      </c>
      <c r="AM433" s="19">
        <v>0</v>
      </c>
      <c r="AN433" s="19">
        <v>0</v>
      </c>
      <c r="AO433" s="19">
        <v>0</v>
      </c>
      <c r="AP433" s="19">
        <v>0</v>
      </c>
      <c r="AQ433" s="19">
        <v>0</v>
      </c>
      <c r="AR433" s="19">
        <v>0</v>
      </c>
      <c r="AS433" s="19">
        <v>0</v>
      </c>
      <c r="AT433" s="19">
        <v>185.5</v>
      </c>
      <c r="AU433" s="19">
        <v>0</v>
      </c>
      <c r="AV433" s="19">
        <v>0</v>
      </c>
      <c r="AW433" s="19">
        <v>185.5</v>
      </c>
      <c r="AX433" s="19">
        <v>0</v>
      </c>
      <c r="AY433" s="19">
        <v>0</v>
      </c>
      <c r="AZ433" s="19">
        <v>0</v>
      </c>
      <c r="BA433" s="19">
        <v>0</v>
      </c>
      <c r="BB433" s="19">
        <v>0</v>
      </c>
      <c r="BC433" s="19">
        <v>0</v>
      </c>
      <c r="BD433" s="19">
        <v>0</v>
      </c>
      <c r="BE433" s="19">
        <v>0</v>
      </c>
      <c r="BF433" s="19">
        <v>0</v>
      </c>
      <c r="BG433" s="19">
        <v>0</v>
      </c>
      <c r="BH433" s="19">
        <v>0</v>
      </c>
      <c r="BI433" s="19">
        <v>0</v>
      </c>
      <c r="BJ433" s="19">
        <v>0</v>
      </c>
      <c r="BK433" s="19">
        <v>0</v>
      </c>
      <c r="BL433" s="19">
        <v>0</v>
      </c>
      <c r="BM433" s="19">
        <v>0</v>
      </c>
      <c r="BN433" s="19">
        <v>0</v>
      </c>
      <c r="BO433" s="19">
        <v>0</v>
      </c>
      <c r="BP433" s="19">
        <v>192</v>
      </c>
      <c r="BQ433" s="19">
        <v>0</v>
      </c>
      <c r="BR433" s="67" t="s">
        <v>2623</v>
      </c>
      <c r="BS433" s="444">
        <v>0</v>
      </c>
      <c r="BT433" s="445">
        <v>0</v>
      </c>
      <c r="BU433" s="411" t="s">
        <v>1958</v>
      </c>
      <c r="BV433" s="67" t="s">
        <v>3375</v>
      </c>
      <c r="BW433" s="411" t="s">
        <v>2011</v>
      </c>
      <c r="BX433" s="67" t="s">
        <v>3035</v>
      </c>
      <c r="BY433" s="411" t="s">
        <v>2600</v>
      </c>
      <c r="BZ433" s="370"/>
      <c r="CA433" s="370"/>
      <c r="CB433" s="370"/>
      <c r="CC433" s="370"/>
      <c r="CD433" s="370"/>
      <c r="CE433" s="370"/>
      <c r="CF433" s="370"/>
      <c r="CG433" s="370"/>
      <c r="CH433" s="370"/>
      <c r="CI433" s="370"/>
      <c r="CJ433" s="370"/>
      <c r="CK433" s="370"/>
      <c r="CL433" s="370"/>
      <c r="CM433" s="370"/>
      <c r="CN433" s="370"/>
      <c r="CO433" s="370"/>
      <c r="CP433" s="370"/>
      <c r="CQ433" s="370"/>
      <c r="CR433" s="370"/>
      <c r="CS433" s="370"/>
      <c r="CT433" s="370"/>
      <c r="CU433" s="370"/>
      <c r="CV433" s="370"/>
      <c r="CW433" s="370"/>
      <c r="CX433" s="370"/>
      <c r="CY433" s="370"/>
      <c r="CZ433" s="370"/>
      <c r="DA433" s="370"/>
      <c r="DB433" s="370"/>
      <c r="DC433" s="370"/>
      <c r="DD433" s="370"/>
      <c r="DE433" s="370"/>
      <c r="DF433" s="370"/>
      <c r="DG433" s="370"/>
      <c r="DH433" s="370"/>
      <c r="DI433" s="370"/>
      <c r="DJ433" s="370"/>
      <c r="DK433" s="370"/>
      <c r="DL433" s="370"/>
      <c r="DM433" s="370"/>
      <c r="DN433" s="370"/>
      <c r="DO433" s="370"/>
      <c r="DP433" s="370"/>
      <c r="DQ433" s="370"/>
      <c r="DR433" s="370"/>
    </row>
    <row r="434" spans="1:122" s="356" customFormat="1" ht="162" outlineLevel="1">
      <c r="A434" s="770"/>
      <c r="B434" s="589" t="s">
        <v>2633</v>
      </c>
      <c r="C434" s="67" t="s">
        <v>80</v>
      </c>
      <c r="D434" s="67" t="s">
        <v>981</v>
      </c>
      <c r="E434" s="67" t="s">
        <v>1045</v>
      </c>
      <c r="F434" s="18" t="s">
        <v>1046</v>
      </c>
      <c r="G434" s="18" t="s">
        <v>80</v>
      </c>
      <c r="H434" s="67" t="s">
        <v>2634</v>
      </c>
      <c r="I434" s="67"/>
      <c r="J434" s="19">
        <v>1668.7060000000001</v>
      </c>
      <c r="K434" s="19">
        <v>1508.134</v>
      </c>
      <c r="L434" s="19">
        <v>160.572</v>
      </c>
      <c r="M434" s="19">
        <v>0</v>
      </c>
      <c r="N434" s="19">
        <v>1508.134</v>
      </c>
      <c r="O434" s="19">
        <v>0</v>
      </c>
      <c r="P434" s="67" t="s">
        <v>80</v>
      </c>
      <c r="Q434" s="411">
        <v>45657</v>
      </c>
      <c r="R434" s="392" t="s">
        <v>496</v>
      </c>
      <c r="S434" s="411"/>
      <c r="T434" s="411"/>
      <c r="U434" s="19">
        <v>0</v>
      </c>
      <c r="V434" s="19">
        <v>0</v>
      </c>
      <c r="W434" s="19">
        <v>0</v>
      </c>
      <c r="X434" s="19">
        <v>0</v>
      </c>
      <c r="Y434" s="19">
        <v>0</v>
      </c>
      <c r="Z434" s="19">
        <v>0</v>
      </c>
      <c r="AA434" s="19">
        <v>160.572</v>
      </c>
      <c r="AB434" s="19">
        <v>0</v>
      </c>
      <c r="AC434" s="19">
        <v>160.572</v>
      </c>
      <c r="AD434" s="19">
        <v>0</v>
      </c>
      <c r="AE434" s="19">
        <v>0</v>
      </c>
      <c r="AF434" s="19">
        <v>0</v>
      </c>
      <c r="AG434" s="19">
        <v>0</v>
      </c>
      <c r="AH434" s="19">
        <v>0</v>
      </c>
      <c r="AI434" s="19">
        <v>0</v>
      </c>
      <c r="AJ434" s="19">
        <v>0</v>
      </c>
      <c r="AK434" s="19">
        <v>0</v>
      </c>
      <c r="AL434" s="19">
        <v>0</v>
      </c>
      <c r="AM434" s="19">
        <v>0</v>
      </c>
      <c r="AN434" s="19">
        <v>0</v>
      </c>
      <c r="AO434" s="19">
        <v>0</v>
      </c>
      <c r="AP434" s="19">
        <v>0</v>
      </c>
      <c r="AQ434" s="19">
        <v>0</v>
      </c>
      <c r="AR434" s="19">
        <v>0</v>
      </c>
      <c r="AS434" s="19">
        <v>0</v>
      </c>
      <c r="AT434" s="19">
        <v>0</v>
      </c>
      <c r="AU434" s="19">
        <v>160.572</v>
      </c>
      <c r="AV434" s="19">
        <v>0</v>
      </c>
      <c r="AW434" s="19">
        <v>160.572</v>
      </c>
      <c r="AX434" s="19">
        <v>0</v>
      </c>
      <c r="AY434" s="19">
        <v>0</v>
      </c>
      <c r="AZ434" s="19">
        <v>0</v>
      </c>
      <c r="BA434" s="19">
        <v>0</v>
      </c>
      <c r="BB434" s="19">
        <v>0</v>
      </c>
      <c r="BC434" s="19">
        <v>0</v>
      </c>
      <c r="BD434" s="19">
        <v>0</v>
      </c>
      <c r="BE434" s="19">
        <v>0</v>
      </c>
      <c r="BF434" s="19">
        <v>0</v>
      </c>
      <c r="BG434" s="19">
        <v>0</v>
      </c>
      <c r="BH434" s="19">
        <v>0</v>
      </c>
      <c r="BI434" s="19">
        <v>0</v>
      </c>
      <c r="BJ434" s="19">
        <v>0</v>
      </c>
      <c r="BK434" s="19">
        <v>0</v>
      </c>
      <c r="BL434" s="19">
        <v>0</v>
      </c>
      <c r="BM434" s="19">
        <v>0</v>
      </c>
      <c r="BN434" s="19">
        <v>0</v>
      </c>
      <c r="BO434" s="19">
        <v>0</v>
      </c>
      <c r="BP434" s="19">
        <v>1508.134</v>
      </c>
      <c r="BQ434" s="19">
        <v>0</v>
      </c>
      <c r="BR434" s="67" t="s">
        <v>2623</v>
      </c>
      <c r="BS434" s="444">
        <v>0</v>
      </c>
      <c r="BT434" s="445">
        <v>0</v>
      </c>
      <c r="BU434" s="411" t="s">
        <v>1958</v>
      </c>
      <c r="BV434" s="67" t="s">
        <v>80</v>
      </c>
      <c r="BW434" s="411" t="s">
        <v>1996</v>
      </c>
      <c r="BX434" s="67" t="s">
        <v>3035</v>
      </c>
      <c r="BY434" s="411" t="s">
        <v>2600</v>
      </c>
      <c r="BZ434" s="370"/>
      <c r="CA434" s="370"/>
      <c r="CB434" s="370"/>
      <c r="CC434" s="370"/>
      <c r="CD434" s="370"/>
      <c r="CE434" s="370"/>
      <c r="CF434" s="370"/>
      <c r="CG434" s="370"/>
      <c r="CH434" s="370"/>
      <c r="CI434" s="370"/>
      <c r="CJ434" s="370"/>
      <c r="CK434" s="370"/>
      <c r="CL434" s="370"/>
      <c r="CM434" s="370"/>
      <c r="CN434" s="370"/>
      <c r="CO434" s="370"/>
      <c r="CP434" s="370"/>
      <c r="CQ434" s="370"/>
      <c r="CR434" s="370"/>
      <c r="CS434" s="370"/>
      <c r="CT434" s="370"/>
      <c r="CU434" s="370"/>
      <c r="CV434" s="370"/>
      <c r="CW434" s="370"/>
      <c r="CX434" s="370"/>
      <c r="CY434" s="370"/>
      <c r="CZ434" s="370"/>
      <c r="DA434" s="370"/>
      <c r="DB434" s="370"/>
      <c r="DC434" s="370"/>
      <c r="DD434" s="370"/>
      <c r="DE434" s="370"/>
      <c r="DF434" s="370"/>
      <c r="DG434" s="370"/>
      <c r="DH434" s="370"/>
      <c r="DI434" s="370"/>
      <c r="DJ434" s="370"/>
      <c r="DK434" s="370"/>
      <c r="DL434" s="370"/>
      <c r="DM434" s="370"/>
      <c r="DN434" s="370"/>
      <c r="DO434" s="370"/>
      <c r="DP434" s="370"/>
      <c r="DQ434" s="370"/>
      <c r="DR434" s="370"/>
    </row>
    <row r="435" spans="1:122" s="356" customFormat="1" ht="126" outlineLevel="1">
      <c r="A435" s="770"/>
      <c r="B435" s="589" t="s">
        <v>2635</v>
      </c>
      <c r="C435" s="67" t="s">
        <v>80</v>
      </c>
      <c r="D435" s="67" t="s">
        <v>1884</v>
      </c>
      <c r="E435" s="67" t="s">
        <v>1050</v>
      </c>
      <c r="F435" s="18" t="s">
        <v>1051</v>
      </c>
      <c r="G435" s="18" t="s">
        <v>80</v>
      </c>
      <c r="H435" s="67" t="s">
        <v>2622</v>
      </c>
      <c r="I435" s="67"/>
      <c r="J435" s="19">
        <v>167</v>
      </c>
      <c r="K435" s="19">
        <v>167</v>
      </c>
      <c r="L435" s="19">
        <v>0</v>
      </c>
      <c r="M435" s="19">
        <v>0</v>
      </c>
      <c r="N435" s="19">
        <v>115</v>
      </c>
      <c r="O435" s="19">
        <v>0</v>
      </c>
      <c r="P435" s="67" t="s">
        <v>80</v>
      </c>
      <c r="Q435" s="411">
        <v>45657</v>
      </c>
      <c r="R435" s="392" t="s">
        <v>496</v>
      </c>
      <c r="S435" s="411"/>
      <c r="T435" s="411"/>
      <c r="U435" s="19">
        <v>0</v>
      </c>
      <c r="V435" s="19">
        <v>0</v>
      </c>
      <c r="W435" s="19">
        <v>0</v>
      </c>
      <c r="X435" s="19">
        <v>0</v>
      </c>
      <c r="Y435" s="19">
        <v>0</v>
      </c>
      <c r="Z435" s="19">
        <v>52</v>
      </c>
      <c r="AA435" s="19">
        <v>0</v>
      </c>
      <c r="AB435" s="19">
        <v>0</v>
      </c>
      <c r="AC435" s="19">
        <v>52</v>
      </c>
      <c r="AD435" s="19">
        <v>0</v>
      </c>
      <c r="AE435" s="19">
        <v>0</v>
      </c>
      <c r="AF435" s="19">
        <v>0</v>
      </c>
      <c r="AG435" s="19">
        <v>0</v>
      </c>
      <c r="AH435" s="19">
        <v>0</v>
      </c>
      <c r="AI435" s="19">
        <v>0</v>
      </c>
      <c r="AJ435" s="19">
        <v>0</v>
      </c>
      <c r="AK435" s="19">
        <v>0</v>
      </c>
      <c r="AL435" s="19">
        <v>0</v>
      </c>
      <c r="AM435" s="19">
        <v>0</v>
      </c>
      <c r="AN435" s="19">
        <v>0</v>
      </c>
      <c r="AO435" s="19">
        <v>0</v>
      </c>
      <c r="AP435" s="19">
        <v>0</v>
      </c>
      <c r="AQ435" s="19">
        <v>0</v>
      </c>
      <c r="AR435" s="19">
        <v>0</v>
      </c>
      <c r="AS435" s="19">
        <v>0</v>
      </c>
      <c r="AT435" s="19">
        <v>52</v>
      </c>
      <c r="AU435" s="19">
        <v>0</v>
      </c>
      <c r="AV435" s="19">
        <v>0</v>
      </c>
      <c r="AW435" s="19">
        <v>52</v>
      </c>
      <c r="AX435" s="19">
        <v>0</v>
      </c>
      <c r="AY435" s="19">
        <v>0</v>
      </c>
      <c r="AZ435" s="19">
        <v>0</v>
      </c>
      <c r="BA435" s="19">
        <v>0</v>
      </c>
      <c r="BB435" s="19">
        <v>0</v>
      </c>
      <c r="BC435" s="19">
        <v>0</v>
      </c>
      <c r="BD435" s="19">
        <v>0</v>
      </c>
      <c r="BE435" s="19">
        <v>0</v>
      </c>
      <c r="BF435" s="19">
        <v>0</v>
      </c>
      <c r="BG435" s="19">
        <v>0</v>
      </c>
      <c r="BH435" s="19">
        <v>0</v>
      </c>
      <c r="BI435" s="19">
        <v>0</v>
      </c>
      <c r="BJ435" s="19">
        <v>0</v>
      </c>
      <c r="BK435" s="19">
        <v>0</v>
      </c>
      <c r="BL435" s="19">
        <v>0</v>
      </c>
      <c r="BM435" s="19">
        <v>0</v>
      </c>
      <c r="BN435" s="19">
        <v>0</v>
      </c>
      <c r="BO435" s="19">
        <v>0</v>
      </c>
      <c r="BP435" s="19">
        <v>115</v>
      </c>
      <c r="BQ435" s="19">
        <v>0</v>
      </c>
      <c r="BR435" s="67" t="s">
        <v>2623</v>
      </c>
      <c r="BS435" s="444">
        <v>0</v>
      </c>
      <c r="BT435" s="445">
        <v>0</v>
      </c>
      <c r="BU435" s="411" t="s">
        <v>1958</v>
      </c>
      <c r="BV435" s="67" t="s">
        <v>80</v>
      </c>
      <c r="BW435" s="411" t="s">
        <v>1993</v>
      </c>
      <c r="BX435" s="67" t="s">
        <v>3035</v>
      </c>
      <c r="BY435" s="411" t="s">
        <v>2931</v>
      </c>
      <c r="BZ435" s="370"/>
      <c r="CA435" s="370"/>
      <c r="CB435" s="370"/>
      <c r="CC435" s="370"/>
      <c r="CD435" s="370"/>
      <c r="CE435" s="370"/>
      <c r="CF435" s="370"/>
      <c r="CG435" s="370"/>
      <c r="CH435" s="370"/>
      <c r="CI435" s="370"/>
      <c r="CJ435" s="370"/>
      <c r="CK435" s="370"/>
      <c r="CL435" s="370"/>
      <c r="CM435" s="370"/>
      <c r="CN435" s="370"/>
      <c r="CO435" s="370"/>
      <c r="CP435" s="370"/>
      <c r="CQ435" s="370"/>
      <c r="CR435" s="370"/>
      <c r="CS435" s="370"/>
      <c r="CT435" s="370"/>
      <c r="CU435" s="370"/>
      <c r="CV435" s="370"/>
      <c r="CW435" s="370"/>
      <c r="CX435" s="370"/>
      <c r="CY435" s="370"/>
      <c r="CZ435" s="370"/>
      <c r="DA435" s="370"/>
      <c r="DB435" s="370"/>
      <c r="DC435" s="370"/>
      <c r="DD435" s="370"/>
      <c r="DE435" s="370"/>
      <c r="DF435" s="370"/>
      <c r="DG435" s="370"/>
      <c r="DH435" s="370"/>
      <c r="DI435" s="370"/>
      <c r="DJ435" s="370"/>
      <c r="DK435" s="370"/>
      <c r="DL435" s="370"/>
      <c r="DM435" s="370"/>
      <c r="DN435" s="370"/>
      <c r="DO435" s="370"/>
      <c r="DP435" s="370"/>
      <c r="DQ435" s="370"/>
      <c r="DR435" s="370"/>
    </row>
    <row r="436" spans="1:122" s="356" customFormat="1" ht="90" outlineLevel="1">
      <c r="A436" s="770"/>
      <c r="B436" s="589" t="s">
        <v>2636</v>
      </c>
      <c r="C436" s="67" t="s">
        <v>80</v>
      </c>
      <c r="D436" s="67" t="s">
        <v>1884</v>
      </c>
      <c r="E436" s="67" t="s">
        <v>1050</v>
      </c>
      <c r="F436" s="18" t="s">
        <v>1051</v>
      </c>
      <c r="G436" s="18" t="s">
        <v>80</v>
      </c>
      <c r="H436" s="67" t="s">
        <v>2376</v>
      </c>
      <c r="I436" s="67"/>
      <c r="J436" s="19">
        <v>797.5</v>
      </c>
      <c r="K436" s="19">
        <v>797.5</v>
      </c>
      <c r="L436" s="19">
        <v>0</v>
      </c>
      <c r="M436" s="19">
        <v>0</v>
      </c>
      <c r="N436" s="19">
        <v>488.25</v>
      </c>
      <c r="O436" s="19">
        <v>0</v>
      </c>
      <c r="P436" s="67" t="s">
        <v>80</v>
      </c>
      <c r="Q436" s="411">
        <v>45657</v>
      </c>
      <c r="R436" s="392" t="s">
        <v>496</v>
      </c>
      <c r="S436" s="411"/>
      <c r="T436" s="411"/>
      <c r="U436" s="19">
        <v>0</v>
      </c>
      <c r="V436" s="19">
        <v>0</v>
      </c>
      <c r="W436" s="19">
        <v>0</v>
      </c>
      <c r="X436" s="19">
        <v>0</v>
      </c>
      <c r="Y436" s="19">
        <v>0</v>
      </c>
      <c r="Z436" s="19">
        <v>309.25</v>
      </c>
      <c r="AA436" s="19">
        <v>0</v>
      </c>
      <c r="AB436" s="19">
        <v>0</v>
      </c>
      <c r="AC436" s="19">
        <v>309.25</v>
      </c>
      <c r="AD436" s="19">
        <v>0</v>
      </c>
      <c r="AE436" s="19">
        <v>0</v>
      </c>
      <c r="AF436" s="19">
        <v>0</v>
      </c>
      <c r="AG436" s="19">
        <v>0</v>
      </c>
      <c r="AH436" s="19">
        <v>0</v>
      </c>
      <c r="AI436" s="19">
        <v>0</v>
      </c>
      <c r="AJ436" s="19">
        <v>0</v>
      </c>
      <c r="AK436" s="19">
        <v>0</v>
      </c>
      <c r="AL436" s="19">
        <v>0</v>
      </c>
      <c r="AM436" s="19">
        <v>0</v>
      </c>
      <c r="AN436" s="19">
        <v>0</v>
      </c>
      <c r="AO436" s="19">
        <v>0</v>
      </c>
      <c r="AP436" s="19">
        <v>0</v>
      </c>
      <c r="AQ436" s="19">
        <v>0</v>
      </c>
      <c r="AR436" s="19">
        <v>0</v>
      </c>
      <c r="AS436" s="19">
        <v>0</v>
      </c>
      <c r="AT436" s="19">
        <v>309.25</v>
      </c>
      <c r="AU436" s="19">
        <v>0</v>
      </c>
      <c r="AV436" s="19">
        <v>0</v>
      </c>
      <c r="AW436" s="19">
        <v>309.25</v>
      </c>
      <c r="AX436" s="19">
        <v>0</v>
      </c>
      <c r="AY436" s="19">
        <v>0</v>
      </c>
      <c r="AZ436" s="19">
        <v>0</v>
      </c>
      <c r="BA436" s="19">
        <v>0</v>
      </c>
      <c r="BB436" s="19">
        <v>0</v>
      </c>
      <c r="BC436" s="19">
        <v>0</v>
      </c>
      <c r="BD436" s="19">
        <v>0</v>
      </c>
      <c r="BE436" s="19">
        <v>0</v>
      </c>
      <c r="BF436" s="19">
        <v>0</v>
      </c>
      <c r="BG436" s="19">
        <v>0</v>
      </c>
      <c r="BH436" s="19">
        <v>0</v>
      </c>
      <c r="BI436" s="19">
        <v>0</v>
      </c>
      <c r="BJ436" s="19">
        <v>0</v>
      </c>
      <c r="BK436" s="19">
        <v>0</v>
      </c>
      <c r="BL436" s="19">
        <v>0</v>
      </c>
      <c r="BM436" s="19">
        <v>0</v>
      </c>
      <c r="BN436" s="19">
        <v>0</v>
      </c>
      <c r="BO436" s="19">
        <v>0</v>
      </c>
      <c r="BP436" s="19">
        <v>488.25</v>
      </c>
      <c r="BQ436" s="19">
        <v>0</v>
      </c>
      <c r="BR436" s="67" t="s">
        <v>2996</v>
      </c>
      <c r="BS436" s="444">
        <v>0</v>
      </c>
      <c r="BT436" s="445">
        <v>0</v>
      </c>
      <c r="BU436" s="411" t="s">
        <v>1958</v>
      </c>
      <c r="BV436" s="67" t="s">
        <v>3376</v>
      </c>
      <c r="BW436" s="411" t="s">
        <v>1993</v>
      </c>
      <c r="BX436" s="67" t="s">
        <v>3035</v>
      </c>
      <c r="BY436" s="411" t="s">
        <v>2931</v>
      </c>
      <c r="BZ436" s="370"/>
      <c r="CA436" s="370"/>
      <c r="CB436" s="370"/>
      <c r="CC436" s="370"/>
      <c r="CD436" s="370"/>
      <c r="CE436" s="370"/>
      <c r="CF436" s="370"/>
      <c r="CG436" s="370"/>
      <c r="CH436" s="370"/>
      <c r="CI436" s="370"/>
      <c r="CJ436" s="370"/>
      <c r="CK436" s="370"/>
      <c r="CL436" s="370"/>
      <c r="CM436" s="370"/>
      <c r="CN436" s="370"/>
      <c r="CO436" s="370"/>
      <c r="CP436" s="370"/>
      <c r="CQ436" s="370"/>
      <c r="CR436" s="370"/>
      <c r="CS436" s="370"/>
      <c r="CT436" s="370"/>
      <c r="CU436" s="370"/>
      <c r="CV436" s="370"/>
      <c r="CW436" s="370"/>
      <c r="CX436" s="370"/>
      <c r="CY436" s="370"/>
      <c r="CZ436" s="370"/>
      <c r="DA436" s="370"/>
      <c r="DB436" s="370"/>
      <c r="DC436" s="370"/>
      <c r="DD436" s="370"/>
      <c r="DE436" s="370"/>
      <c r="DF436" s="370"/>
      <c r="DG436" s="370"/>
      <c r="DH436" s="370"/>
      <c r="DI436" s="370"/>
      <c r="DJ436" s="370"/>
      <c r="DK436" s="370"/>
      <c r="DL436" s="370"/>
      <c r="DM436" s="370"/>
      <c r="DN436" s="370"/>
      <c r="DO436" s="370"/>
      <c r="DP436" s="370"/>
      <c r="DQ436" s="370"/>
      <c r="DR436" s="370"/>
    </row>
    <row r="437" spans="1:122" s="356" customFormat="1" ht="90" outlineLevel="1">
      <c r="A437" s="770"/>
      <c r="B437" s="589" t="s">
        <v>2705</v>
      </c>
      <c r="C437" s="67" t="s">
        <v>80</v>
      </c>
      <c r="D437" s="67" t="s">
        <v>1884</v>
      </c>
      <c r="E437" s="67" t="s">
        <v>1050</v>
      </c>
      <c r="F437" s="18" t="s">
        <v>1051</v>
      </c>
      <c r="G437" s="18" t="s">
        <v>80</v>
      </c>
      <c r="H437" s="67" t="s">
        <v>2376</v>
      </c>
      <c r="I437" s="67"/>
      <c r="J437" s="19">
        <v>650</v>
      </c>
      <c r="K437" s="19">
        <v>650</v>
      </c>
      <c r="L437" s="19">
        <v>0</v>
      </c>
      <c r="M437" s="19">
        <v>0</v>
      </c>
      <c r="N437" s="19">
        <v>335</v>
      </c>
      <c r="O437" s="19">
        <v>0</v>
      </c>
      <c r="P437" s="67" t="s">
        <v>80</v>
      </c>
      <c r="Q437" s="411">
        <v>45657</v>
      </c>
      <c r="R437" s="392" t="s">
        <v>496</v>
      </c>
      <c r="S437" s="411"/>
      <c r="T437" s="411"/>
      <c r="U437" s="19">
        <v>0</v>
      </c>
      <c r="V437" s="19">
        <v>0</v>
      </c>
      <c r="W437" s="19">
        <v>0</v>
      </c>
      <c r="X437" s="19">
        <v>0</v>
      </c>
      <c r="Y437" s="19">
        <v>0</v>
      </c>
      <c r="Z437" s="19">
        <v>195</v>
      </c>
      <c r="AA437" s="19">
        <v>0</v>
      </c>
      <c r="AB437" s="19">
        <v>0</v>
      </c>
      <c r="AC437" s="19">
        <v>195</v>
      </c>
      <c r="AD437" s="19">
        <v>0</v>
      </c>
      <c r="AE437" s="19">
        <v>0</v>
      </c>
      <c r="AF437" s="19">
        <v>0</v>
      </c>
      <c r="AG437" s="19">
        <v>0</v>
      </c>
      <c r="AH437" s="19">
        <v>0</v>
      </c>
      <c r="AI437" s="19">
        <v>0</v>
      </c>
      <c r="AJ437" s="19">
        <v>0</v>
      </c>
      <c r="AK437" s="19">
        <v>0</v>
      </c>
      <c r="AL437" s="19">
        <v>0</v>
      </c>
      <c r="AM437" s="19">
        <v>0</v>
      </c>
      <c r="AN437" s="19">
        <v>0</v>
      </c>
      <c r="AO437" s="19">
        <v>0</v>
      </c>
      <c r="AP437" s="19">
        <v>0</v>
      </c>
      <c r="AQ437" s="19">
        <v>0</v>
      </c>
      <c r="AR437" s="19">
        <v>0</v>
      </c>
      <c r="AS437" s="19">
        <v>0</v>
      </c>
      <c r="AT437" s="19">
        <v>195</v>
      </c>
      <c r="AU437" s="19">
        <v>0</v>
      </c>
      <c r="AV437" s="19">
        <v>0</v>
      </c>
      <c r="AW437" s="19">
        <v>195</v>
      </c>
      <c r="AX437" s="19">
        <v>0</v>
      </c>
      <c r="AY437" s="19">
        <v>0</v>
      </c>
      <c r="AZ437" s="19">
        <v>0</v>
      </c>
      <c r="BA437" s="19">
        <v>0</v>
      </c>
      <c r="BB437" s="19">
        <v>0</v>
      </c>
      <c r="BC437" s="19">
        <v>0</v>
      </c>
      <c r="BD437" s="19">
        <v>0</v>
      </c>
      <c r="BE437" s="19">
        <v>0</v>
      </c>
      <c r="BF437" s="19">
        <v>0</v>
      </c>
      <c r="BG437" s="19">
        <v>0</v>
      </c>
      <c r="BH437" s="19">
        <v>0</v>
      </c>
      <c r="BI437" s="19">
        <v>0</v>
      </c>
      <c r="BJ437" s="19">
        <v>0</v>
      </c>
      <c r="BK437" s="19">
        <v>0</v>
      </c>
      <c r="BL437" s="19">
        <v>0</v>
      </c>
      <c r="BM437" s="19">
        <v>0</v>
      </c>
      <c r="BN437" s="19">
        <v>0</v>
      </c>
      <c r="BO437" s="19">
        <v>0</v>
      </c>
      <c r="BP437" s="19">
        <v>335</v>
      </c>
      <c r="BQ437" s="19">
        <v>0</v>
      </c>
      <c r="BR437" s="67" t="s">
        <v>2706</v>
      </c>
      <c r="BS437" s="444">
        <v>0</v>
      </c>
      <c r="BT437" s="445">
        <v>0</v>
      </c>
      <c r="BU437" s="411" t="s">
        <v>1958</v>
      </c>
      <c r="BV437" s="67" t="s">
        <v>3377</v>
      </c>
      <c r="BW437" s="411" t="s">
        <v>1993</v>
      </c>
      <c r="BX437" s="67" t="s">
        <v>3035</v>
      </c>
      <c r="BY437" s="411" t="s">
        <v>2931</v>
      </c>
      <c r="BZ437" s="370"/>
      <c r="CA437" s="370"/>
      <c r="CB437" s="370"/>
      <c r="CC437" s="370"/>
      <c r="CD437" s="370"/>
      <c r="CE437" s="370"/>
      <c r="CF437" s="370"/>
      <c r="CG437" s="370"/>
      <c r="CH437" s="370"/>
      <c r="CI437" s="370"/>
      <c r="CJ437" s="370"/>
      <c r="CK437" s="370"/>
      <c r="CL437" s="370"/>
      <c r="CM437" s="370"/>
      <c r="CN437" s="370"/>
      <c r="CO437" s="370"/>
      <c r="CP437" s="370"/>
      <c r="CQ437" s="370"/>
      <c r="CR437" s="370"/>
      <c r="CS437" s="370"/>
      <c r="CT437" s="370"/>
      <c r="CU437" s="370"/>
      <c r="CV437" s="370"/>
      <c r="CW437" s="370"/>
      <c r="CX437" s="370"/>
      <c r="CY437" s="370"/>
      <c r="CZ437" s="370"/>
      <c r="DA437" s="370"/>
      <c r="DB437" s="370"/>
      <c r="DC437" s="370"/>
      <c r="DD437" s="370"/>
      <c r="DE437" s="370"/>
      <c r="DF437" s="370"/>
      <c r="DG437" s="370"/>
      <c r="DH437" s="370"/>
      <c r="DI437" s="370"/>
      <c r="DJ437" s="370"/>
      <c r="DK437" s="370"/>
      <c r="DL437" s="370"/>
      <c r="DM437" s="370"/>
      <c r="DN437" s="370"/>
      <c r="DO437" s="370"/>
      <c r="DP437" s="370"/>
      <c r="DQ437" s="370"/>
      <c r="DR437" s="370"/>
    </row>
    <row r="438" spans="1:122" s="356" customFormat="1" ht="108" outlineLevel="1">
      <c r="A438" s="770"/>
      <c r="B438" s="589" t="s">
        <v>2707</v>
      </c>
      <c r="C438" s="67" t="s">
        <v>80</v>
      </c>
      <c r="D438" s="67" t="s">
        <v>1708</v>
      </c>
      <c r="E438" s="67" t="s">
        <v>1709</v>
      </c>
      <c r="F438" s="18" t="s">
        <v>1710</v>
      </c>
      <c r="G438" s="18" t="s">
        <v>80</v>
      </c>
      <c r="H438" s="67" t="s">
        <v>2310</v>
      </c>
      <c r="I438" s="67"/>
      <c r="J438" s="19">
        <v>28.6</v>
      </c>
      <c r="K438" s="19">
        <v>28.6</v>
      </c>
      <c r="L438" s="19">
        <v>0</v>
      </c>
      <c r="M438" s="19">
        <v>0</v>
      </c>
      <c r="N438" s="19">
        <v>20.02</v>
      </c>
      <c r="O438" s="19">
        <v>0</v>
      </c>
      <c r="P438" s="67" t="s">
        <v>80</v>
      </c>
      <c r="Q438" s="411">
        <v>45657</v>
      </c>
      <c r="R438" s="392" t="s">
        <v>496</v>
      </c>
      <c r="S438" s="411"/>
      <c r="T438" s="411"/>
      <c r="U438" s="19">
        <v>0</v>
      </c>
      <c r="V438" s="19">
        <v>0</v>
      </c>
      <c r="W438" s="19">
        <v>0</v>
      </c>
      <c r="X438" s="19">
        <v>0</v>
      </c>
      <c r="Y438" s="19">
        <v>0</v>
      </c>
      <c r="Z438" s="19">
        <v>8.58</v>
      </c>
      <c r="AA438" s="19">
        <v>0</v>
      </c>
      <c r="AB438" s="19">
        <v>0</v>
      </c>
      <c r="AC438" s="19">
        <v>8.58</v>
      </c>
      <c r="AD438" s="19">
        <v>0</v>
      </c>
      <c r="AE438" s="19">
        <v>0</v>
      </c>
      <c r="AF438" s="19">
        <v>0</v>
      </c>
      <c r="AG438" s="19">
        <v>0</v>
      </c>
      <c r="AH438" s="19">
        <v>0</v>
      </c>
      <c r="AI438" s="19">
        <v>0</v>
      </c>
      <c r="AJ438" s="19">
        <v>0</v>
      </c>
      <c r="AK438" s="19">
        <v>0</v>
      </c>
      <c r="AL438" s="19">
        <v>0</v>
      </c>
      <c r="AM438" s="19">
        <v>0</v>
      </c>
      <c r="AN438" s="19">
        <v>0</v>
      </c>
      <c r="AO438" s="19">
        <v>0</v>
      </c>
      <c r="AP438" s="19">
        <v>0</v>
      </c>
      <c r="AQ438" s="19">
        <v>0</v>
      </c>
      <c r="AR438" s="19">
        <v>0</v>
      </c>
      <c r="AS438" s="19">
        <v>0</v>
      </c>
      <c r="AT438" s="19">
        <v>8.58</v>
      </c>
      <c r="AU438" s="19">
        <v>0</v>
      </c>
      <c r="AV438" s="19">
        <v>0</v>
      </c>
      <c r="AW438" s="19">
        <v>8.58</v>
      </c>
      <c r="AX438" s="19">
        <v>0</v>
      </c>
      <c r="AY438" s="19">
        <v>0</v>
      </c>
      <c r="AZ438" s="19">
        <v>0</v>
      </c>
      <c r="BA438" s="19">
        <v>0</v>
      </c>
      <c r="BB438" s="19">
        <v>0</v>
      </c>
      <c r="BC438" s="19">
        <v>0</v>
      </c>
      <c r="BD438" s="19">
        <v>0</v>
      </c>
      <c r="BE438" s="19">
        <v>0</v>
      </c>
      <c r="BF438" s="19">
        <v>0</v>
      </c>
      <c r="BG438" s="19">
        <v>0</v>
      </c>
      <c r="BH438" s="19">
        <v>0</v>
      </c>
      <c r="BI438" s="19">
        <v>0</v>
      </c>
      <c r="BJ438" s="19">
        <v>0</v>
      </c>
      <c r="BK438" s="19">
        <v>0</v>
      </c>
      <c r="BL438" s="19">
        <v>0</v>
      </c>
      <c r="BM438" s="19">
        <v>0</v>
      </c>
      <c r="BN438" s="19">
        <v>0</v>
      </c>
      <c r="BO438" s="19">
        <v>0</v>
      </c>
      <c r="BP438" s="19">
        <v>20.02</v>
      </c>
      <c r="BQ438" s="19">
        <v>0</v>
      </c>
      <c r="BR438" s="67" t="s">
        <v>2706</v>
      </c>
      <c r="BS438" s="444">
        <v>0</v>
      </c>
      <c r="BT438" s="445">
        <v>0</v>
      </c>
      <c r="BU438" s="411" t="s">
        <v>1958</v>
      </c>
      <c r="BV438" s="67" t="s">
        <v>80</v>
      </c>
      <c r="BW438" s="411" t="s">
        <v>2010</v>
      </c>
      <c r="BX438" s="67" t="s">
        <v>3035</v>
      </c>
      <c r="BY438" s="411" t="s">
        <v>2931</v>
      </c>
      <c r="BZ438" s="370"/>
      <c r="CA438" s="370"/>
      <c r="CB438" s="370"/>
      <c r="CC438" s="370"/>
      <c r="CD438" s="370"/>
      <c r="CE438" s="370"/>
      <c r="CF438" s="370"/>
      <c r="CG438" s="370"/>
      <c r="CH438" s="370"/>
      <c r="CI438" s="370"/>
      <c r="CJ438" s="370"/>
      <c r="CK438" s="370"/>
      <c r="CL438" s="370"/>
      <c r="CM438" s="370"/>
      <c r="CN438" s="370"/>
      <c r="CO438" s="370"/>
      <c r="CP438" s="370"/>
      <c r="CQ438" s="370"/>
      <c r="CR438" s="370"/>
      <c r="CS438" s="370"/>
      <c r="CT438" s="370"/>
      <c r="CU438" s="370"/>
      <c r="CV438" s="370"/>
      <c r="CW438" s="370"/>
      <c r="CX438" s="370"/>
      <c r="CY438" s="370"/>
      <c r="CZ438" s="370"/>
      <c r="DA438" s="370"/>
      <c r="DB438" s="370"/>
      <c r="DC438" s="370"/>
      <c r="DD438" s="370"/>
      <c r="DE438" s="370"/>
      <c r="DF438" s="370"/>
      <c r="DG438" s="370"/>
      <c r="DH438" s="370"/>
      <c r="DI438" s="370"/>
      <c r="DJ438" s="370"/>
      <c r="DK438" s="370"/>
      <c r="DL438" s="370"/>
      <c r="DM438" s="370"/>
      <c r="DN438" s="370"/>
      <c r="DO438" s="370"/>
      <c r="DP438" s="370"/>
      <c r="DQ438" s="370"/>
      <c r="DR438" s="370"/>
    </row>
    <row r="439" spans="1:122" s="356" customFormat="1" ht="144" outlineLevel="1">
      <c r="A439" s="770"/>
      <c r="B439" s="584" t="s">
        <v>2708</v>
      </c>
      <c r="C439" s="27" t="s">
        <v>80</v>
      </c>
      <c r="D439" s="27" t="s">
        <v>1961</v>
      </c>
      <c r="E439" s="27" t="s">
        <v>1962</v>
      </c>
      <c r="F439" s="10" t="s">
        <v>1963</v>
      </c>
      <c r="G439" s="10" t="s">
        <v>80</v>
      </c>
      <c r="H439" s="27" t="s">
        <v>3378</v>
      </c>
      <c r="I439" s="27" t="s">
        <v>3342</v>
      </c>
      <c r="J439" s="34">
        <v>4404</v>
      </c>
      <c r="K439" s="34">
        <v>4404</v>
      </c>
      <c r="L439" s="34">
        <v>0</v>
      </c>
      <c r="M439" s="34">
        <v>0</v>
      </c>
      <c r="N439" s="34">
        <v>2202</v>
      </c>
      <c r="O439" s="34">
        <v>2200</v>
      </c>
      <c r="P439" s="363">
        <v>46203</v>
      </c>
      <c r="Q439" s="107">
        <v>46022</v>
      </c>
      <c r="R439" s="27" t="s">
        <v>1666</v>
      </c>
      <c r="S439" s="107"/>
      <c r="T439" s="107"/>
      <c r="U439" s="34">
        <v>2200</v>
      </c>
      <c r="V439" s="34">
        <v>0</v>
      </c>
      <c r="W439" s="34">
        <v>2200</v>
      </c>
      <c r="X439" s="34">
        <v>0</v>
      </c>
      <c r="Y439" s="34">
        <v>0</v>
      </c>
      <c r="Z439" s="34">
        <v>2202</v>
      </c>
      <c r="AA439" s="34">
        <v>0</v>
      </c>
      <c r="AB439" s="34">
        <v>2200</v>
      </c>
      <c r="AC439" s="34">
        <v>4402</v>
      </c>
      <c r="AD439" s="34">
        <v>0</v>
      </c>
      <c r="AE439" s="34">
        <v>0</v>
      </c>
      <c r="AF439" s="34">
        <v>0</v>
      </c>
      <c r="AG439" s="34">
        <v>0</v>
      </c>
      <c r="AH439" s="34">
        <v>0</v>
      </c>
      <c r="AI439" s="34">
        <v>0</v>
      </c>
      <c r="AJ439" s="34">
        <v>0</v>
      </c>
      <c r="AK439" s="34">
        <v>0</v>
      </c>
      <c r="AL439" s="34">
        <v>0</v>
      </c>
      <c r="AM439" s="34">
        <v>0</v>
      </c>
      <c r="AN439" s="34">
        <v>0</v>
      </c>
      <c r="AO439" s="34">
        <v>0</v>
      </c>
      <c r="AP439" s="34">
        <v>0</v>
      </c>
      <c r="AQ439" s="34">
        <v>0</v>
      </c>
      <c r="AR439" s="34">
        <v>0</v>
      </c>
      <c r="AS439" s="34">
        <v>0</v>
      </c>
      <c r="AT439" s="34">
        <v>0</v>
      </c>
      <c r="AU439" s="34">
        <v>0</v>
      </c>
      <c r="AV439" s="34">
        <v>0</v>
      </c>
      <c r="AW439" s="34">
        <v>0</v>
      </c>
      <c r="AX439" s="34">
        <v>0</v>
      </c>
      <c r="AY439" s="34">
        <v>2202</v>
      </c>
      <c r="AZ439" s="34">
        <v>0</v>
      </c>
      <c r="BA439" s="34">
        <v>2200</v>
      </c>
      <c r="BB439" s="34">
        <v>4402</v>
      </c>
      <c r="BC439" s="34">
        <v>0</v>
      </c>
      <c r="BD439" s="34">
        <v>0</v>
      </c>
      <c r="BE439" s="34">
        <v>0</v>
      </c>
      <c r="BF439" s="34">
        <v>0</v>
      </c>
      <c r="BG439" s="34">
        <v>0</v>
      </c>
      <c r="BH439" s="34">
        <v>0</v>
      </c>
      <c r="BI439" s="34">
        <v>0</v>
      </c>
      <c r="BJ439" s="34">
        <v>0</v>
      </c>
      <c r="BK439" s="34">
        <v>0</v>
      </c>
      <c r="BL439" s="34">
        <v>0</v>
      </c>
      <c r="BM439" s="34">
        <v>0</v>
      </c>
      <c r="BN439" s="34">
        <v>0</v>
      </c>
      <c r="BO439" s="34">
        <v>0</v>
      </c>
      <c r="BP439" s="34">
        <v>2</v>
      </c>
      <c r="BQ439" s="34">
        <v>0</v>
      </c>
      <c r="BR439" s="27" t="s">
        <v>2709</v>
      </c>
      <c r="BS439" s="414">
        <v>0</v>
      </c>
      <c r="BT439" s="122">
        <v>0</v>
      </c>
      <c r="BU439" s="107" t="s">
        <v>1958</v>
      </c>
      <c r="BV439" s="27" t="s">
        <v>80</v>
      </c>
      <c r="BW439" s="107" t="s">
        <v>2010</v>
      </c>
      <c r="BX439" s="27" t="s">
        <v>3035</v>
      </c>
      <c r="BY439" s="107" t="s">
        <v>2931</v>
      </c>
      <c r="BZ439" s="370"/>
      <c r="CA439" s="370"/>
      <c r="CB439" s="370"/>
      <c r="CC439" s="370"/>
      <c r="CD439" s="370"/>
      <c r="CE439" s="370"/>
      <c r="CF439" s="370"/>
      <c r="CG439" s="370"/>
      <c r="CH439" s="370"/>
      <c r="CI439" s="370"/>
      <c r="CJ439" s="370"/>
      <c r="CK439" s="370"/>
      <c r="CL439" s="370"/>
      <c r="CM439" s="370"/>
      <c r="CN439" s="370"/>
      <c r="CO439" s="370"/>
      <c r="CP439" s="370"/>
      <c r="CQ439" s="370"/>
      <c r="CR439" s="370"/>
      <c r="CS439" s="370"/>
      <c r="CT439" s="370"/>
      <c r="CU439" s="370"/>
      <c r="CV439" s="370"/>
      <c r="CW439" s="370"/>
      <c r="CX439" s="370"/>
      <c r="CY439" s="370"/>
      <c r="CZ439" s="370"/>
      <c r="DA439" s="370"/>
      <c r="DB439" s="370"/>
      <c r="DC439" s="370"/>
      <c r="DD439" s="370"/>
      <c r="DE439" s="370"/>
      <c r="DF439" s="370"/>
      <c r="DG439" s="370"/>
      <c r="DH439" s="370"/>
      <c r="DI439" s="370"/>
      <c r="DJ439" s="370"/>
      <c r="DK439" s="370"/>
      <c r="DL439" s="370"/>
      <c r="DM439" s="370"/>
      <c r="DN439" s="370"/>
      <c r="DO439" s="370"/>
      <c r="DP439" s="370"/>
      <c r="DQ439" s="370"/>
      <c r="DR439" s="370"/>
    </row>
    <row r="440" spans="1:122" s="356" customFormat="1" ht="90" outlineLevel="1">
      <c r="A440" s="770"/>
      <c r="B440" s="589" t="s">
        <v>2710</v>
      </c>
      <c r="C440" s="67" t="s">
        <v>80</v>
      </c>
      <c r="D440" s="67" t="s">
        <v>1308</v>
      </c>
      <c r="E440" s="67" t="s">
        <v>1675</v>
      </c>
      <c r="F440" s="18" t="s">
        <v>1676</v>
      </c>
      <c r="G440" s="18" t="s">
        <v>80</v>
      </c>
      <c r="H440" s="67" t="s">
        <v>2376</v>
      </c>
      <c r="I440" s="67"/>
      <c r="J440" s="19">
        <v>1375</v>
      </c>
      <c r="K440" s="19">
        <v>1375</v>
      </c>
      <c r="L440" s="19">
        <v>0</v>
      </c>
      <c r="M440" s="19">
        <v>0</v>
      </c>
      <c r="N440" s="19">
        <v>400</v>
      </c>
      <c r="O440" s="19">
        <v>0</v>
      </c>
      <c r="P440" s="67" t="s">
        <v>80</v>
      </c>
      <c r="Q440" s="411">
        <v>45657</v>
      </c>
      <c r="R440" s="392" t="s">
        <v>496</v>
      </c>
      <c r="S440" s="411"/>
      <c r="T440" s="411"/>
      <c r="U440" s="19">
        <v>0</v>
      </c>
      <c r="V440" s="19">
        <v>0</v>
      </c>
      <c r="W440" s="19">
        <v>0</v>
      </c>
      <c r="X440" s="19">
        <v>0</v>
      </c>
      <c r="Y440" s="19">
        <v>0</v>
      </c>
      <c r="Z440" s="19">
        <v>975</v>
      </c>
      <c r="AA440" s="19">
        <v>0</v>
      </c>
      <c r="AB440" s="19">
        <v>0</v>
      </c>
      <c r="AC440" s="19">
        <v>975</v>
      </c>
      <c r="AD440" s="19">
        <v>0</v>
      </c>
      <c r="AE440" s="19">
        <v>0</v>
      </c>
      <c r="AF440" s="19">
        <v>0</v>
      </c>
      <c r="AG440" s="19">
        <v>0</v>
      </c>
      <c r="AH440" s="19">
        <v>0</v>
      </c>
      <c r="AI440" s="19">
        <v>0</v>
      </c>
      <c r="AJ440" s="19">
        <v>0</v>
      </c>
      <c r="AK440" s="19">
        <v>0</v>
      </c>
      <c r="AL440" s="19">
        <v>0</v>
      </c>
      <c r="AM440" s="19">
        <v>0</v>
      </c>
      <c r="AN440" s="19">
        <v>0</v>
      </c>
      <c r="AO440" s="19">
        <v>0</v>
      </c>
      <c r="AP440" s="19">
        <v>0</v>
      </c>
      <c r="AQ440" s="19">
        <v>0</v>
      </c>
      <c r="AR440" s="19">
        <v>0</v>
      </c>
      <c r="AS440" s="19">
        <v>0</v>
      </c>
      <c r="AT440" s="19">
        <v>0</v>
      </c>
      <c r="AU440" s="19">
        <v>0</v>
      </c>
      <c r="AV440" s="19">
        <v>0</v>
      </c>
      <c r="AW440" s="19">
        <v>0</v>
      </c>
      <c r="AX440" s="19">
        <v>0</v>
      </c>
      <c r="AY440" s="19">
        <v>975</v>
      </c>
      <c r="AZ440" s="19">
        <v>0</v>
      </c>
      <c r="BA440" s="19">
        <v>0</v>
      </c>
      <c r="BB440" s="19">
        <v>975</v>
      </c>
      <c r="BC440" s="19">
        <v>0</v>
      </c>
      <c r="BD440" s="19">
        <v>0</v>
      </c>
      <c r="BE440" s="19">
        <v>0</v>
      </c>
      <c r="BF440" s="19">
        <v>0</v>
      </c>
      <c r="BG440" s="19">
        <v>0</v>
      </c>
      <c r="BH440" s="19">
        <v>0</v>
      </c>
      <c r="BI440" s="19">
        <v>0</v>
      </c>
      <c r="BJ440" s="19">
        <v>0</v>
      </c>
      <c r="BK440" s="19">
        <v>0</v>
      </c>
      <c r="BL440" s="19">
        <v>0</v>
      </c>
      <c r="BM440" s="19">
        <v>0</v>
      </c>
      <c r="BN440" s="19">
        <v>0</v>
      </c>
      <c r="BO440" s="19">
        <v>0</v>
      </c>
      <c r="BP440" s="19">
        <v>400</v>
      </c>
      <c r="BQ440" s="19">
        <v>0</v>
      </c>
      <c r="BR440" s="67" t="s">
        <v>2709</v>
      </c>
      <c r="BS440" s="444">
        <v>0</v>
      </c>
      <c r="BT440" s="445">
        <v>0</v>
      </c>
      <c r="BU440" s="411" t="s">
        <v>1958</v>
      </c>
      <c r="BV440" s="67" t="s">
        <v>3379</v>
      </c>
      <c r="BW440" s="411" t="s">
        <v>2013</v>
      </c>
      <c r="BX440" s="67" t="s">
        <v>3035</v>
      </c>
      <c r="BY440" s="411" t="s">
        <v>2931</v>
      </c>
      <c r="BZ440" s="370"/>
      <c r="CA440" s="370"/>
      <c r="CB440" s="370"/>
      <c r="CC440" s="370"/>
      <c r="CD440" s="370"/>
      <c r="CE440" s="370"/>
      <c r="CF440" s="370"/>
      <c r="CG440" s="370"/>
      <c r="CH440" s="370"/>
      <c r="CI440" s="370"/>
      <c r="CJ440" s="370"/>
      <c r="CK440" s="370"/>
      <c r="CL440" s="370"/>
      <c r="CM440" s="370"/>
      <c r="CN440" s="370"/>
      <c r="CO440" s="370"/>
      <c r="CP440" s="370"/>
      <c r="CQ440" s="370"/>
      <c r="CR440" s="370"/>
      <c r="CS440" s="370"/>
      <c r="CT440" s="370"/>
      <c r="CU440" s="370"/>
      <c r="CV440" s="370"/>
      <c r="CW440" s="370"/>
      <c r="CX440" s="370"/>
      <c r="CY440" s="370"/>
      <c r="CZ440" s="370"/>
      <c r="DA440" s="370"/>
      <c r="DB440" s="370"/>
      <c r="DC440" s="370"/>
      <c r="DD440" s="370"/>
      <c r="DE440" s="370"/>
      <c r="DF440" s="370"/>
      <c r="DG440" s="370"/>
      <c r="DH440" s="370"/>
      <c r="DI440" s="370"/>
      <c r="DJ440" s="370"/>
      <c r="DK440" s="370"/>
      <c r="DL440" s="370"/>
      <c r="DM440" s="370"/>
      <c r="DN440" s="370"/>
      <c r="DO440" s="370"/>
      <c r="DP440" s="370"/>
      <c r="DQ440" s="370"/>
      <c r="DR440" s="370"/>
    </row>
    <row r="441" spans="1:122" s="356" customFormat="1" ht="90" outlineLevel="1">
      <c r="A441" s="770"/>
      <c r="B441" s="589" t="s">
        <v>2711</v>
      </c>
      <c r="C441" s="67" t="s">
        <v>80</v>
      </c>
      <c r="D441" s="67" t="s">
        <v>2486</v>
      </c>
      <c r="E441" s="67" t="s">
        <v>2627</v>
      </c>
      <c r="F441" s="18" t="s">
        <v>1919</v>
      </c>
      <c r="G441" s="18" t="s">
        <v>80</v>
      </c>
      <c r="H441" s="67" t="s">
        <v>2712</v>
      </c>
      <c r="I441" s="67"/>
      <c r="J441" s="19">
        <v>335.47399999999999</v>
      </c>
      <c r="K441" s="19">
        <v>335.47399999999999</v>
      </c>
      <c r="L441" s="19">
        <v>0</v>
      </c>
      <c r="M441" s="19">
        <v>0</v>
      </c>
      <c r="N441" s="19">
        <v>150</v>
      </c>
      <c r="O441" s="19">
        <v>0</v>
      </c>
      <c r="P441" s="67" t="s">
        <v>80</v>
      </c>
      <c r="Q441" s="411">
        <v>45657</v>
      </c>
      <c r="R441" s="392" t="s">
        <v>496</v>
      </c>
      <c r="S441" s="411"/>
      <c r="T441" s="411"/>
      <c r="U441" s="19">
        <v>0</v>
      </c>
      <c r="V441" s="19">
        <v>0</v>
      </c>
      <c r="W441" s="19">
        <v>0</v>
      </c>
      <c r="X441" s="19">
        <v>0</v>
      </c>
      <c r="Y441" s="19">
        <v>0</v>
      </c>
      <c r="Z441" s="19">
        <v>185.47399999999999</v>
      </c>
      <c r="AA441" s="19">
        <v>0</v>
      </c>
      <c r="AB441" s="19">
        <v>0</v>
      </c>
      <c r="AC441" s="19">
        <v>185.47399999999999</v>
      </c>
      <c r="AD441" s="19">
        <v>0</v>
      </c>
      <c r="AE441" s="19">
        <v>0</v>
      </c>
      <c r="AF441" s="19">
        <v>0</v>
      </c>
      <c r="AG441" s="19">
        <v>0</v>
      </c>
      <c r="AH441" s="19">
        <v>0</v>
      </c>
      <c r="AI441" s="19">
        <v>0</v>
      </c>
      <c r="AJ441" s="19">
        <v>0</v>
      </c>
      <c r="AK441" s="19">
        <v>0</v>
      </c>
      <c r="AL441" s="19">
        <v>0</v>
      </c>
      <c r="AM441" s="19">
        <v>0</v>
      </c>
      <c r="AN441" s="19">
        <v>0</v>
      </c>
      <c r="AO441" s="19">
        <v>0</v>
      </c>
      <c r="AP441" s="19">
        <v>0</v>
      </c>
      <c r="AQ441" s="19">
        <v>0</v>
      </c>
      <c r="AR441" s="19">
        <v>0</v>
      </c>
      <c r="AS441" s="19">
        <v>0</v>
      </c>
      <c r="AT441" s="19">
        <v>185.47399999999999</v>
      </c>
      <c r="AU441" s="19">
        <v>0</v>
      </c>
      <c r="AV441" s="19">
        <v>0</v>
      </c>
      <c r="AW441" s="19">
        <v>185.47399999999999</v>
      </c>
      <c r="AX441" s="19">
        <v>0</v>
      </c>
      <c r="AY441" s="19">
        <v>0</v>
      </c>
      <c r="AZ441" s="19">
        <v>0</v>
      </c>
      <c r="BA441" s="19">
        <v>0</v>
      </c>
      <c r="BB441" s="19">
        <v>0</v>
      </c>
      <c r="BC441" s="19">
        <v>0</v>
      </c>
      <c r="BD441" s="19">
        <v>0</v>
      </c>
      <c r="BE441" s="19">
        <v>0</v>
      </c>
      <c r="BF441" s="19">
        <v>0</v>
      </c>
      <c r="BG441" s="19">
        <v>0</v>
      </c>
      <c r="BH441" s="19">
        <v>0</v>
      </c>
      <c r="BI441" s="19">
        <v>0</v>
      </c>
      <c r="BJ441" s="19">
        <v>0</v>
      </c>
      <c r="BK441" s="19">
        <v>0</v>
      </c>
      <c r="BL441" s="19">
        <v>0</v>
      </c>
      <c r="BM441" s="19">
        <v>0</v>
      </c>
      <c r="BN441" s="19">
        <v>0</v>
      </c>
      <c r="BO441" s="19">
        <v>0</v>
      </c>
      <c r="BP441" s="19">
        <v>150</v>
      </c>
      <c r="BQ441" s="19">
        <v>0</v>
      </c>
      <c r="BR441" s="67" t="s">
        <v>2713</v>
      </c>
      <c r="BS441" s="444">
        <v>0</v>
      </c>
      <c r="BT441" s="445">
        <v>0</v>
      </c>
      <c r="BU441" s="411" t="s">
        <v>1958</v>
      </c>
      <c r="BV441" s="67" t="s">
        <v>3380</v>
      </c>
      <c r="BW441" s="411" t="s">
        <v>2011</v>
      </c>
      <c r="BX441" s="67" t="s">
        <v>3035</v>
      </c>
      <c r="BY441" s="411" t="s">
        <v>2931</v>
      </c>
      <c r="BZ441" s="370"/>
      <c r="CA441" s="370"/>
      <c r="CB441" s="370"/>
      <c r="CC441" s="370"/>
      <c r="CD441" s="370"/>
      <c r="CE441" s="370"/>
      <c r="CF441" s="370"/>
      <c r="CG441" s="370"/>
      <c r="CH441" s="370"/>
      <c r="CI441" s="370"/>
      <c r="CJ441" s="370"/>
      <c r="CK441" s="370"/>
      <c r="CL441" s="370"/>
      <c r="CM441" s="370"/>
      <c r="CN441" s="370"/>
      <c r="CO441" s="370"/>
      <c r="CP441" s="370"/>
      <c r="CQ441" s="370"/>
      <c r="CR441" s="370"/>
      <c r="CS441" s="370"/>
      <c r="CT441" s="370"/>
      <c r="CU441" s="370"/>
      <c r="CV441" s="370"/>
      <c r="CW441" s="370"/>
      <c r="CX441" s="370"/>
      <c r="CY441" s="370"/>
      <c r="CZ441" s="370"/>
      <c r="DA441" s="370"/>
      <c r="DB441" s="370"/>
      <c r="DC441" s="370"/>
      <c r="DD441" s="370"/>
      <c r="DE441" s="370"/>
      <c r="DF441" s="370"/>
      <c r="DG441" s="370"/>
      <c r="DH441" s="370"/>
      <c r="DI441" s="370"/>
      <c r="DJ441" s="370"/>
      <c r="DK441" s="370"/>
      <c r="DL441" s="370"/>
      <c r="DM441" s="370"/>
      <c r="DN441" s="370"/>
      <c r="DO441" s="370"/>
      <c r="DP441" s="370"/>
      <c r="DQ441" s="370"/>
      <c r="DR441" s="370"/>
    </row>
    <row r="442" spans="1:122" s="356" customFormat="1" ht="69.75" outlineLevel="1">
      <c r="A442" s="770"/>
      <c r="B442" s="589" t="s">
        <v>2714</v>
      </c>
      <c r="C442" s="67" t="s">
        <v>80</v>
      </c>
      <c r="D442" s="67" t="s">
        <v>981</v>
      </c>
      <c r="E442" s="67" t="s">
        <v>1045</v>
      </c>
      <c r="F442" s="18" t="s">
        <v>1046</v>
      </c>
      <c r="G442" s="18" t="s">
        <v>80</v>
      </c>
      <c r="H442" s="67" t="s">
        <v>2715</v>
      </c>
      <c r="I442" s="67"/>
      <c r="J442" s="19">
        <v>79.2</v>
      </c>
      <c r="K442" s="19">
        <v>79.2</v>
      </c>
      <c r="L442" s="19">
        <v>0</v>
      </c>
      <c r="M442" s="19">
        <v>0</v>
      </c>
      <c r="N442" s="19">
        <v>50</v>
      </c>
      <c r="O442" s="19">
        <v>0</v>
      </c>
      <c r="P442" s="67" t="s">
        <v>80</v>
      </c>
      <c r="Q442" s="411">
        <v>45657</v>
      </c>
      <c r="R442" s="392" t="s">
        <v>496</v>
      </c>
      <c r="S442" s="411"/>
      <c r="T442" s="411"/>
      <c r="U442" s="19">
        <v>0</v>
      </c>
      <c r="V442" s="19">
        <v>0</v>
      </c>
      <c r="W442" s="19">
        <v>0</v>
      </c>
      <c r="X442" s="19">
        <v>0</v>
      </c>
      <c r="Y442" s="19">
        <v>0</v>
      </c>
      <c r="Z442" s="19">
        <v>29.2</v>
      </c>
      <c r="AA442" s="19">
        <v>0</v>
      </c>
      <c r="AB442" s="19">
        <v>0</v>
      </c>
      <c r="AC442" s="19">
        <v>29.2</v>
      </c>
      <c r="AD442" s="19">
        <v>0</v>
      </c>
      <c r="AE442" s="19">
        <v>0</v>
      </c>
      <c r="AF442" s="19">
        <v>0</v>
      </c>
      <c r="AG442" s="19">
        <v>0</v>
      </c>
      <c r="AH442" s="19">
        <v>0</v>
      </c>
      <c r="AI442" s="19">
        <v>0</v>
      </c>
      <c r="AJ442" s="19">
        <v>0</v>
      </c>
      <c r="AK442" s="19">
        <v>0</v>
      </c>
      <c r="AL442" s="19">
        <v>0</v>
      </c>
      <c r="AM442" s="19">
        <v>0</v>
      </c>
      <c r="AN442" s="19">
        <v>0</v>
      </c>
      <c r="AO442" s="19">
        <v>0</v>
      </c>
      <c r="AP442" s="19">
        <v>0</v>
      </c>
      <c r="AQ442" s="19">
        <v>0</v>
      </c>
      <c r="AR442" s="19">
        <v>0</v>
      </c>
      <c r="AS442" s="19">
        <v>0</v>
      </c>
      <c r="AT442" s="19">
        <v>29.2</v>
      </c>
      <c r="AU442" s="19">
        <v>0</v>
      </c>
      <c r="AV442" s="19">
        <v>0</v>
      </c>
      <c r="AW442" s="19">
        <v>29.2</v>
      </c>
      <c r="AX442" s="19">
        <v>0</v>
      </c>
      <c r="AY442" s="19">
        <v>0</v>
      </c>
      <c r="AZ442" s="19">
        <v>0</v>
      </c>
      <c r="BA442" s="19">
        <v>0</v>
      </c>
      <c r="BB442" s="19">
        <v>0</v>
      </c>
      <c r="BC442" s="19">
        <v>0</v>
      </c>
      <c r="BD442" s="19">
        <v>0</v>
      </c>
      <c r="BE442" s="19">
        <v>0</v>
      </c>
      <c r="BF442" s="19">
        <v>0</v>
      </c>
      <c r="BG442" s="19">
        <v>0</v>
      </c>
      <c r="BH442" s="19">
        <v>0</v>
      </c>
      <c r="BI442" s="19">
        <v>0</v>
      </c>
      <c r="BJ442" s="19">
        <v>0</v>
      </c>
      <c r="BK442" s="19">
        <v>0</v>
      </c>
      <c r="BL442" s="19">
        <v>0</v>
      </c>
      <c r="BM442" s="19">
        <v>0</v>
      </c>
      <c r="BN442" s="19">
        <v>0</v>
      </c>
      <c r="BO442" s="19">
        <v>0</v>
      </c>
      <c r="BP442" s="19">
        <v>50</v>
      </c>
      <c r="BQ442" s="19">
        <v>0</v>
      </c>
      <c r="BR442" s="67" t="s">
        <v>2713</v>
      </c>
      <c r="BS442" s="444">
        <v>0</v>
      </c>
      <c r="BT442" s="445">
        <v>0</v>
      </c>
      <c r="BU442" s="411" t="s">
        <v>1958</v>
      </c>
      <c r="BV442" s="67" t="s">
        <v>80</v>
      </c>
      <c r="BW442" s="411" t="s">
        <v>1996</v>
      </c>
      <c r="BX442" s="67" t="s">
        <v>3035</v>
      </c>
      <c r="BY442" s="411" t="s">
        <v>2600</v>
      </c>
      <c r="BZ442" s="370"/>
      <c r="CA442" s="370"/>
      <c r="CB442" s="370"/>
      <c r="CC442" s="370"/>
      <c r="CD442" s="370"/>
      <c r="CE442" s="370"/>
      <c r="CF442" s="370"/>
      <c r="CG442" s="370"/>
      <c r="CH442" s="370"/>
      <c r="CI442" s="370"/>
      <c r="CJ442" s="370"/>
      <c r="CK442" s="370"/>
      <c r="CL442" s="370"/>
      <c r="CM442" s="370"/>
      <c r="CN442" s="370"/>
      <c r="CO442" s="370"/>
      <c r="CP442" s="370"/>
      <c r="CQ442" s="370"/>
      <c r="CR442" s="370"/>
      <c r="CS442" s="370"/>
      <c r="CT442" s="370"/>
      <c r="CU442" s="370"/>
      <c r="CV442" s="370"/>
      <c r="CW442" s="370"/>
      <c r="CX442" s="370"/>
      <c r="CY442" s="370"/>
      <c r="CZ442" s="370"/>
      <c r="DA442" s="370"/>
      <c r="DB442" s="370"/>
      <c r="DC442" s="370"/>
      <c r="DD442" s="370"/>
      <c r="DE442" s="370"/>
      <c r="DF442" s="370"/>
      <c r="DG442" s="370"/>
      <c r="DH442" s="370"/>
      <c r="DI442" s="370"/>
      <c r="DJ442" s="370"/>
      <c r="DK442" s="370"/>
      <c r="DL442" s="370"/>
      <c r="DM442" s="370"/>
      <c r="DN442" s="370"/>
      <c r="DO442" s="370"/>
      <c r="DP442" s="370"/>
      <c r="DQ442" s="370"/>
      <c r="DR442" s="370"/>
    </row>
    <row r="443" spans="1:122" s="356" customFormat="1" ht="162" outlineLevel="1">
      <c r="A443" s="770"/>
      <c r="B443" s="589" t="s">
        <v>982</v>
      </c>
      <c r="C443" s="67" t="s">
        <v>80</v>
      </c>
      <c r="D443" s="67" t="s">
        <v>981</v>
      </c>
      <c r="E443" s="67" t="s">
        <v>1045</v>
      </c>
      <c r="F443" s="18" t="s">
        <v>1046</v>
      </c>
      <c r="G443" s="18" t="s">
        <v>80</v>
      </c>
      <c r="H443" s="67" t="s">
        <v>2716</v>
      </c>
      <c r="I443" s="67"/>
      <c r="J443" s="19">
        <v>1896.5429999999999</v>
      </c>
      <c r="K443" s="19">
        <v>1896.5429999999999</v>
      </c>
      <c r="L443" s="19">
        <v>0</v>
      </c>
      <c r="M443" s="19">
        <v>0</v>
      </c>
      <c r="N443" s="19">
        <v>350</v>
      </c>
      <c r="O443" s="19">
        <v>0</v>
      </c>
      <c r="P443" s="67" t="s">
        <v>80</v>
      </c>
      <c r="Q443" s="411">
        <v>45657</v>
      </c>
      <c r="R443" s="392" t="s">
        <v>496</v>
      </c>
      <c r="S443" s="411"/>
      <c r="T443" s="411"/>
      <c r="U443" s="19">
        <v>0</v>
      </c>
      <c r="V443" s="19">
        <v>0</v>
      </c>
      <c r="W443" s="19">
        <v>0</v>
      </c>
      <c r="X443" s="19">
        <v>0</v>
      </c>
      <c r="Y443" s="19">
        <v>0</v>
      </c>
      <c r="Z443" s="19">
        <v>1131.5429999999999</v>
      </c>
      <c r="AA443" s="19">
        <v>0</v>
      </c>
      <c r="AB443" s="19">
        <v>0</v>
      </c>
      <c r="AC443" s="19">
        <v>1131.5429999999999</v>
      </c>
      <c r="AD443" s="19">
        <v>0</v>
      </c>
      <c r="AE443" s="19">
        <v>0</v>
      </c>
      <c r="AF443" s="19">
        <v>0</v>
      </c>
      <c r="AG443" s="19">
        <v>0</v>
      </c>
      <c r="AH443" s="19">
        <v>0</v>
      </c>
      <c r="AI443" s="19">
        <v>0</v>
      </c>
      <c r="AJ443" s="19">
        <v>0</v>
      </c>
      <c r="AK443" s="19">
        <v>0</v>
      </c>
      <c r="AL443" s="19">
        <v>0</v>
      </c>
      <c r="AM443" s="19">
        <v>0</v>
      </c>
      <c r="AN443" s="19">
        <v>0</v>
      </c>
      <c r="AO443" s="19">
        <v>0</v>
      </c>
      <c r="AP443" s="19">
        <v>0</v>
      </c>
      <c r="AQ443" s="19">
        <v>0</v>
      </c>
      <c r="AR443" s="19">
        <v>0</v>
      </c>
      <c r="AS443" s="19">
        <v>0</v>
      </c>
      <c r="AT443" s="19">
        <v>1131.5429999999999</v>
      </c>
      <c r="AU443" s="19">
        <v>0</v>
      </c>
      <c r="AV443" s="19">
        <v>0</v>
      </c>
      <c r="AW443" s="19">
        <v>1131.5429999999999</v>
      </c>
      <c r="AX443" s="19">
        <v>0</v>
      </c>
      <c r="AY443" s="19">
        <v>0</v>
      </c>
      <c r="AZ443" s="19">
        <v>0</v>
      </c>
      <c r="BA443" s="19">
        <v>0</v>
      </c>
      <c r="BB443" s="19">
        <v>0</v>
      </c>
      <c r="BC443" s="19">
        <v>0</v>
      </c>
      <c r="BD443" s="19">
        <v>0</v>
      </c>
      <c r="BE443" s="19">
        <v>0</v>
      </c>
      <c r="BF443" s="19">
        <v>0</v>
      </c>
      <c r="BG443" s="19">
        <v>0</v>
      </c>
      <c r="BH443" s="19">
        <v>0</v>
      </c>
      <c r="BI443" s="19">
        <v>0</v>
      </c>
      <c r="BJ443" s="19">
        <v>0</v>
      </c>
      <c r="BK443" s="19">
        <v>0</v>
      </c>
      <c r="BL443" s="19">
        <v>0</v>
      </c>
      <c r="BM443" s="19">
        <v>0</v>
      </c>
      <c r="BN443" s="19">
        <v>0</v>
      </c>
      <c r="BO443" s="19">
        <v>0</v>
      </c>
      <c r="BP443" s="19">
        <v>350</v>
      </c>
      <c r="BQ443" s="19">
        <v>415</v>
      </c>
      <c r="BR443" s="67" t="s">
        <v>2713</v>
      </c>
      <c r="BS443" s="444">
        <v>0</v>
      </c>
      <c r="BT443" s="445">
        <v>0</v>
      </c>
      <c r="BU443" s="411" t="s">
        <v>1958</v>
      </c>
      <c r="BV443" s="67" t="s">
        <v>80</v>
      </c>
      <c r="BW443" s="411" t="s">
        <v>1996</v>
      </c>
      <c r="BX443" s="67" t="s">
        <v>3035</v>
      </c>
      <c r="BY443" s="411" t="s">
        <v>2600</v>
      </c>
      <c r="BZ443" s="370"/>
      <c r="CA443" s="370"/>
      <c r="CB443" s="370"/>
      <c r="CC443" s="370"/>
      <c r="CD443" s="370"/>
      <c r="CE443" s="370"/>
      <c r="CF443" s="370"/>
      <c r="CG443" s="370"/>
      <c r="CH443" s="370"/>
      <c r="CI443" s="370"/>
      <c r="CJ443" s="370"/>
      <c r="CK443" s="370"/>
      <c r="CL443" s="370"/>
      <c r="CM443" s="370"/>
      <c r="CN443" s="370"/>
      <c r="CO443" s="370"/>
      <c r="CP443" s="370"/>
      <c r="CQ443" s="370"/>
      <c r="CR443" s="370"/>
      <c r="CS443" s="370"/>
      <c r="CT443" s="370"/>
      <c r="CU443" s="370"/>
      <c r="CV443" s="370"/>
      <c r="CW443" s="370"/>
      <c r="CX443" s="370"/>
      <c r="CY443" s="370"/>
      <c r="CZ443" s="370"/>
      <c r="DA443" s="370"/>
      <c r="DB443" s="370"/>
      <c r="DC443" s="370"/>
      <c r="DD443" s="370"/>
      <c r="DE443" s="370"/>
      <c r="DF443" s="370"/>
      <c r="DG443" s="370"/>
      <c r="DH443" s="370"/>
      <c r="DI443" s="370"/>
      <c r="DJ443" s="370"/>
      <c r="DK443" s="370"/>
      <c r="DL443" s="370"/>
      <c r="DM443" s="370"/>
      <c r="DN443" s="370"/>
      <c r="DO443" s="370"/>
      <c r="DP443" s="370"/>
      <c r="DQ443" s="370"/>
      <c r="DR443" s="370"/>
    </row>
    <row r="444" spans="1:122" s="356" customFormat="1" ht="36" outlineLevel="1">
      <c r="A444" s="770"/>
      <c r="B444" s="589" t="s">
        <v>2717</v>
      </c>
      <c r="C444" s="67" t="s">
        <v>80</v>
      </c>
      <c r="D444" s="67" t="s">
        <v>981</v>
      </c>
      <c r="E444" s="67" t="s">
        <v>1045</v>
      </c>
      <c r="F444" s="18" t="s">
        <v>1046</v>
      </c>
      <c r="G444" s="18" t="s">
        <v>80</v>
      </c>
      <c r="H444" s="67" t="s">
        <v>2718</v>
      </c>
      <c r="I444" s="67"/>
      <c r="J444" s="19">
        <v>110.352</v>
      </c>
      <c r="K444" s="19">
        <v>110.352</v>
      </c>
      <c r="L444" s="19">
        <v>0</v>
      </c>
      <c r="M444" s="19">
        <v>0</v>
      </c>
      <c r="N444" s="19">
        <v>40</v>
      </c>
      <c r="O444" s="19">
        <v>0</v>
      </c>
      <c r="P444" s="67" t="s">
        <v>80</v>
      </c>
      <c r="Q444" s="411">
        <v>45657</v>
      </c>
      <c r="R444" s="392" t="s">
        <v>496</v>
      </c>
      <c r="S444" s="411"/>
      <c r="T444" s="411"/>
      <c r="U444" s="19">
        <v>0</v>
      </c>
      <c r="V444" s="19">
        <v>0</v>
      </c>
      <c r="W444" s="19">
        <v>0</v>
      </c>
      <c r="X444" s="19">
        <v>0</v>
      </c>
      <c r="Y444" s="19">
        <v>0</v>
      </c>
      <c r="Z444" s="19">
        <v>70.352000000000004</v>
      </c>
      <c r="AA444" s="19">
        <v>0</v>
      </c>
      <c r="AB444" s="19">
        <v>0</v>
      </c>
      <c r="AC444" s="19">
        <v>70.352000000000004</v>
      </c>
      <c r="AD444" s="19">
        <v>0</v>
      </c>
      <c r="AE444" s="19">
        <v>0</v>
      </c>
      <c r="AF444" s="19">
        <v>0</v>
      </c>
      <c r="AG444" s="19">
        <v>0</v>
      </c>
      <c r="AH444" s="19">
        <v>0</v>
      </c>
      <c r="AI444" s="19">
        <v>0</v>
      </c>
      <c r="AJ444" s="19">
        <v>0</v>
      </c>
      <c r="AK444" s="19">
        <v>0</v>
      </c>
      <c r="AL444" s="19">
        <v>0</v>
      </c>
      <c r="AM444" s="19">
        <v>0</v>
      </c>
      <c r="AN444" s="19">
        <v>0</v>
      </c>
      <c r="AO444" s="19">
        <v>0</v>
      </c>
      <c r="AP444" s="19">
        <v>0</v>
      </c>
      <c r="AQ444" s="19">
        <v>0</v>
      </c>
      <c r="AR444" s="19">
        <v>0</v>
      </c>
      <c r="AS444" s="19">
        <v>0</v>
      </c>
      <c r="AT444" s="19">
        <v>70.352000000000004</v>
      </c>
      <c r="AU444" s="19">
        <v>0</v>
      </c>
      <c r="AV444" s="19">
        <v>0</v>
      </c>
      <c r="AW444" s="19">
        <v>70.352000000000004</v>
      </c>
      <c r="AX444" s="19">
        <v>0</v>
      </c>
      <c r="AY444" s="19">
        <v>0</v>
      </c>
      <c r="AZ444" s="19">
        <v>0</v>
      </c>
      <c r="BA444" s="19">
        <v>0</v>
      </c>
      <c r="BB444" s="19">
        <v>0</v>
      </c>
      <c r="BC444" s="19">
        <v>0</v>
      </c>
      <c r="BD444" s="19">
        <v>0</v>
      </c>
      <c r="BE444" s="19">
        <v>0</v>
      </c>
      <c r="BF444" s="19">
        <v>0</v>
      </c>
      <c r="BG444" s="19">
        <v>0</v>
      </c>
      <c r="BH444" s="19">
        <v>0</v>
      </c>
      <c r="BI444" s="19">
        <v>0</v>
      </c>
      <c r="BJ444" s="19">
        <v>0</v>
      </c>
      <c r="BK444" s="19">
        <v>0</v>
      </c>
      <c r="BL444" s="19">
        <v>0</v>
      </c>
      <c r="BM444" s="19">
        <v>0</v>
      </c>
      <c r="BN444" s="19">
        <v>0</v>
      </c>
      <c r="BO444" s="19">
        <v>0</v>
      </c>
      <c r="BP444" s="19">
        <v>40</v>
      </c>
      <c r="BQ444" s="19">
        <v>0</v>
      </c>
      <c r="BR444" s="67" t="s">
        <v>2713</v>
      </c>
      <c r="BS444" s="444">
        <v>0</v>
      </c>
      <c r="BT444" s="445">
        <v>0</v>
      </c>
      <c r="BU444" s="411" t="s">
        <v>1958</v>
      </c>
      <c r="BV444" s="67" t="s">
        <v>80</v>
      </c>
      <c r="BW444" s="411" t="s">
        <v>1996</v>
      </c>
      <c r="BX444" s="67" t="s">
        <v>3035</v>
      </c>
      <c r="BY444" s="411" t="s">
        <v>2600</v>
      </c>
      <c r="BZ444" s="370"/>
      <c r="CA444" s="370"/>
      <c r="CB444" s="370"/>
      <c r="CC444" s="370"/>
      <c r="CD444" s="370"/>
      <c r="CE444" s="370"/>
      <c r="CF444" s="370"/>
      <c r="CG444" s="370"/>
      <c r="CH444" s="370"/>
      <c r="CI444" s="370"/>
      <c r="CJ444" s="370"/>
      <c r="CK444" s="370"/>
      <c r="CL444" s="370"/>
      <c r="CM444" s="370"/>
      <c r="CN444" s="370"/>
      <c r="CO444" s="370"/>
      <c r="CP444" s="370"/>
      <c r="CQ444" s="370"/>
      <c r="CR444" s="370"/>
      <c r="CS444" s="370"/>
      <c r="CT444" s="370"/>
      <c r="CU444" s="370"/>
      <c r="CV444" s="370"/>
      <c r="CW444" s="370"/>
      <c r="CX444" s="370"/>
      <c r="CY444" s="370"/>
      <c r="CZ444" s="370"/>
      <c r="DA444" s="370"/>
      <c r="DB444" s="370"/>
      <c r="DC444" s="370"/>
      <c r="DD444" s="370"/>
      <c r="DE444" s="370"/>
      <c r="DF444" s="370"/>
      <c r="DG444" s="370"/>
      <c r="DH444" s="370"/>
      <c r="DI444" s="370"/>
      <c r="DJ444" s="370"/>
      <c r="DK444" s="370"/>
      <c r="DL444" s="370"/>
      <c r="DM444" s="370"/>
      <c r="DN444" s="370"/>
      <c r="DO444" s="370"/>
      <c r="DP444" s="370"/>
      <c r="DQ444" s="370"/>
      <c r="DR444" s="370"/>
    </row>
    <row r="445" spans="1:122" s="356" customFormat="1" ht="36" outlineLevel="1">
      <c r="A445" s="770"/>
      <c r="B445" s="589" t="s">
        <v>2719</v>
      </c>
      <c r="C445" s="67" t="s">
        <v>80</v>
      </c>
      <c r="D445" s="67" t="s">
        <v>981</v>
      </c>
      <c r="E445" s="67" t="s">
        <v>1045</v>
      </c>
      <c r="F445" s="18" t="s">
        <v>1046</v>
      </c>
      <c r="G445" s="18" t="s">
        <v>80</v>
      </c>
      <c r="H445" s="67" t="s">
        <v>2720</v>
      </c>
      <c r="I445" s="67"/>
      <c r="J445" s="19">
        <v>31.74</v>
      </c>
      <c r="K445" s="19">
        <v>31.74</v>
      </c>
      <c r="L445" s="19">
        <v>0</v>
      </c>
      <c r="M445" s="19">
        <v>0</v>
      </c>
      <c r="N445" s="19">
        <v>22</v>
      </c>
      <c r="O445" s="19">
        <v>0</v>
      </c>
      <c r="P445" s="67" t="s">
        <v>80</v>
      </c>
      <c r="Q445" s="411">
        <v>45657</v>
      </c>
      <c r="R445" s="392" t="s">
        <v>496</v>
      </c>
      <c r="S445" s="411"/>
      <c r="T445" s="411"/>
      <c r="U445" s="19">
        <v>0</v>
      </c>
      <c r="V445" s="19">
        <v>0</v>
      </c>
      <c r="W445" s="19">
        <v>0</v>
      </c>
      <c r="X445" s="19">
        <v>0</v>
      </c>
      <c r="Y445" s="19">
        <v>0</v>
      </c>
      <c r="Z445" s="19">
        <v>9.74</v>
      </c>
      <c r="AA445" s="19">
        <v>0</v>
      </c>
      <c r="AB445" s="19">
        <v>0</v>
      </c>
      <c r="AC445" s="19">
        <v>9.74</v>
      </c>
      <c r="AD445" s="19">
        <v>0</v>
      </c>
      <c r="AE445" s="19">
        <v>0</v>
      </c>
      <c r="AF445" s="19">
        <v>0</v>
      </c>
      <c r="AG445" s="19">
        <v>0</v>
      </c>
      <c r="AH445" s="19">
        <v>0</v>
      </c>
      <c r="AI445" s="19">
        <v>0</v>
      </c>
      <c r="AJ445" s="19">
        <v>0</v>
      </c>
      <c r="AK445" s="19">
        <v>0</v>
      </c>
      <c r="AL445" s="19">
        <v>0</v>
      </c>
      <c r="AM445" s="19">
        <v>0</v>
      </c>
      <c r="AN445" s="19">
        <v>0</v>
      </c>
      <c r="AO445" s="19">
        <v>0</v>
      </c>
      <c r="AP445" s="19">
        <v>0</v>
      </c>
      <c r="AQ445" s="19">
        <v>0</v>
      </c>
      <c r="AR445" s="19">
        <v>0</v>
      </c>
      <c r="AS445" s="19">
        <v>0</v>
      </c>
      <c r="AT445" s="19">
        <v>9.74</v>
      </c>
      <c r="AU445" s="19">
        <v>0</v>
      </c>
      <c r="AV445" s="19">
        <v>0</v>
      </c>
      <c r="AW445" s="19">
        <v>9.74</v>
      </c>
      <c r="AX445" s="19">
        <v>0</v>
      </c>
      <c r="AY445" s="19">
        <v>0</v>
      </c>
      <c r="AZ445" s="19">
        <v>0</v>
      </c>
      <c r="BA445" s="19">
        <v>0</v>
      </c>
      <c r="BB445" s="19">
        <v>0</v>
      </c>
      <c r="BC445" s="19">
        <v>0</v>
      </c>
      <c r="BD445" s="19">
        <v>0</v>
      </c>
      <c r="BE445" s="19">
        <v>0</v>
      </c>
      <c r="BF445" s="19">
        <v>0</v>
      </c>
      <c r="BG445" s="19">
        <v>0</v>
      </c>
      <c r="BH445" s="19">
        <v>0</v>
      </c>
      <c r="BI445" s="19">
        <v>0</v>
      </c>
      <c r="BJ445" s="19">
        <v>0</v>
      </c>
      <c r="BK445" s="19">
        <v>0</v>
      </c>
      <c r="BL445" s="19">
        <v>0</v>
      </c>
      <c r="BM445" s="19">
        <v>0</v>
      </c>
      <c r="BN445" s="19">
        <v>0</v>
      </c>
      <c r="BO445" s="19">
        <v>0</v>
      </c>
      <c r="BP445" s="19">
        <v>22</v>
      </c>
      <c r="BQ445" s="19">
        <v>0</v>
      </c>
      <c r="BR445" s="67" t="s">
        <v>2713</v>
      </c>
      <c r="BS445" s="444">
        <v>0</v>
      </c>
      <c r="BT445" s="445">
        <v>0</v>
      </c>
      <c r="BU445" s="411" t="s">
        <v>1958</v>
      </c>
      <c r="BV445" s="67" t="s">
        <v>80</v>
      </c>
      <c r="BW445" s="411" t="s">
        <v>1996</v>
      </c>
      <c r="BX445" s="67" t="s">
        <v>3035</v>
      </c>
      <c r="BY445" s="411" t="s">
        <v>2600</v>
      </c>
      <c r="BZ445" s="370"/>
      <c r="CA445" s="370"/>
      <c r="CB445" s="370"/>
      <c r="CC445" s="370"/>
      <c r="CD445" s="370"/>
      <c r="CE445" s="370"/>
      <c r="CF445" s="370"/>
      <c r="CG445" s="370"/>
      <c r="CH445" s="370"/>
      <c r="CI445" s="370"/>
      <c r="CJ445" s="370"/>
      <c r="CK445" s="370"/>
      <c r="CL445" s="370"/>
      <c r="CM445" s="370"/>
      <c r="CN445" s="370"/>
      <c r="CO445" s="370"/>
      <c r="CP445" s="370"/>
      <c r="CQ445" s="370"/>
      <c r="CR445" s="370"/>
      <c r="CS445" s="370"/>
      <c r="CT445" s="370"/>
      <c r="CU445" s="370"/>
      <c r="CV445" s="370"/>
      <c r="CW445" s="370"/>
      <c r="CX445" s="370"/>
      <c r="CY445" s="370"/>
      <c r="CZ445" s="370"/>
      <c r="DA445" s="370"/>
      <c r="DB445" s="370"/>
      <c r="DC445" s="370"/>
      <c r="DD445" s="370"/>
      <c r="DE445" s="370"/>
      <c r="DF445" s="370"/>
      <c r="DG445" s="370"/>
      <c r="DH445" s="370"/>
      <c r="DI445" s="370"/>
      <c r="DJ445" s="370"/>
      <c r="DK445" s="370"/>
      <c r="DL445" s="370"/>
      <c r="DM445" s="370"/>
      <c r="DN445" s="370"/>
      <c r="DO445" s="370"/>
      <c r="DP445" s="370"/>
      <c r="DQ445" s="370"/>
      <c r="DR445" s="370"/>
    </row>
    <row r="446" spans="1:122" s="356" customFormat="1" ht="46.5" outlineLevel="1">
      <c r="A446" s="770"/>
      <c r="B446" s="589" t="s">
        <v>2721</v>
      </c>
      <c r="C446" s="67" t="s">
        <v>80</v>
      </c>
      <c r="D446" s="67" t="s">
        <v>1308</v>
      </c>
      <c r="E446" s="67" t="s">
        <v>1675</v>
      </c>
      <c r="F446" s="18" t="s">
        <v>1676</v>
      </c>
      <c r="G446" s="18" t="s">
        <v>80</v>
      </c>
      <c r="H446" s="67" t="s">
        <v>2378</v>
      </c>
      <c r="I446" s="67"/>
      <c r="J446" s="19">
        <v>4389</v>
      </c>
      <c r="K446" s="19">
        <v>4353</v>
      </c>
      <c r="L446" s="19">
        <v>36</v>
      </c>
      <c r="M446" s="19">
        <v>0</v>
      </c>
      <c r="N446" s="19">
        <v>3047.1</v>
      </c>
      <c r="O446" s="19">
        <v>0</v>
      </c>
      <c r="P446" s="67" t="s">
        <v>80</v>
      </c>
      <c r="Q446" s="411">
        <v>45657</v>
      </c>
      <c r="R446" s="392" t="s">
        <v>496</v>
      </c>
      <c r="S446" s="411"/>
      <c r="T446" s="411"/>
      <c r="U446" s="19">
        <v>0</v>
      </c>
      <c r="V446" s="19">
        <v>0</v>
      </c>
      <c r="W446" s="19">
        <v>0</v>
      </c>
      <c r="X446" s="19">
        <v>0</v>
      </c>
      <c r="Y446" s="19">
        <v>0</v>
      </c>
      <c r="Z446" s="19">
        <v>1341.9</v>
      </c>
      <c r="AA446" s="19">
        <v>0</v>
      </c>
      <c r="AB446" s="19">
        <v>0</v>
      </c>
      <c r="AC446" s="19">
        <v>1341.9</v>
      </c>
      <c r="AD446" s="19">
        <v>0</v>
      </c>
      <c r="AE446" s="19">
        <v>0</v>
      </c>
      <c r="AF446" s="19">
        <v>0</v>
      </c>
      <c r="AG446" s="19">
        <v>0</v>
      </c>
      <c r="AH446" s="19">
        <v>0</v>
      </c>
      <c r="AI446" s="19">
        <v>0</v>
      </c>
      <c r="AJ446" s="19">
        <v>0</v>
      </c>
      <c r="AK446" s="19">
        <v>0</v>
      </c>
      <c r="AL446" s="19">
        <v>0</v>
      </c>
      <c r="AM446" s="19">
        <v>0</v>
      </c>
      <c r="AN446" s="19">
        <v>0</v>
      </c>
      <c r="AO446" s="19">
        <v>0</v>
      </c>
      <c r="AP446" s="19">
        <v>0</v>
      </c>
      <c r="AQ446" s="19">
        <v>0</v>
      </c>
      <c r="AR446" s="19">
        <v>0</v>
      </c>
      <c r="AS446" s="19">
        <v>0</v>
      </c>
      <c r="AT446" s="19">
        <v>1341.9</v>
      </c>
      <c r="AU446" s="19">
        <v>0</v>
      </c>
      <c r="AV446" s="19">
        <v>0</v>
      </c>
      <c r="AW446" s="19">
        <v>1341.9</v>
      </c>
      <c r="AX446" s="19">
        <v>0</v>
      </c>
      <c r="AY446" s="19">
        <v>0</v>
      </c>
      <c r="AZ446" s="19">
        <v>0</v>
      </c>
      <c r="BA446" s="19">
        <v>0</v>
      </c>
      <c r="BB446" s="19">
        <v>0</v>
      </c>
      <c r="BC446" s="19">
        <v>0</v>
      </c>
      <c r="BD446" s="19">
        <v>0</v>
      </c>
      <c r="BE446" s="19">
        <v>0</v>
      </c>
      <c r="BF446" s="19">
        <v>0</v>
      </c>
      <c r="BG446" s="19">
        <v>0</v>
      </c>
      <c r="BH446" s="19">
        <v>0</v>
      </c>
      <c r="BI446" s="19">
        <v>0</v>
      </c>
      <c r="BJ446" s="19">
        <v>0</v>
      </c>
      <c r="BK446" s="19">
        <v>0</v>
      </c>
      <c r="BL446" s="19">
        <v>0</v>
      </c>
      <c r="BM446" s="19">
        <v>0</v>
      </c>
      <c r="BN446" s="19">
        <v>0</v>
      </c>
      <c r="BO446" s="19">
        <v>0</v>
      </c>
      <c r="BP446" s="19">
        <v>3047.1</v>
      </c>
      <c r="BQ446" s="19">
        <v>0</v>
      </c>
      <c r="BR446" s="67" t="s">
        <v>2704</v>
      </c>
      <c r="BS446" s="444">
        <v>0</v>
      </c>
      <c r="BT446" s="445">
        <v>0</v>
      </c>
      <c r="BU446" s="411" t="s">
        <v>1958</v>
      </c>
      <c r="BV446" s="67" t="s">
        <v>80</v>
      </c>
      <c r="BW446" s="411" t="s">
        <v>2013</v>
      </c>
      <c r="BX446" s="67" t="s">
        <v>3035</v>
      </c>
      <c r="BY446" s="411" t="s">
        <v>2931</v>
      </c>
      <c r="BZ446" s="370"/>
      <c r="CA446" s="370"/>
      <c r="CB446" s="370"/>
      <c r="CC446" s="370"/>
      <c r="CD446" s="370"/>
      <c r="CE446" s="370"/>
      <c r="CF446" s="370"/>
      <c r="CG446" s="370"/>
      <c r="CH446" s="370"/>
      <c r="CI446" s="370"/>
      <c r="CJ446" s="370"/>
      <c r="CK446" s="370"/>
      <c r="CL446" s="370"/>
      <c r="CM446" s="370"/>
      <c r="CN446" s="370"/>
      <c r="CO446" s="370"/>
      <c r="CP446" s="370"/>
      <c r="CQ446" s="370"/>
      <c r="CR446" s="370"/>
      <c r="CS446" s="370"/>
      <c r="CT446" s="370"/>
      <c r="CU446" s="370"/>
      <c r="CV446" s="370"/>
      <c r="CW446" s="370"/>
      <c r="CX446" s="370"/>
      <c r="CY446" s="370"/>
      <c r="CZ446" s="370"/>
      <c r="DA446" s="370"/>
      <c r="DB446" s="370"/>
      <c r="DC446" s="370"/>
      <c r="DD446" s="370"/>
      <c r="DE446" s="370"/>
      <c r="DF446" s="370"/>
      <c r="DG446" s="370"/>
      <c r="DH446" s="370"/>
      <c r="DI446" s="370"/>
      <c r="DJ446" s="370"/>
      <c r="DK446" s="370"/>
      <c r="DL446" s="370"/>
      <c r="DM446" s="370"/>
      <c r="DN446" s="370"/>
      <c r="DO446" s="370"/>
      <c r="DP446" s="370"/>
      <c r="DQ446" s="370"/>
      <c r="DR446" s="370"/>
    </row>
    <row r="447" spans="1:122" s="356" customFormat="1" ht="69.75" outlineLevel="1">
      <c r="A447" s="770"/>
      <c r="B447" s="589" t="s">
        <v>2722</v>
      </c>
      <c r="C447" s="67" t="s">
        <v>80</v>
      </c>
      <c r="D447" s="67" t="s">
        <v>1308</v>
      </c>
      <c r="E447" s="67" t="s">
        <v>1675</v>
      </c>
      <c r="F447" s="18" t="s">
        <v>1676</v>
      </c>
      <c r="G447" s="18" t="s">
        <v>80</v>
      </c>
      <c r="H447" s="67" t="s">
        <v>2525</v>
      </c>
      <c r="I447" s="67"/>
      <c r="J447" s="19">
        <v>646</v>
      </c>
      <c r="K447" s="19">
        <v>640</v>
      </c>
      <c r="L447" s="19">
        <v>6</v>
      </c>
      <c r="M447" s="19">
        <v>0</v>
      </c>
      <c r="N447" s="19">
        <v>448</v>
      </c>
      <c r="O447" s="19">
        <v>0</v>
      </c>
      <c r="P447" s="67" t="s">
        <v>80</v>
      </c>
      <c r="Q447" s="411">
        <v>45657</v>
      </c>
      <c r="R447" s="392" t="s">
        <v>496</v>
      </c>
      <c r="S447" s="411"/>
      <c r="T447" s="411"/>
      <c r="U447" s="19">
        <v>0</v>
      </c>
      <c r="V447" s="19">
        <v>0</v>
      </c>
      <c r="W447" s="19">
        <v>0</v>
      </c>
      <c r="X447" s="19">
        <v>0</v>
      </c>
      <c r="Y447" s="19">
        <v>0</v>
      </c>
      <c r="Z447" s="19">
        <v>198</v>
      </c>
      <c r="AA447" s="19">
        <v>0</v>
      </c>
      <c r="AB447" s="19">
        <v>0</v>
      </c>
      <c r="AC447" s="19">
        <v>198</v>
      </c>
      <c r="AD447" s="19">
        <v>0</v>
      </c>
      <c r="AE447" s="19">
        <v>0</v>
      </c>
      <c r="AF447" s="19">
        <v>0</v>
      </c>
      <c r="AG447" s="19">
        <v>0</v>
      </c>
      <c r="AH447" s="19">
        <v>0</v>
      </c>
      <c r="AI447" s="19">
        <v>0</v>
      </c>
      <c r="AJ447" s="19">
        <v>0</v>
      </c>
      <c r="AK447" s="19">
        <v>0</v>
      </c>
      <c r="AL447" s="19">
        <v>0</v>
      </c>
      <c r="AM447" s="19">
        <v>0</v>
      </c>
      <c r="AN447" s="19">
        <v>0</v>
      </c>
      <c r="AO447" s="19">
        <v>0</v>
      </c>
      <c r="AP447" s="19">
        <v>0</v>
      </c>
      <c r="AQ447" s="19">
        <v>0</v>
      </c>
      <c r="AR447" s="19">
        <v>0</v>
      </c>
      <c r="AS447" s="19">
        <v>0</v>
      </c>
      <c r="AT447" s="19">
        <v>198</v>
      </c>
      <c r="AU447" s="19">
        <v>0</v>
      </c>
      <c r="AV447" s="19">
        <v>0</v>
      </c>
      <c r="AW447" s="19">
        <v>198</v>
      </c>
      <c r="AX447" s="19">
        <v>0</v>
      </c>
      <c r="AY447" s="19">
        <v>0</v>
      </c>
      <c r="AZ447" s="19">
        <v>0</v>
      </c>
      <c r="BA447" s="19">
        <v>0</v>
      </c>
      <c r="BB447" s="19">
        <v>0</v>
      </c>
      <c r="BC447" s="19">
        <v>0</v>
      </c>
      <c r="BD447" s="19">
        <v>0</v>
      </c>
      <c r="BE447" s="19">
        <v>0</v>
      </c>
      <c r="BF447" s="19">
        <v>0</v>
      </c>
      <c r="BG447" s="19">
        <v>0</v>
      </c>
      <c r="BH447" s="19">
        <v>0</v>
      </c>
      <c r="BI447" s="19">
        <v>0</v>
      </c>
      <c r="BJ447" s="19">
        <v>0</v>
      </c>
      <c r="BK447" s="19">
        <v>0</v>
      </c>
      <c r="BL447" s="19">
        <v>0</v>
      </c>
      <c r="BM447" s="19">
        <v>0</v>
      </c>
      <c r="BN447" s="19">
        <v>0</v>
      </c>
      <c r="BO447" s="19">
        <v>0</v>
      </c>
      <c r="BP447" s="19">
        <v>448</v>
      </c>
      <c r="BQ447" s="19">
        <v>0</v>
      </c>
      <c r="BR447" s="67" t="s">
        <v>2704</v>
      </c>
      <c r="BS447" s="444">
        <v>0</v>
      </c>
      <c r="BT447" s="445">
        <v>0</v>
      </c>
      <c r="BU447" s="411" t="s">
        <v>1958</v>
      </c>
      <c r="BV447" s="67" t="s">
        <v>80</v>
      </c>
      <c r="BW447" s="411" t="s">
        <v>2013</v>
      </c>
      <c r="BX447" s="67" t="s">
        <v>3035</v>
      </c>
      <c r="BY447" s="411" t="s">
        <v>2931</v>
      </c>
      <c r="BZ447" s="370"/>
      <c r="CA447" s="370"/>
      <c r="CB447" s="370"/>
      <c r="CC447" s="370"/>
      <c r="CD447" s="370"/>
      <c r="CE447" s="370"/>
      <c r="CF447" s="370"/>
      <c r="CG447" s="370"/>
      <c r="CH447" s="370"/>
      <c r="CI447" s="370"/>
      <c r="CJ447" s="370"/>
      <c r="CK447" s="370"/>
      <c r="CL447" s="370"/>
      <c r="CM447" s="370"/>
      <c r="CN447" s="370"/>
      <c r="CO447" s="370"/>
      <c r="CP447" s="370"/>
      <c r="CQ447" s="370"/>
      <c r="CR447" s="370"/>
      <c r="CS447" s="370"/>
      <c r="CT447" s="370"/>
      <c r="CU447" s="370"/>
      <c r="CV447" s="370"/>
      <c r="CW447" s="370"/>
      <c r="CX447" s="370"/>
      <c r="CY447" s="370"/>
      <c r="CZ447" s="370"/>
      <c r="DA447" s="370"/>
      <c r="DB447" s="370"/>
      <c r="DC447" s="370"/>
      <c r="DD447" s="370"/>
      <c r="DE447" s="370"/>
      <c r="DF447" s="370"/>
      <c r="DG447" s="370"/>
      <c r="DH447" s="370"/>
      <c r="DI447" s="370"/>
      <c r="DJ447" s="370"/>
      <c r="DK447" s="370"/>
      <c r="DL447" s="370"/>
      <c r="DM447" s="370"/>
      <c r="DN447" s="370"/>
      <c r="DO447" s="370"/>
      <c r="DP447" s="370"/>
      <c r="DQ447" s="370"/>
      <c r="DR447" s="370"/>
    </row>
    <row r="448" spans="1:122" s="356" customFormat="1" ht="36" outlineLevel="1">
      <c r="A448" s="770"/>
      <c r="B448" s="589" t="s">
        <v>2723</v>
      </c>
      <c r="C448" s="67" t="s">
        <v>80</v>
      </c>
      <c r="D448" s="67" t="s">
        <v>1308</v>
      </c>
      <c r="E448" s="67" t="s">
        <v>1675</v>
      </c>
      <c r="F448" s="18" t="s">
        <v>1676</v>
      </c>
      <c r="G448" s="18" t="s">
        <v>80</v>
      </c>
      <c r="H448" s="67" t="s">
        <v>2608</v>
      </c>
      <c r="I448" s="67"/>
      <c r="J448" s="19">
        <v>237.1</v>
      </c>
      <c r="K448" s="19">
        <v>237.1</v>
      </c>
      <c r="L448" s="19">
        <v>0</v>
      </c>
      <c r="M448" s="19">
        <v>0</v>
      </c>
      <c r="N448" s="19">
        <v>163</v>
      </c>
      <c r="O448" s="19">
        <v>0</v>
      </c>
      <c r="P448" s="67" t="s">
        <v>80</v>
      </c>
      <c r="Q448" s="411">
        <v>45657</v>
      </c>
      <c r="R448" s="392" t="s">
        <v>496</v>
      </c>
      <c r="S448" s="411"/>
      <c r="T448" s="411"/>
      <c r="U448" s="19">
        <v>0</v>
      </c>
      <c r="V448" s="19">
        <v>0</v>
      </c>
      <c r="W448" s="19">
        <v>0</v>
      </c>
      <c r="X448" s="19">
        <v>0</v>
      </c>
      <c r="Y448" s="19">
        <v>0</v>
      </c>
      <c r="Z448" s="19">
        <v>74.099999999999994</v>
      </c>
      <c r="AA448" s="19">
        <v>0</v>
      </c>
      <c r="AB448" s="19">
        <v>0</v>
      </c>
      <c r="AC448" s="19">
        <v>74.099999999999994</v>
      </c>
      <c r="AD448" s="19">
        <v>0</v>
      </c>
      <c r="AE448" s="19">
        <v>0</v>
      </c>
      <c r="AF448" s="19">
        <v>0</v>
      </c>
      <c r="AG448" s="19">
        <v>0</v>
      </c>
      <c r="AH448" s="19">
        <v>0</v>
      </c>
      <c r="AI448" s="19">
        <v>0</v>
      </c>
      <c r="AJ448" s="19">
        <v>0</v>
      </c>
      <c r="AK448" s="19">
        <v>0</v>
      </c>
      <c r="AL448" s="19">
        <v>0</v>
      </c>
      <c r="AM448" s="19">
        <v>0</v>
      </c>
      <c r="AN448" s="19">
        <v>0</v>
      </c>
      <c r="AO448" s="19">
        <v>0</v>
      </c>
      <c r="AP448" s="19">
        <v>0</v>
      </c>
      <c r="AQ448" s="19">
        <v>0</v>
      </c>
      <c r="AR448" s="19">
        <v>0</v>
      </c>
      <c r="AS448" s="19">
        <v>0</v>
      </c>
      <c r="AT448" s="19">
        <v>74.099999999999994</v>
      </c>
      <c r="AU448" s="19">
        <v>0</v>
      </c>
      <c r="AV448" s="19">
        <v>0</v>
      </c>
      <c r="AW448" s="19">
        <v>74.099999999999994</v>
      </c>
      <c r="AX448" s="19">
        <v>0</v>
      </c>
      <c r="AY448" s="19">
        <v>0</v>
      </c>
      <c r="AZ448" s="19">
        <v>0</v>
      </c>
      <c r="BA448" s="19">
        <v>0</v>
      </c>
      <c r="BB448" s="19">
        <v>0</v>
      </c>
      <c r="BC448" s="19">
        <v>0</v>
      </c>
      <c r="BD448" s="19">
        <v>0</v>
      </c>
      <c r="BE448" s="19">
        <v>0</v>
      </c>
      <c r="BF448" s="19">
        <v>0</v>
      </c>
      <c r="BG448" s="19">
        <v>0</v>
      </c>
      <c r="BH448" s="19">
        <v>0</v>
      </c>
      <c r="BI448" s="19">
        <v>0</v>
      </c>
      <c r="BJ448" s="19">
        <v>0</v>
      </c>
      <c r="BK448" s="19">
        <v>0</v>
      </c>
      <c r="BL448" s="19">
        <v>0</v>
      </c>
      <c r="BM448" s="19">
        <v>0</v>
      </c>
      <c r="BN448" s="19">
        <v>0</v>
      </c>
      <c r="BO448" s="19">
        <v>0</v>
      </c>
      <c r="BP448" s="19">
        <v>163</v>
      </c>
      <c r="BQ448" s="19">
        <v>0</v>
      </c>
      <c r="BR448" s="67" t="s">
        <v>2704</v>
      </c>
      <c r="BS448" s="444">
        <v>0</v>
      </c>
      <c r="BT448" s="445">
        <v>0</v>
      </c>
      <c r="BU448" s="411" t="s">
        <v>1958</v>
      </c>
      <c r="BV448" s="67" t="s">
        <v>80</v>
      </c>
      <c r="BW448" s="411" t="s">
        <v>2013</v>
      </c>
      <c r="BX448" s="67" t="s">
        <v>3035</v>
      </c>
      <c r="BY448" s="411" t="s">
        <v>2600</v>
      </c>
      <c r="BZ448" s="370"/>
      <c r="CA448" s="370"/>
      <c r="CB448" s="370"/>
      <c r="CC448" s="370"/>
      <c r="CD448" s="370"/>
      <c r="CE448" s="370"/>
      <c r="CF448" s="370"/>
      <c r="CG448" s="370"/>
      <c r="CH448" s="370"/>
      <c r="CI448" s="370"/>
      <c r="CJ448" s="370"/>
      <c r="CK448" s="370"/>
      <c r="CL448" s="370"/>
      <c r="CM448" s="370"/>
      <c r="CN448" s="370"/>
      <c r="CO448" s="370"/>
      <c r="CP448" s="370"/>
      <c r="CQ448" s="370"/>
      <c r="CR448" s="370"/>
      <c r="CS448" s="370"/>
      <c r="CT448" s="370"/>
      <c r="CU448" s="370"/>
      <c r="CV448" s="370"/>
      <c r="CW448" s="370"/>
      <c r="CX448" s="370"/>
      <c r="CY448" s="370"/>
      <c r="CZ448" s="370"/>
      <c r="DA448" s="370"/>
      <c r="DB448" s="370"/>
      <c r="DC448" s="370"/>
      <c r="DD448" s="370"/>
      <c r="DE448" s="370"/>
      <c r="DF448" s="370"/>
      <c r="DG448" s="370"/>
      <c r="DH448" s="370"/>
      <c r="DI448" s="370"/>
      <c r="DJ448" s="370"/>
      <c r="DK448" s="370"/>
      <c r="DL448" s="370"/>
      <c r="DM448" s="370"/>
      <c r="DN448" s="370"/>
      <c r="DO448" s="370"/>
      <c r="DP448" s="370"/>
      <c r="DQ448" s="370"/>
      <c r="DR448" s="370"/>
    </row>
    <row r="449" spans="1:122" s="356" customFormat="1" ht="126" outlineLevel="1">
      <c r="A449" s="770"/>
      <c r="B449" s="589" t="s">
        <v>2724</v>
      </c>
      <c r="C449" s="67" t="s">
        <v>80</v>
      </c>
      <c r="D449" s="67" t="s">
        <v>1989</v>
      </c>
      <c r="E449" s="67" t="s">
        <v>1921</v>
      </c>
      <c r="F449" s="18" t="s">
        <v>1886</v>
      </c>
      <c r="G449" s="18" t="s">
        <v>80</v>
      </c>
      <c r="H449" s="67" t="s">
        <v>2725</v>
      </c>
      <c r="I449" s="67"/>
      <c r="J449" s="19">
        <v>492</v>
      </c>
      <c r="K449" s="19">
        <v>492</v>
      </c>
      <c r="L449" s="19">
        <v>0</v>
      </c>
      <c r="M449" s="19">
        <v>0</v>
      </c>
      <c r="N449" s="19">
        <v>60</v>
      </c>
      <c r="O449" s="19">
        <v>0</v>
      </c>
      <c r="P449" s="67" t="s">
        <v>80</v>
      </c>
      <c r="Q449" s="411">
        <v>45657</v>
      </c>
      <c r="R449" s="392" t="s">
        <v>496</v>
      </c>
      <c r="S449" s="411"/>
      <c r="T449" s="411"/>
      <c r="U449" s="19">
        <v>0</v>
      </c>
      <c r="V449" s="19">
        <v>0</v>
      </c>
      <c r="W449" s="19">
        <v>0</v>
      </c>
      <c r="X449" s="19">
        <v>0</v>
      </c>
      <c r="Y449" s="19">
        <v>0</v>
      </c>
      <c r="Z449" s="19">
        <v>382</v>
      </c>
      <c r="AA449" s="19">
        <v>0</v>
      </c>
      <c r="AB449" s="19">
        <v>0</v>
      </c>
      <c r="AC449" s="19">
        <v>382</v>
      </c>
      <c r="AD449" s="19">
        <v>0</v>
      </c>
      <c r="AE449" s="19">
        <v>0</v>
      </c>
      <c r="AF449" s="19">
        <v>0</v>
      </c>
      <c r="AG449" s="19">
        <v>0</v>
      </c>
      <c r="AH449" s="19">
        <v>0</v>
      </c>
      <c r="AI449" s="19">
        <v>0</v>
      </c>
      <c r="AJ449" s="19">
        <v>0</v>
      </c>
      <c r="AK449" s="19">
        <v>0</v>
      </c>
      <c r="AL449" s="19">
        <v>0</v>
      </c>
      <c r="AM449" s="19">
        <v>0</v>
      </c>
      <c r="AN449" s="19">
        <v>0</v>
      </c>
      <c r="AO449" s="19">
        <v>0</v>
      </c>
      <c r="AP449" s="19">
        <v>0</v>
      </c>
      <c r="AQ449" s="19">
        <v>0</v>
      </c>
      <c r="AR449" s="19">
        <v>0</v>
      </c>
      <c r="AS449" s="19">
        <v>0</v>
      </c>
      <c r="AT449" s="19">
        <v>382</v>
      </c>
      <c r="AU449" s="19">
        <v>0</v>
      </c>
      <c r="AV449" s="19">
        <v>0</v>
      </c>
      <c r="AW449" s="19">
        <v>382</v>
      </c>
      <c r="AX449" s="19">
        <v>0</v>
      </c>
      <c r="AY449" s="19">
        <v>0</v>
      </c>
      <c r="AZ449" s="19">
        <v>0</v>
      </c>
      <c r="BA449" s="19">
        <v>0</v>
      </c>
      <c r="BB449" s="19">
        <v>0</v>
      </c>
      <c r="BC449" s="19">
        <v>0</v>
      </c>
      <c r="BD449" s="19">
        <v>0</v>
      </c>
      <c r="BE449" s="19">
        <v>0</v>
      </c>
      <c r="BF449" s="19">
        <v>0</v>
      </c>
      <c r="BG449" s="19">
        <v>0</v>
      </c>
      <c r="BH449" s="19">
        <v>0</v>
      </c>
      <c r="BI449" s="19">
        <v>0</v>
      </c>
      <c r="BJ449" s="19">
        <v>0</v>
      </c>
      <c r="BK449" s="19">
        <v>0</v>
      </c>
      <c r="BL449" s="19">
        <v>0</v>
      </c>
      <c r="BM449" s="19">
        <v>0</v>
      </c>
      <c r="BN449" s="19">
        <v>0</v>
      </c>
      <c r="BO449" s="19">
        <v>0</v>
      </c>
      <c r="BP449" s="19">
        <v>60</v>
      </c>
      <c r="BQ449" s="19">
        <v>50</v>
      </c>
      <c r="BR449" s="67" t="s">
        <v>2997</v>
      </c>
      <c r="BS449" s="444">
        <v>0</v>
      </c>
      <c r="BT449" s="445">
        <v>0</v>
      </c>
      <c r="BU449" s="411" t="s">
        <v>1958</v>
      </c>
      <c r="BV449" s="67" t="s">
        <v>3381</v>
      </c>
      <c r="BW449" s="411" t="s">
        <v>2016</v>
      </c>
      <c r="BX449" s="67" t="s">
        <v>3035</v>
      </c>
      <c r="BY449" s="411" t="s">
        <v>2931</v>
      </c>
      <c r="BZ449" s="370"/>
      <c r="CA449" s="370"/>
      <c r="CB449" s="370"/>
      <c r="CC449" s="370"/>
      <c r="CD449" s="370"/>
      <c r="CE449" s="370"/>
      <c r="CF449" s="370"/>
      <c r="CG449" s="370"/>
      <c r="CH449" s="370"/>
      <c r="CI449" s="370"/>
      <c r="CJ449" s="370"/>
      <c r="CK449" s="370"/>
      <c r="CL449" s="370"/>
      <c r="CM449" s="370"/>
      <c r="CN449" s="370"/>
      <c r="CO449" s="370"/>
      <c r="CP449" s="370"/>
      <c r="CQ449" s="370"/>
      <c r="CR449" s="370"/>
      <c r="CS449" s="370"/>
      <c r="CT449" s="370"/>
      <c r="CU449" s="370"/>
      <c r="CV449" s="370"/>
      <c r="CW449" s="370"/>
      <c r="CX449" s="370"/>
      <c r="CY449" s="370"/>
      <c r="CZ449" s="370"/>
      <c r="DA449" s="370"/>
      <c r="DB449" s="370"/>
      <c r="DC449" s="370"/>
      <c r="DD449" s="370"/>
      <c r="DE449" s="370"/>
      <c r="DF449" s="370"/>
      <c r="DG449" s="370"/>
      <c r="DH449" s="370"/>
      <c r="DI449" s="370"/>
      <c r="DJ449" s="370"/>
      <c r="DK449" s="370"/>
      <c r="DL449" s="370"/>
      <c r="DM449" s="370"/>
      <c r="DN449" s="370"/>
      <c r="DO449" s="370"/>
      <c r="DP449" s="370"/>
      <c r="DQ449" s="370"/>
      <c r="DR449" s="370"/>
    </row>
    <row r="450" spans="1:122" s="356" customFormat="1" ht="90" outlineLevel="1">
      <c r="A450" s="770"/>
      <c r="B450" s="589" t="s">
        <v>2726</v>
      </c>
      <c r="C450" s="67" t="s">
        <v>80</v>
      </c>
      <c r="D450" s="67" t="s">
        <v>2068</v>
      </c>
      <c r="E450" s="67" t="s">
        <v>2069</v>
      </c>
      <c r="F450" s="18" t="s">
        <v>2070</v>
      </c>
      <c r="G450" s="18" t="s">
        <v>80</v>
      </c>
      <c r="H450" s="67" t="s">
        <v>2727</v>
      </c>
      <c r="I450" s="67"/>
      <c r="J450" s="19">
        <v>425</v>
      </c>
      <c r="K450" s="19">
        <v>425</v>
      </c>
      <c r="L450" s="19">
        <v>0</v>
      </c>
      <c r="M450" s="19">
        <v>0</v>
      </c>
      <c r="N450" s="19">
        <v>220</v>
      </c>
      <c r="O450" s="19">
        <v>0</v>
      </c>
      <c r="P450" s="67" t="s">
        <v>80</v>
      </c>
      <c r="Q450" s="411">
        <v>45657</v>
      </c>
      <c r="R450" s="392" t="s">
        <v>496</v>
      </c>
      <c r="S450" s="411"/>
      <c r="T450" s="411"/>
      <c r="U450" s="19">
        <v>0</v>
      </c>
      <c r="V450" s="19">
        <v>0</v>
      </c>
      <c r="W450" s="19">
        <v>0</v>
      </c>
      <c r="X450" s="19">
        <v>0</v>
      </c>
      <c r="Y450" s="19">
        <v>0</v>
      </c>
      <c r="Z450" s="19">
        <v>205</v>
      </c>
      <c r="AA450" s="19">
        <v>0</v>
      </c>
      <c r="AB450" s="19">
        <v>0</v>
      </c>
      <c r="AC450" s="19">
        <v>205</v>
      </c>
      <c r="AD450" s="19">
        <v>0</v>
      </c>
      <c r="AE450" s="19">
        <v>0</v>
      </c>
      <c r="AF450" s="19">
        <v>0</v>
      </c>
      <c r="AG450" s="19">
        <v>0</v>
      </c>
      <c r="AH450" s="19">
        <v>0</v>
      </c>
      <c r="AI450" s="19">
        <v>0</v>
      </c>
      <c r="AJ450" s="19">
        <v>0</v>
      </c>
      <c r="AK450" s="19">
        <v>0</v>
      </c>
      <c r="AL450" s="19">
        <v>0</v>
      </c>
      <c r="AM450" s="19">
        <v>0</v>
      </c>
      <c r="AN450" s="19">
        <v>0</v>
      </c>
      <c r="AO450" s="19">
        <v>0</v>
      </c>
      <c r="AP450" s="19">
        <v>0</v>
      </c>
      <c r="AQ450" s="19">
        <v>0</v>
      </c>
      <c r="AR450" s="19">
        <v>0</v>
      </c>
      <c r="AS450" s="19">
        <v>0</v>
      </c>
      <c r="AT450" s="19">
        <v>205</v>
      </c>
      <c r="AU450" s="19">
        <v>0</v>
      </c>
      <c r="AV450" s="19">
        <v>0</v>
      </c>
      <c r="AW450" s="19">
        <v>205</v>
      </c>
      <c r="AX450" s="19">
        <v>0</v>
      </c>
      <c r="AY450" s="19">
        <v>0</v>
      </c>
      <c r="AZ450" s="19">
        <v>0</v>
      </c>
      <c r="BA450" s="19">
        <v>0</v>
      </c>
      <c r="BB450" s="19">
        <v>0</v>
      </c>
      <c r="BC450" s="19">
        <v>0</v>
      </c>
      <c r="BD450" s="19">
        <v>0</v>
      </c>
      <c r="BE450" s="19">
        <v>0</v>
      </c>
      <c r="BF450" s="19">
        <v>0</v>
      </c>
      <c r="BG450" s="19">
        <v>0</v>
      </c>
      <c r="BH450" s="19">
        <v>0</v>
      </c>
      <c r="BI450" s="19">
        <v>0</v>
      </c>
      <c r="BJ450" s="19">
        <v>0</v>
      </c>
      <c r="BK450" s="19">
        <v>0</v>
      </c>
      <c r="BL450" s="19">
        <v>0</v>
      </c>
      <c r="BM450" s="19">
        <v>0</v>
      </c>
      <c r="BN450" s="19">
        <v>0</v>
      </c>
      <c r="BO450" s="19">
        <v>0</v>
      </c>
      <c r="BP450" s="19">
        <v>220</v>
      </c>
      <c r="BQ450" s="19">
        <v>0</v>
      </c>
      <c r="BR450" s="67" t="s">
        <v>2704</v>
      </c>
      <c r="BS450" s="444">
        <v>0</v>
      </c>
      <c r="BT450" s="445">
        <v>0</v>
      </c>
      <c r="BU450" s="411" t="s">
        <v>1958</v>
      </c>
      <c r="BV450" s="67" t="s">
        <v>3382</v>
      </c>
      <c r="BW450" s="411" t="s">
        <v>2010</v>
      </c>
      <c r="BX450" s="67" t="s">
        <v>3035</v>
      </c>
      <c r="BY450" s="411" t="s">
        <v>2931</v>
      </c>
      <c r="BZ450" s="370"/>
      <c r="CA450" s="370"/>
      <c r="CB450" s="370"/>
      <c r="CC450" s="370"/>
      <c r="CD450" s="370"/>
      <c r="CE450" s="370"/>
      <c r="CF450" s="370"/>
      <c r="CG450" s="370"/>
      <c r="CH450" s="370"/>
      <c r="CI450" s="370"/>
      <c r="CJ450" s="370"/>
      <c r="CK450" s="370"/>
      <c r="CL450" s="370"/>
      <c r="CM450" s="370"/>
      <c r="CN450" s="370"/>
      <c r="CO450" s="370"/>
      <c r="CP450" s="370"/>
      <c r="CQ450" s="370"/>
      <c r="CR450" s="370"/>
      <c r="CS450" s="370"/>
      <c r="CT450" s="370"/>
      <c r="CU450" s="370"/>
      <c r="CV450" s="370"/>
      <c r="CW450" s="370"/>
      <c r="CX450" s="370"/>
      <c r="CY450" s="370"/>
      <c r="CZ450" s="370"/>
      <c r="DA450" s="370"/>
      <c r="DB450" s="370"/>
      <c r="DC450" s="370"/>
      <c r="DD450" s="370"/>
      <c r="DE450" s="370"/>
      <c r="DF450" s="370"/>
      <c r="DG450" s="370"/>
      <c r="DH450" s="370"/>
      <c r="DI450" s="370"/>
      <c r="DJ450" s="370"/>
      <c r="DK450" s="370"/>
      <c r="DL450" s="370"/>
      <c r="DM450" s="370"/>
      <c r="DN450" s="370"/>
      <c r="DO450" s="370"/>
      <c r="DP450" s="370"/>
      <c r="DQ450" s="370"/>
      <c r="DR450" s="370"/>
    </row>
    <row r="451" spans="1:122" s="356" customFormat="1" ht="90" outlineLevel="1">
      <c r="A451" s="770"/>
      <c r="B451" s="589" t="s">
        <v>2728</v>
      </c>
      <c r="C451" s="67" t="s">
        <v>80</v>
      </c>
      <c r="D451" s="67" t="s">
        <v>2068</v>
      </c>
      <c r="E451" s="67" t="s">
        <v>2069</v>
      </c>
      <c r="F451" s="18" t="s">
        <v>2070</v>
      </c>
      <c r="G451" s="18" t="s">
        <v>80</v>
      </c>
      <c r="H451" s="67" t="s">
        <v>2727</v>
      </c>
      <c r="I451" s="67"/>
      <c r="J451" s="19">
        <v>75</v>
      </c>
      <c r="K451" s="19">
        <v>75</v>
      </c>
      <c r="L451" s="19">
        <v>0</v>
      </c>
      <c r="M451" s="19">
        <v>0</v>
      </c>
      <c r="N451" s="19">
        <v>52</v>
      </c>
      <c r="O451" s="19">
        <v>0</v>
      </c>
      <c r="P451" s="67" t="s">
        <v>80</v>
      </c>
      <c r="Q451" s="411">
        <v>45657</v>
      </c>
      <c r="R451" s="392" t="s">
        <v>496</v>
      </c>
      <c r="S451" s="411"/>
      <c r="T451" s="411"/>
      <c r="U451" s="19">
        <v>0</v>
      </c>
      <c r="V451" s="19">
        <v>0</v>
      </c>
      <c r="W451" s="19">
        <v>0</v>
      </c>
      <c r="X451" s="19">
        <v>0</v>
      </c>
      <c r="Y451" s="19">
        <v>0</v>
      </c>
      <c r="Z451" s="19">
        <v>23</v>
      </c>
      <c r="AA451" s="19">
        <v>0</v>
      </c>
      <c r="AB451" s="19">
        <v>0</v>
      </c>
      <c r="AC451" s="19">
        <v>23</v>
      </c>
      <c r="AD451" s="19">
        <v>0</v>
      </c>
      <c r="AE451" s="19">
        <v>0</v>
      </c>
      <c r="AF451" s="19">
        <v>0</v>
      </c>
      <c r="AG451" s="19">
        <v>0</v>
      </c>
      <c r="AH451" s="19">
        <v>0</v>
      </c>
      <c r="AI451" s="19">
        <v>0</v>
      </c>
      <c r="AJ451" s="19">
        <v>0</v>
      </c>
      <c r="AK451" s="19">
        <v>0</v>
      </c>
      <c r="AL451" s="19">
        <v>0</v>
      </c>
      <c r="AM451" s="19">
        <v>0</v>
      </c>
      <c r="AN451" s="19">
        <v>0</v>
      </c>
      <c r="AO451" s="19">
        <v>0</v>
      </c>
      <c r="AP451" s="19">
        <v>0</v>
      </c>
      <c r="AQ451" s="19">
        <v>0</v>
      </c>
      <c r="AR451" s="19">
        <v>0</v>
      </c>
      <c r="AS451" s="19">
        <v>0</v>
      </c>
      <c r="AT451" s="19">
        <v>23</v>
      </c>
      <c r="AU451" s="19">
        <v>0</v>
      </c>
      <c r="AV451" s="19">
        <v>0</v>
      </c>
      <c r="AW451" s="19">
        <v>23</v>
      </c>
      <c r="AX451" s="19">
        <v>0</v>
      </c>
      <c r="AY451" s="19">
        <v>0</v>
      </c>
      <c r="AZ451" s="19">
        <v>0</v>
      </c>
      <c r="BA451" s="19">
        <v>0</v>
      </c>
      <c r="BB451" s="19">
        <v>0</v>
      </c>
      <c r="BC451" s="19">
        <v>0</v>
      </c>
      <c r="BD451" s="19">
        <v>0</v>
      </c>
      <c r="BE451" s="19">
        <v>0</v>
      </c>
      <c r="BF451" s="19">
        <v>0</v>
      </c>
      <c r="BG451" s="19">
        <v>0</v>
      </c>
      <c r="BH451" s="19">
        <v>0</v>
      </c>
      <c r="BI451" s="19">
        <v>0</v>
      </c>
      <c r="BJ451" s="19">
        <v>0</v>
      </c>
      <c r="BK451" s="19">
        <v>0</v>
      </c>
      <c r="BL451" s="19">
        <v>0</v>
      </c>
      <c r="BM451" s="19">
        <v>0</v>
      </c>
      <c r="BN451" s="19">
        <v>0</v>
      </c>
      <c r="BO451" s="19">
        <v>0</v>
      </c>
      <c r="BP451" s="19">
        <v>52</v>
      </c>
      <c r="BQ451" s="19">
        <v>0</v>
      </c>
      <c r="BR451" s="67" t="s">
        <v>2704</v>
      </c>
      <c r="BS451" s="444">
        <v>0</v>
      </c>
      <c r="BT451" s="445">
        <v>0</v>
      </c>
      <c r="BU451" s="411" t="s">
        <v>1958</v>
      </c>
      <c r="BV451" s="67" t="s">
        <v>80</v>
      </c>
      <c r="BW451" s="411" t="s">
        <v>2010</v>
      </c>
      <c r="BX451" s="67" t="s">
        <v>3035</v>
      </c>
      <c r="BY451" s="411" t="s">
        <v>2931</v>
      </c>
      <c r="BZ451" s="370"/>
      <c r="CA451" s="370"/>
      <c r="CB451" s="370"/>
      <c r="CC451" s="370"/>
      <c r="CD451" s="370"/>
      <c r="CE451" s="370"/>
      <c r="CF451" s="370"/>
      <c r="CG451" s="370"/>
      <c r="CH451" s="370"/>
      <c r="CI451" s="370"/>
      <c r="CJ451" s="370"/>
      <c r="CK451" s="370"/>
      <c r="CL451" s="370"/>
      <c r="CM451" s="370"/>
      <c r="CN451" s="370"/>
      <c r="CO451" s="370"/>
      <c r="CP451" s="370"/>
      <c r="CQ451" s="370"/>
      <c r="CR451" s="370"/>
      <c r="CS451" s="370"/>
      <c r="CT451" s="370"/>
      <c r="CU451" s="370"/>
      <c r="CV451" s="370"/>
      <c r="CW451" s="370"/>
      <c r="CX451" s="370"/>
      <c r="CY451" s="370"/>
      <c r="CZ451" s="370"/>
      <c r="DA451" s="370"/>
      <c r="DB451" s="370"/>
      <c r="DC451" s="370"/>
      <c r="DD451" s="370"/>
      <c r="DE451" s="370"/>
      <c r="DF451" s="370"/>
      <c r="DG451" s="370"/>
      <c r="DH451" s="370"/>
      <c r="DI451" s="370"/>
      <c r="DJ451" s="370"/>
      <c r="DK451" s="370"/>
      <c r="DL451" s="370"/>
      <c r="DM451" s="370"/>
      <c r="DN451" s="370"/>
      <c r="DO451" s="370"/>
      <c r="DP451" s="370"/>
      <c r="DQ451" s="370"/>
      <c r="DR451" s="370"/>
    </row>
    <row r="452" spans="1:122" s="356" customFormat="1" ht="90" outlineLevel="1">
      <c r="A452" s="770"/>
      <c r="B452" s="589" t="s">
        <v>2729</v>
      </c>
      <c r="C452" s="67" t="s">
        <v>80</v>
      </c>
      <c r="D452" s="67" t="s">
        <v>1887</v>
      </c>
      <c r="E452" s="67" t="s">
        <v>1679</v>
      </c>
      <c r="F452" s="18" t="s">
        <v>1053</v>
      </c>
      <c r="G452" s="18" t="s">
        <v>80</v>
      </c>
      <c r="H452" s="67" t="s">
        <v>2727</v>
      </c>
      <c r="I452" s="67"/>
      <c r="J452" s="19">
        <v>1355.4949999999999</v>
      </c>
      <c r="K452" s="19">
        <v>1355.4949999999999</v>
      </c>
      <c r="L452" s="19">
        <v>0</v>
      </c>
      <c r="M452" s="19">
        <v>0</v>
      </c>
      <c r="N452" s="19">
        <v>180</v>
      </c>
      <c r="O452" s="19">
        <v>0</v>
      </c>
      <c r="P452" s="67" t="s">
        <v>80</v>
      </c>
      <c r="Q452" s="411">
        <v>45657</v>
      </c>
      <c r="R452" s="392" t="s">
        <v>496</v>
      </c>
      <c r="S452" s="411"/>
      <c r="T452" s="411"/>
      <c r="U452" s="19">
        <v>0</v>
      </c>
      <c r="V452" s="19">
        <v>0</v>
      </c>
      <c r="W452" s="19">
        <v>0</v>
      </c>
      <c r="X452" s="19">
        <v>0</v>
      </c>
      <c r="Y452" s="19">
        <v>0</v>
      </c>
      <c r="Z452" s="19">
        <v>1175.4949999999999</v>
      </c>
      <c r="AA452" s="19">
        <v>0</v>
      </c>
      <c r="AB452" s="19">
        <v>0</v>
      </c>
      <c r="AC452" s="19">
        <v>1175.4949999999999</v>
      </c>
      <c r="AD452" s="19">
        <v>0</v>
      </c>
      <c r="AE452" s="19">
        <v>0</v>
      </c>
      <c r="AF452" s="19">
        <v>0</v>
      </c>
      <c r="AG452" s="19">
        <v>0</v>
      </c>
      <c r="AH452" s="19">
        <v>0</v>
      </c>
      <c r="AI452" s="19">
        <v>0</v>
      </c>
      <c r="AJ452" s="19">
        <v>0</v>
      </c>
      <c r="AK452" s="19">
        <v>0</v>
      </c>
      <c r="AL452" s="19">
        <v>0</v>
      </c>
      <c r="AM452" s="19">
        <v>0</v>
      </c>
      <c r="AN452" s="19">
        <v>0</v>
      </c>
      <c r="AO452" s="19">
        <v>0</v>
      </c>
      <c r="AP452" s="19">
        <v>0</v>
      </c>
      <c r="AQ452" s="19">
        <v>0</v>
      </c>
      <c r="AR452" s="19">
        <v>0</v>
      </c>
      <c r="AS452" s="19">
        <v>0</v>
      </c>
      <c r="AT452" s="19">
        <v>1175.4949999999999</v>
      </c>
      <c r="AU452" s="19">
        <v>0</v>
      </c>
      <c r="AV452" s="19">
        <v>0</v>
      </c>
      <c r="AW452" s="19">
        <v>1175.4949999999999</v>
      </c>
      <c r="AX452" s="19">
        <v>0</v>
      </c>
      <c r="AY452" s="19">
        <v>0</v>
      </c>
      <c r="AZ452" s="19">
        <v>0</v>
      </c>
      <c r="BA452" s="19">
        <v>0</v>
      </c>
      <c r="BB452" s="19">
        <v>0</v>
      </c>
      <c r="BC452" s="19">
        <v>0</v>
      </c>
      <c r="BD452" s="19">
        <v>0</v>
      </c>
      <c r="BE452" s="19">
        <v>0</v>
      </c>
      <c r="BF452" s="19">
        <v>0</v>
      </c>
      <c r="BG452" s="19">
        <v>0</v>
      </c>
      <c r="BH452" s="19">
        <v>0</v>
      </c>
      <c r="BI452" s="19">
        <v>0</v>
      </c>
      <c r="BJ452" s="19">
        <v>0</v>
      </c>
      <c r="BK452" s="19">
        <v>0</v>
      </c>
      <c r="BL452" s="19">
        <v>0</v>
      </c>
      <c r="BM452" s="19">
        <v>0</v>
      </c>
      <c r="BN452" s="19">
        <v>0</v>
      </c>
      <c r="BO452" s="19">
        <v>0</v>
      </c>
      <c r="BP452" s="19">
        <v>180</v>
      </c>
      <c r="BQ452" s="19">
        <v>0</v>
      </c>
      <c r="BR452" s="67" t="s">
        <v>2704</v>
      </c>
      <c r="BS452" s="444">
        <v>0</v>
      </c>
      <c r="BT452" s="445">
        <v>0</v>
      </c>
      <c r="BU452" s="411" t="s">
        <v>1958</v>
      </c>
      <c r="BV452" s="67" t="s">
        <v>80</v>
      </c>
      <c r="BW452" s="411" t="s">
        <v>1998</v>
      </c>
      <c r="BX452" s="67" t="s">
        <v>3035</v>
      </c>
      <c r="BY452" s="411" t="s">
        <v>2931</v>
      </c>
      <c r="BZ452" s="370"/>
      <c r="CA452" s="370"/>
      <c r="CB452" s="370"/>
      <c r="CC452" s="370"/>
      <c r="CD452" s="370"/>
      <c r="CE452" s="370"/>
      <c r="CF452" s="370"/>
      <c r="CG452" s="370"/>
      <c r="CH452" s="370"/>
      <c r="CI452" s="370"/>
      <c r="CJ452" s="370"/>
      <c r="CK452" s="370"/>
      <c r="CL452" s="370"/>
      <c r="CM452" s="370"/>
      <c r="CN452" s="370"/>
      <c r="CO452" s="370"/>
      <c r="CP452" s="370"/>
      <c r="CQ452" s="370"/>
      <c r="CR452" s="370"/>
      <c r="CS452" s="370"/>
      <c r="CT452" s="370"/>
      <c r="CU452" s="370"/>
      <c r="CV452" s="370"/>
      <c r="CW452" s="370"/>
      <c r="CX452" s="370"/>
      <c r="CY452" s="370"/>
      <c r="CZ452" s="370"/>
      <c r="DA452" s="370"/>
      <c r="DB452" s="370"/>
      <c r="DC452" s="370"/>
      <c r="DD452" s="370"/>
      <c r="DE452" s="370"/>
      <c r="DF452" s="370"/>
      <c r="DG452" s="370"/>
      <c r="DH452" s="370"/>
      <c r="DI452" s="370"/>
      <c r="DJ452" s="370"/>
      <c r="DK452" s="370"/>
      <c r="DL452" s="370"/>
      <c r="DM452" s="370"/>
      <c r="DN452" s="370"/>
      <c r="DO452" s="370"/>
      <c r="DP452" s="370"/>
      <c r="DQ452" s="370"/>
      <c r="DR452" s="370"/>
    </row>
    <row r="453" spans="1:122" s="356" customFormat="1" ht="72" outlineLevel="1">
      <c r="A453" s="770"/>
      <c r="B453" s="589" t="s">
        <v>2877</v>
      </c>
      <c r="C453" s="67" t="s">
        <v>80</v>
      </c>
      <c r="D453" s="67" t="s">
        <v>1988</v>
      </c>
      <c r="E453" s="67" t="s">
        <v>2627</v>
      </c>
      <c r="F453" s="18" t="s">
        <v>1919</v>
      </c>
      <c r="G453" s="18" t="s">
        <v>80</v>
      </c>
      <c r="H453" s="67" t="s">
        <v>2878</v>
      </c>
      <c r="I453" s="67"/>
      <c r="J453" s="19">
        <v>368.27208999999999</v>
      </c>
      <c r="K453" s="19">
        <v>368.27208999999999</v>
      </c>
      <c r="L453" s="19">
        <v>0</v>
      </c>
      <c r="M453" s="19">
        <v>0</v>
      </c>
      <c r="N453" s="19">
        <v>80</v>
      </c>
      <c r="O453" s="19">
        <v>0</v>
      </c>
      <c r="P453" s="67" t="s">
        <v>80</v>
      </c>
      <c r="Q453" s="411">
        <v>45657</v>
      </c>
      <c r="R453" s="392" t="s">
        <v>496</v>
      </c>
      <c r="S453" s="411"/>
      <c r="T453" s="411"/>
      <c r="U453" s="19">
        <v>0</v>
      </c>
      <c r="V453" s="19">
        <v>0</v>
      </c>
      <c r="W453" s="19">
        <v>0</v>
      </c>
      <c r="X453" s="19">
        <v>0</v>
      </c>
      <c r="Y453" s="19">
        <v>0</v>
      </c>
      <c r="Z453" s="19">
        <v>288.27208999999999</v>
      </c>
      <c r="AA453" s="19">
        <v>0</v>
      </c>
      <c r="AB453" s="19">
        <v>0</v>
      </c>
      <c r="AC453" s="19">
        <v>288.27208999999999</v>
      </c>
      <c r="AD453" s="19">
        <v>0</v>
      </c>
      <c r="AE453" s="19">
        <v>0</v>
      </c>
      <c r="AF453" s="19">
        <v>0</v>
      </c>
      <c r="AG453" s="19">
        <v>0</v>
      </c>
      <c r="AH453" s="19">
        <v>0</v>
      </c>
      <c r="AI453" s="19">
        <v>0</v>
      </c>
      <c r="AJ453" s="19">
        <v>0</v>
      </c>
      <c r="AK453" s="19">
        <v>0</v>
      </c>
      <c r="AL453" s="19">
        <v>0</v>
      </c>
      <c r="AM453" s="19">
        <v>0</v>
      </c>
      <c r="AN453" s="19">
        <v>0</v>
      </c>
      <c r="AO453" s="19">
        <v>0</v>
      </c>
      <c r="AP453" s="19">
        <v>0</v>
      </c>
      <c r="AQ453" s="19">
        <v>0</v>
      </c>
      <c r="AR453" s="19">
        <v>0</v>
      </c>
      <c r="AS453" s="19">
        <v>0</v>
      </c>
      <c r="AT453" s="19">
        <v>0</v>
      </c>
      <c r="AU453" s="19">
        <v>0</v>
      </c>
      <c r="AV453" s="19">
        <v>0</v>
      </c>
      <c r="AW453" s="19">
        <v>0</v>
      </c>
      <c r="AX453" s="19">
        <v>0</v>
      </c>
      <c r="AY453" s="19">
        <v>288.27208999999999</v>
      </c>
      <c r="AZ453" s="19">
        <v>0</v>
      </c>
      <c r="BA453" s="19">
        <v>0</v>
      </c>
      <c r="BB453" s="19">
        <v>288.27208999999999</v>
      </c>
      <c r="BC453" s="19">
        <v>0</v>
      </c>
      <c r="BD453" s="19">
        <v>0</v>
      </c>
      <c r="BE453" s="19">
        <v>0</v>
      </c>
      <c r="BF453" s="19">
        <v>0</v>
      </c>
      <c r="BG453" s="19">
        <v>0</v>
      </c>
      <c r="BH453" s="19">
        <v>0</v>
      </c>
      <c r="BI453" s="19">
        <v>0</v>
      </c>
      <c r="BJ453" s="19">
        <v>0</v>
      </c>
      <c r="BK453" s="19">
        <v>0</v>
      </c>
      <c r="BL453" s="19">
        <v>0</v>
      </c>
      <c r="BM453" s="19">
        <v>0</v>
      </c>
      <c r="BN453" s="19">
        <v>0</v>
      </c>
      <c r="BO453" s="19">
        <v>0</v>
      </c>
      <c r="BP453" s="19">
        <v>80</v>
      </c>
      <c r="BQ453" s="19">
        <v>0</v>
      </c>
      <c r="BR453" s="67" t="s">
        <v>2879</v>
      </c>
      <c r="BS453" s="444">
        <v>0</v>
      </c>
      <c r="BT453" s="445">
        <v>0</v>
      </c>
      <c r="BU453" s="411" t="s">
        <v>1958</v>
      </c>
      <c r="BV453" s="67" t="s">
        <v>80</v>
      </c>
      <c r="BW453" s="411" t="s">
        <v>2011</v>
      </c>
      <c r="BX453" s="67" t="s">
        <v>3035</v>
      </c>
      <c r="BY453" s="411" t="s">
        <v>2600</v>
      </c>
      <c r="BZ453" s="370"/>
      <c r="CA453" s="370"/>
      <c r="CB453" s="370"/>
      <c r="CC453" s="370"/>
      <c r="CD453" s="370"/>
      <c r="CE453" s="370"/>
      <c r="CF453" s="370"/>
      <c r="CG453" s="370"/>
      <c r="CH453" s="370"/>
      <c r="CI453" s="370"/>
      <c r="CJ453" s="370"/>
      <c r="CK453" s="370"/>
      <c r="CL453" s="370"/>
      <c r="CM453" s="370"/>
      <c r="CN453" s="370"/>
      <c r="CO453" s="370"/>
      <c r="CP453" s="370"/>
      <c r="CQ453" s="370"/>
      <c r="CR453" s="370"/>
      <c r="CS453" s="370"/>
      <c r="CT453" s="370"/>
      <c r="CU453" s="370"/>
      <c r="CV453" s="370"/>
      <c r="CW453" s="370"/>
      <c r="CX453" s="370"/>
      <c r="CY453" s="370"/>
      <c r="CZ453" s="370"/>
      <c r="DA453" s="370"/>
      <c r="DB453" s="370"/>
      <c r="DC453" s="370"/>
      <c r="DD453" s="370"/>
      <c r="DE453" s="370"/>
      <c r="DF453" s="370"/>
      <c r="DG453" s="370"/>
      <c r="DH453" s="370"/>
      <c r="DI453" s="370"/>
      <c r="DJ453" s="370"/>
      <c r="DK453" s="370"/>
      <c r="DL453" s="370"/>
      <c r="DM453" s="370"/>
      <c r="DN453" s="370"/>
      <c r="DO453" s="370"/>
      <c r="DP453" s="370"/>
      <c r="DQ453" s="370"/>
      <c r="DR453" s="370"/>
    </row>
    <row r="454" spans="1:122" s="356" customFormat="1" ht="54" outlineLevel="1">
      <c r="A454" s="770"/>
      <c r="B454" s="589" t="s">
        <v>2881</v>
      </c>
      <c r="C454" s="67" t="s">
        <v>80</v>
      </c>
      <c r="D454" s="67" t="s">
        <v>1887</v>
      </c>
      <c r="E454" s="67" t="s">
        <v>1679</v>
      </c>
      <c r="F454" s="18" t="s">
        <v>1053</v>
      </c>
      <c r="G454" s="18" t="s">
        <v>80</v>
      </c>
      <c r="H454" s="67" t="s">
        <v>2608</v>
      </c>
      <c r="I454" s="67"/>
      <c r="J454" s="19">
        <v>655</v>
      </c>
      <c r="K454" s="19">
        <v>655</v>
      </c>
      <c r="L454" s="19">
        <v>0</v>
      </c>
      <c r="M454" s="19">
        <v>0</v>
      </c>
      <c r="N454" s="19">
        <v>200</v>
      </c>
      <c r="O454" s="19">
        <v>0</v>
      </c>
      <c r="P454" s="67" t="s">
        <v>80</v>
      </c>
      <c r="Q454" s="411">
        <v>45657</v>
      </c>
      <c r="R454" s="392" t="s">
        <v>496</v>
      </c>
      <c r="S454" s="411"/>
      <c r="T454" s="411"/>
      <c r="U454" s="19">
        <v>0</v>
      </c>
      <c r="V454" s="19">
        <v>0</v>
      </c>
      <c r="W454" s="19">
        <v>0</v>
      </c>
      <c r="X454" s="19">
        <v>0</v>
      </c>
      <c r="Y454" s="19">
        <v>0</v>
      </c>
      <c r="Z454" s="19">
        <v>455</v>
      </c>
      <c r="AA454" s="19">
        <v>0</v>
      </c>
      <c r="AB454" s="19">
        <v>0</v>
      </c>
      <c r="AC454" s="19">
        <v>455</v>
      </c>
      <c r="AD454" s="19">
        <v>0</v>
      </c>
      <c r="AE454" s="19">
        <v>0</v>
      </c>
      <c r="AF454" s="19">
        <v>0</v>
      </c>
      <c r="AG454" s="19">
        <v>0</v>
      </c>
      <c r="AH454" s="19">
        <v>0</v>
      </c>
      <c r="AI454" s="19">
        <v>0</v>
      </c>
      <c r="AJ454" s="19">
        <v>0</v>
      </c>
      <c r="AK454" s="19">
        <v>0</v>
      </c>
      <c r="AL454" s="19">
        <v>0</v>
      </c>
      <c r="AM454" s="19">
        <v>0</v>
      </c>
      <c r="AN454" s="19">
        <v>0</v>
      </c>
      <c r="AO454" s="19">
        <v>0</v>
      </c>
      <c r="AP454" s="19">
        <v>0</v>
      </c>
      <c r="AQ454" s="19">
        <v>0</v>
      </c>
      <c r="AR454" s="19">
        <v>0</v>
      </c>
      <c r="AS454" s="19">
        <v>0</v>
      </c>
      <c r="AT454" s="19">
        <v>0</v>
      </c>
      <c r="AU454" s="19">
        <v>0</v>
      </c>
      <c r="AV454" s="19">
        <v>0</v>
      </c>
      <c r="AW454" s="19">
        <v>0</v>
      </c>
      <c r="AX454" s="19">
        <v>0</v>
      </c>
      <c r="AY454" s="19">
        <v>455</v>
      </c>
      <c r="AZ454" s="19">
        <v>0</v>
      </c>
      <c r="BA454" s="19">
        <v>0</v>
      </c>
      <c r="BB454" s="19">
        <v>455</v>
      </c>
      <c r="BC454" s="19">
        <v>0</v>
      </c>
      <c r="BD454" s="19">
        <v>0</v>
      </c>
      <c r="BE454" s="19">
        <v>0</v>
      </c>
      <c r="BF454" s="19">
        <v>0</v>
      </c>
      <c r="BG454" s="19">
        <v>0</v>
      </c>
      <c r="BH454" s="19">
        <v>0</v>
      </c>
      <c r="BI454" s="19">
        <v>0</v>
      </c>
      <c r="BJ454" s="19">
        <v>0</v>
      </c>
      <c r="BK454" s="19">
        <v>0</v>
      </c>
      <c r="BL454" s="19">
        <v>0</v>
      </c>
      <c r="BM454" s="19">
        <v>0</v>
      </c>
      <c r="BN454" s="19">
        <v>0</v>
      </c>
      <c r="BO454" s="19">
        <v>0</v>
      </c>
      <c r="BP454" s="19">
        <v>200</v>
      </c>
      <c r="BQ454" s="19">
        <v>0</v>
      </c>
      <c r="BR454" s="67" t="s">
        <v>2880</v>
      </c>
      <c r="BS454" s="444">
        <v>0</v>
      </c>
      <c r="BT454" s="445">
        <v>0</v>
      </c>
      <c r="BU454" s="411" t="s">
        <v>1958</v>
      </c>
      <c r="BV454" s="67" t="s">
        <v>80</v>
      </c>
      <c r="BW454" s="411" t="s">
        <v>1998</v>
      </c>
      <c r="BX454" s="67" t="s">
        <v>3035</v>
      </c>
      <c r="BY454" s="411" t="s">
        <v>2600</v>
      </c>
      <c r="BZ454" s="370"/>
      <c r="CA454" s="370"/>
      <c r="CB454" s="370"/>
      <c r="CC454" s="370"/>
      <c r="CD454" s="370"/>
      <c r="CE454" s="370"/>
      <c r="CF454" s="370"/>
      <c r="CG454" s="370"/>
      <c r="CH454" s="370"/>
      <c r="CI454" s="370"/>
      <c r="CJ454" s="370"/>
      <c r="CK454" s="370"/>
      <c r="CL454" s="370"/>
      <c r="CM454" s="370"/>
      <c r="CN454" s="370"/>
      <c r="CO454" s="370"/>
      <c r="CP454" s="370"/>
      <c r="CQ454" s="370"/>
      <c r="CR454" s="370"/>
      <c r="CS454" s="370"/>
      <c r="CT454" s="370"/>
      <c r="CU454" s="370"/>
      <c r="CV454" s="370"/>
      <c r="CW454" s="370"/>
      <c r="CX454" s="370"/>
      <c r="CY454" s="370"/>
      <c r="CZ454" s="370"/>
      <c r="DA454" s="370"/>
      <c r="DB454" s="370"/>
      <c r="DC454" s="370"/>
      <c r="DD454" s="370"/>
      <c r="DE454" s="370"/>
      <c r="DF454" s="370"/>
      <c r="DG454" s="370"/>
      <c r="DH454" s="370"/>
      <c r="DI454" s="370"/>
      <c r="DJ454" s="370"/>
      <c r="DK454" s="370"/>
      <c r="DL454" s="370"/>
      <c r="DM454" s="370"/>
      <c r="DN454" s="370"/>
      <c r="DO454" s="370"/>
      <c r="DP454" s="370"/>
      <c r="DQ454" s="370"/>
      <c r="DR454" s="370"/>
    </row>
    <row r="455" spans="1:122" s="356" customFormat="1" ht="126" outlineLevel="1">
      <c r="A455" s="770"/>
      <c r="B455" s="589" t="s">
        <v>2998</v>
      </c>
      <c r="C455" s="67" t="s">
        <v>80</v>
      </c>
      <c r="D455" s="67" t="s">
        <v>1887</v>
      </c>
      <c r="E455" s="67" t="s">
        <v>1679</v>
      </c>
      <c r="F455" s="18" t="s">
        <v>1053</v>
      </c>
      <c r="G455" s="18" t="s">
        <v>80</v>
      </c>
      <c r="H455" s="67" t="s">
        <v>2999</v>
      </c>
      <c r="I455" s="67"/>
      <c r="J455" s="19">
        <v>2450</v>
      </c>
      <c r="K455" s="19">
        <v>2450</v>
      </c>
      <c r="L455" s="19">
        <v>0</v>
      </c>
      <c r="M455" s="19">
        <v>0</v>
      </c>
      <c r="N455" s="19">
        <v>1715</v>
      </c>
      <c r="O455" s="19">
        <v>0</v>
      </c>
      <c r="P455" s="67" t="s">
        <v>80</v>
      </c>
      <c r="Q455" s="411">
        <v>45657</v>
      </c>
      <c r="R455" s="392" t="s">
        <v>495</v>
      </c>
      <c r="S455" s="411"/>
      <c r="T455" s="411"/>
      <c r="U455" s="19">
        <v>0</v>
      </c>
      <c r="V455" s="19">
        <v>0</v>
      </c>
      <c r="W455" s="19">
        <v>0</v>
      </c>
      <c r="X455" s="19">
        <v>0</v>
      </c>
      <c r="Y455" s="19">
        <v>0</v>
      </c>
      <c r="Z455" s="19">
        <v>735</v>
      </c>
      <c r="AA455" s="19">
        <v>0</v>
      </c>
      <c r="AB455" s="19">
        <v>0</v>
      </c>
      <c r="AC455" s="19">
        <v>735</v>
      </c>
      <c r="AD455" s="19">
        <v>0</v>
      </c>
      <c r="AE455" s="19">
        <v>0</v>
      </c>
      <c r="AF455" s="19">
        <v>0</v>
      </c>
      <c r="AG455" s="19">
        <v>0</v>
      </c>
      <c r="AH455" s="19">
        <v>0</v>
      </c>
      <c r="AI455" s="19">
        <v>0</v>
      </c>
      <c r="AJ455" s="19">
        <v>0</v>
      </c>
      <c r="AK455" s="19">
        <v>0</v>
      </c>
      <c r="AL455" s="19">
        <v>0</v>
      </c>
      <c r="AM455" s="19">
        <v>0</v>
      </c>
      <c r="AN455" s="19">
        <v>0</v>
      </c>
      <c r="AO455" s="19">
        <v>0</v>
      </c>
      <c r="AP455" s="19">
        <v>0</v>
      </c>
      <c r="AQ455" s="19">
        <v>0</v>
      </c>
      <c r="AR455" s="19">
        <v>0</v>
      </c>
      <c r="AS455" s="19">
        <v>0</v>
      </c>
      <c r="AT455" s="19">
        <v>0</v>
      </c>
      <c r="AU455" s="19">
        <v>0</v>
      </c>
      <c r="AV455" s="19">
        <v>0</v>
      </c>
      <c r="AW455" s="19">
        <v>0</v>
      </c>
      <c r="AX455" s="19">
        <v>0</v>
      </c>
      <c r="AY455" s="19">
        <v>735</v>
      </c>
      <c r="AZ455" s="19">
        <v>0</v>
      </c>
      <c r="BA455" s="19">
        <v>0</v>
      </c>
      <c r="BB455" s="19">
        <v>735</v>
      </c>
      <c r="BC455" s="19">
        <v>0</v>
      </c>
      <c r="BD455" s="19">
        <v>0</v>
      </c>
      <c r="BE455" s="19">
        <v>0</v>
      </c>
      <c r="BF455" s="19">
        <v>0</v>
      </c>
      <c r="BG455" s="19">
        <v>0</v>
      </c>
      <c r="BH455" s="19">
        <v>0</v>
      </c>
      <c r="BI455" s="19">
        <v>0</v>
      </c>
      <c r="BJ455" s="19">
        <v>0</v>
      </c>
      <c r="BK455" s="19">
        <v>0</v>
      </c>
      <c r="BL455" s="19">
        <v>0</v>
      </c>
      <c r="BM455" s="19">
        <v>0</v>
      </c>
      <c r="BN455" s="19">
        <v>0</v>
      </c>
      <c r="BO455" s="19">
        <v>0</v>
      </c>
      <c r="BP455" s="19">
        <v>1715</v>
      </c>
      <c r="BQ455" s="19">
        <v>0</v>
      </c>
      <c r="BR455" s="67" t="s">
        <v>3000</v>
      </c>
      <c r="BS455" s="444">
        <v>0</v>
      </c>
      <c r="BT455" s="445">
        <v>0</v>
      </c>
      <c r="BU455" s="411" t="s">
        <v>1958</v>
      </c>
      <c r="BV455" s="392" t="s">
        <v>3383</v>
      </c>
      <c r="BW455" s="411" t="s">
        <v>1998</v>
      </c>
      <c r="BX455" s="67" t="s">
        <v>3035</v>
      </c>
      <c r="BY455" s="411" t="s">
        <v>3020</v>
      </c>
      <c r="BZ455" s="370"/>
      <c r="CA455" s="370"/>
      <c r="CB455" s="370"/>
      <c r="CC455" s="370"/>
      <c r="CD455" s="370"/>
      <c r="CE455" s="370"/>
      <c r="CF455" s="370"/>
      <c r="CG455" s="370"/>
      <c r="CH455" s="370"/>
      <c r="CI455" s="370"/>
      <c r="CJ455" s="370"/>
      <c r="CK455" s="370"/>
      <c r="CL455" s="370"/>
      <c r="CM455" s="370"/>
      <c r="CN455" s="370"/>
      <c r="CO455" s="370"/>
      <c r="CP455" s="370"/>
      <c r="CQ455" s="370"/>
      <c r="CR455" s="370"/>
      <c r="CS455" s="370"/>
      <c r="CT455" s="370"/>
      <c r="CU455" s="370"/>
      <c r="CV455" s="370"/>
      <c r="CW455" s="370"/>
      <c r="CX455" s="370"/>
      <c r="CY455" s="370"/>
      <c r="CZ455" s="370"/>
      <c r="DA455" s="370"/>
      <c r="DB455" s="370"/>
      <c r="DC455" s="370"/>
      <c r="DD455" s="370"/>
      <c r="DE455" s="370"/>
      <c r="DF455" s="370"/>
      <c r="DG455" s="370"/>
      <c r="DH455" s="370"/>
      <c r="DI455" s="370"/>
      <c r="DJ455" s="370"/>
      <c r="DK455" s="370"/>
      <c r="DL455" s="370"/>
      <c r="DM455" s="370"/>
      <c r="DN455" s="370"/>
      <c r="DO455" s="370"/>
      <c r="DP455" s="370"/>
      <c r="DQ455" s="370"/>
      <c r="DR455" s="370"/>
    </row>
    <row r="456" spans="1:122" s="356" customFormat="1" ht="36" outlineLevel="1">
      <c r="A456" s="770"/>
      <c r="B456" s="584" t="s">
        <v>3001</v>
      </c>
      <c r="C456" s="27" t="s">
        <v>80</v>
      </c>
      <c r="D456" s="27" t="s">
        <v>2482</v>
      </c>
      <c r="E456" s="27" t="s">
        <v>1048</v>
      </c>
      <c r="F456" s="10" t="s">
        <v>1049</v>
      </c>
      <c r="G456" s="10" t="s">
        <v>80</v>
      </c>
      <c r="H456" s="27" t="s">
        <v>2608</v>
      </c>
      <c r="I456" s="27"/>
      <c r="J456" s="34">
        <v>149</v>
      </c>
      <c r="K456" s="34">
        <v>149</v>
      </c>
      <c r="L456" s="34">
        <v>0</v>
      </c>
      <c r="M456" s="34">
        <v>0</v>
      </c>
      <c r="N456" s="34">
        <v>104</v>
      </c>
      <c r="O456" s="34">
        <v>0</v>
      </c>
      <c r="P456" s="27" t="s">
        <v>80</v>
      </c>
      <c r="Q456" s="107">
        <v>46022</v>
      </c>
      <c r="R456" s="27" t="s">
        <v>182</v>
      </c>
      <c r="S456" s="107"/>
      <c r="T456" s="107"/>
      <c r="U456" s="34">
        <v>0</v>
      </c>
      <c r="V456" s="34">
        <v>0</v>
      </c>
      <c r="W456" s="34">
        <v>0</v>
      </c>
      <c r="X456" s="34">
        <v>0</v>
      </c>
      <c r="Y456" s="34">
        <v>0</v>
      </c>
      <c r="Z456" s="34">
        <v>0</v>
      </c>
      <c r="AA456" s="34">
        <v>0</v>
      </c>
      <c r="AB456" s="34">
        <v>0</v>
      </c>
      <c r="AC456" s="34">
        <v>0</v>
      </c>
      <c r="AD456" s="34">
        <v>0</v>
      </c>
      <c r="AE456" s="34">
        <v>45</v>
      </c>
      <c r="AF456" s="34">
        <v>0</v>
      </c>
      <c r="AG456" s="34">
        <v>0</v>
      </c>
      <c r="AH456" s="34">
        <v>45</v>
      </c>
      <c r="AI456" s="34">
        <v>0</v>
      </c>
      <c r="AJ456" s="34">
        <v>0</v>
      </c>
      <c r="AK456" s="34">
        <v>0</v>
      </c>
      <c r="AL456" s="34">
        <v>0</v>
      </c>
      <c r="AM456" s="34">
        <v>0</v>
      </c>
      <c r="AN456" s="34">
        <v>0</v>
      </c>
      <c r="AO456" s="34">
        <v>0</v>
      </c>
      <c r="AP456" s="34">
        <v>0</v>
      </c>
      <c r="AQ456" s="34">
        <v>0</v>
      </c>
      <c r="AR456" s="34">
        <v>0</v>
      </c>
      <c r="AS456" s="34">
        <v>0</v>
      </c>
      <c r="AT456" s="34">
        <v>0</v>
      </c>
      <c r="AU456" s="34">
        <v>0</v>
      </c>
      <c r="AV456" s="34">
        <v>0</v>
      </c>
      <c r="AW456" s="34">
        <v>0</v>
      </c>
      <c r="AX456" s="34">
        <v>0</v>
      </c>
      <c r="AY456" s="34">
        <v>0</v>
      </c>
      <c r="AZ456" s="34">
        <v>0</v>
      </c>
      <c r="BA456" s="34">
        <v>0</v>
      </c>
      <c r="BB456" s="34">
        <v>0</v>
      </c>
      <c r="BC456" s="34">
        <v>0</v>
      </c>
      <c r="BD456" s="34">
        <v>45</v>
      </c>
      <c r="BE456" s="34">
        <v>0</v>
      </c>
      <c r="BF456" s="34">
        <v>0</v>
      </c>
      <c r="BG456" s="34">
        <v>45</v>
      </c>
      <c r="BH456" s="34">
        <v>0</v>
      </c>
      <c r="BI456" s="34">
        <v>0</v>
      </c>
      <c r="BJ456" s="34">
        <v>0</v>
      </c>
      <c r="BK456" s="34">
        <v>0</v>
      </c>
      <c r="BL456" s="34">
        <v>0</v>
      </c>
      <c r="BM456" s="34">
        <v>0</v>
      </c>
      <c r="BN456" s="34">
        <v>0</v>
      </c>
      <c r="BO456" s="34">
        <v>0</v>
      </c>
      <c r="BP456" s="34">
        <v>104</v>
      </c>
      <c r="BQ456" s="34">
        <v>0</v>
      </c>
      <c r="BR456" s="27" t="s">
        <v>3002</v>
      </c>
      <c r="BS456" s="414">
        <v>0</v>
      </c>
      <c r="BT456" s="122">
        <v>0</v>
      </c>
      <c r="BU456" s="107" t="s">
        <v>1958</v>
      </c>
      <c r="BV456" s="27" t="s">
        <v>80</v>
      </c>
      <c r="BW456" s="107" t="s">
        <v>1994</v>
      </c>
      <c r="BX456" s="27" t="s">
        <v>3035</v>
      </c>
      <c r="BY456" s="107" t="s">
        <v>2600</v>
      </c>
      <c r="BZ456" s="370"/>
      <c r="CA456" s="370"/>
      <c r="CB456" s="370"/>
      <c r="CC456" s="370"/>
      <c r="CD456" s="370"/>
      <c r="CE456" s="370"/>
      <c r="CF456" s="370"/>
      <c r="CG456" s="370"/>
      <c r="CH456" s="370"/>
      <c r="CI456" s="370"/>
      <c r="CJ456" s="370"/>
      <c r="CK456" s="370"/>
      <c r="CL456" s="370"/>
      <c r="CM456" s="370"/>
      <c r="CN456" s="370"/>
      <c r="CO456" s="370"/>
      <c r="CP456" s="370"/>
      <c r="CQ456" s="370"/>
      <c r="CR456" s="370"/>
      <c r="CS456" s="370"/>
      <c r="CT456" s="370"/>
      <c r="CU456" s="370"/>
      <c r="CV456" s="370"/>
      <c r="CW456" s="370"/>
      <c r="CX456" s="370"/>
      <c r="CY456" s="370"/>
      <c r="CZ456" s="370"/>
      <c r="DA456" s="370"/>
      <c r="DB456" s="370"/>
      <c r="DC456" s="370"/>
      <c r="DD456" s="370"/>
      <c r="DE456" s="370"/>
      <c r="DF456" s="370"/>
      <c r="DG456" s="370"/>
      <c r="DH456" s="370"/>
      <c r="DI456" s="370"/>
      <c r="DJ456" s="370"/>
      <c r="DK456" s="370"/>
      <c r="DL456" s="370"/>
      <c r="DM456" s="370"/>
      <c r="DN456" s="370"/>
      <c r="DO456" s="370"/>
      <c r="DP456" s="370"/>
      <c r="DQ456" s="370"/>
      <c r="DR456" s="370"/>
    </row>
    <row r="457" spans="1:122" s="356" customFormat="1" ht="36" outlineLevel="1">
      <c r="A457" s="770"/>
      <c r="B457" s="584" t="s">
        <v>3003</v>
      </c>
      <c r="C457" s="27" t="s">
        <v>80</v>
      </c>
      <c r="D457" s="27" t="s">
        <v>2482</v>
      </c>
      <c r="E457" s="27" t="s">
        <v>1048</v>
      </c>
      <c r="F457" s="10" t="s">
        <v>1049</v>
      </c>
      <c r="G457" s="10" t="s">
        <v>80</v>
      </c>
      <c r="H457" s="27" t="s">
        <v>2608</v>
      </c>
      <c r="I457" s="27"/>
      <c r="J457" s="34">
        <v>198.7</v>
      </c>
      <c r="K457" s="34">
        <v>198.7</v>
      </c>
      <c r="L457" s="34">
        <v>0</v>
      </c>
      <c r="M457" s="34">
        <v>0</v>
      </c>
      <c r="N457" s="34">
        <v>139</v>
      </c>
      <c r="O457" s="34">
        <v>0</v>
      </c>
      <c r="P457" s="27" t="s">
        <v>80</v>
      </c>
      <c r="Q457" s="107">
        <v>46022</v>
      </c>
      <c r="R457" s="27" t="s">
        <v>182</v>
      </c>
      <c r="S457" s="107"/>
      <c r="T457" s="107"/>
      <c r="U457" s="34">
        <v>0</v>
      </c>
      <c r="V457" s="34">
        <v>0</v>
      </c>
      <c r="W457" s="34">
        <v>0</v>
      </c>
      <c r="X457" s="34">
        <v>0</v>
      </c>
      <c r="Y457" s="34">
        <v>0</v>
      </c>
      <c r="Z457" s="34">
        <v>0</v>
      </c>
      <c r="AA457" s="34">
        <v>0</v>
      </c>
      <c r="AB457" s="34">
        <v>0</v>
      </c>
      <c r="AC457" s="34">
        <v>0</v>
      </c>
      <c r="AD457" s="34">
        <v>0</v>
      </c>
      <c r="AE457" s="34">
        <v>59.7</v>
      </c>
      <c r="AF457" s="34">
        <v>0</v>
      </c>
      <c r="AG457" s="34">
        <v>0</v>
      </c>
      <c r="AH457" s="34">
        <v>59.7</v>
      </c>
      <c r="AI457" s="34">
        <v>0</v>
      </c>
      <c r="AJ457" s="34">
        <v>0</v>
      </c>
      <c r="AK457" s="34">
        <v>0</v>
      </c>
      <c r="AL457" s="34">
        <v>0</v>
      </c>
      <c r="AM457" s="34">
        <v>0</v>
      </c>
      <c r="AN457" s="34">
        <v>0</v>
      </c>
      <c r="AO457" s="34">
        <v>0</v>
      </c>
      <c r="AP457" s="34">
        <v>0</v>
      </c>
      <c r="AQ457" s="34">
        <v>0</v>
      </c>
      <c r="AR457" s="34">
        <v>0</v>
      </c>
      <c r="AS457" s="34">
        <v>0</v>
      </c>
      <c r="AT457" s="34">
        <v>0</v>
      </c>
      <c r="AU457" s="34">
        <v>0</v>
      </c>
      <c r="AV457" s="34">
        <v>0</v>
      </c>
      <c r="AW457" s="34">
        <v>0</v>
      </c>
      <c r="AX457" s="34">
        <v>0</v>
      </c>
      <c r="AY457" s="34">
        <v>0</v>
      </c>
      <c r="AZ457" s="34">
        <v>0</v>
      </c>
      <c r="BA457" s="34">
        <v>0</v>
      </c>
      <c r="BB457" s="34">
        <v>0</v>
      </c>
      <c r="BC457" s="34">
        <v>0</v>
      </c>
      <c r="BD457" s="34">
        <v>59.7</v>
      </c>
      <c r="BE457" s="34">
        <v>0</v>
      </c>
      <c r="BF457" s="34">
        <v>0</v>
      </c>
      <c r="BG457" s="34">
        <v>59.7</v>
      </c>
      <c r="BH457" s="34">
        <v>0</v>
      </c>
      <c r="BI457" s="34">
        <v>0</v>
      </c>
      <c r="BJ457" s="34">
        <v>0</v>
      </c>
      <c r="BK457" s="34">
        <v>0</v>
      </c>
      <c r="BL457" s="34">
        <v>0</v>
      </c>
      <c r="BM457" s="34">
        <v>0</v>
      </c>
      <c r="BN457" s="34">
        <v>0</v>
      </c>
      <c r="BO457" s="34">
        <v>0</v>
      </c>
      <c r="BP457" s="34">
        <v>139</v>
      </c>
      <c r="BQ457" s="34">
        <v>0</v>
      </c>
      <c r="BR457" s="27" t="s">
        <v>3002</v>
      </c>
      <c r="BS457" s="414">
        <v>0</v>
      </c>
      <c r="BT457" s="122">
        <v>0</v>
      </c>
      <c r="BU457" s="107" t="s">
        <v>1958</v>
      </c>
      <c r="BV457" s="27" t="s">
        <v>80</v>
      </c>
      <c r="BW457" s="107" t="s">
        <v>1994</v>
      </c>
      <c r="BX457" s="27" t="s">
        <v>3035</v>
      </c>
      <c r="BY457" s="107" t="s">
        <v>2600</v>
      </c>
      <c r="BZ457" s="370"/>
      <c r="CA457" s="370"/>
      <c r="CB457" s="370"/>
      <c r="CC457" s="370"/>
      <c r="CD457" s="370"/>
      <c r="CE457" s="370"/>
      <c r="CF457" s="370"/>
      <c r="CG457" s="370"/>
      <c r="CH457" s="370"/>
      <c r="CI457" s="370"/>
      <c r="CJ457" s="370"/>
      <c r="CK457" s="370"/>
      <c r="CL457" s="370"/>
      <c r="CM457" s="370"/>
      <c r="CN457" s="370"/>
      <c r="CO457" s="370"/>
      <c r="CP457" s="370"/>
      <c r="CQ457" s="370"/>
      <c r="CR457" s="370"/>
      <c r="CS457" s="370"/>
      <c r="CT457" s="370"/>
      <c r="CU457" s="370"/>
      <c r="CV457" s="370"/>
      <c r="CW457" s="370"/>
      <c r="CX457" s="370"/>
      <c r="CY457" s="370"/>
      <c r="CZ457" s="370"/>
      <c r="DA457" s="370"/>
      <c r="DB457" s="370"/>
      <c r="DC457" s="370"/>
      <c r="DD457" s="370"/>
      <c r="DE457" s="370"/>
      <c r="DF457" s="370"/>
      <c r="DG457" s="370"/>
      <c r="DH457" s="370"/>
      <c r="DI457" s="370"/>
      <c r="DJ457" s="370"/>
      <c r="DK457" s="370"/>
      <c r="DL457" s="370"/>
      <c r="DM457" s="370"/>
      <c r="DN457" s="370"/>
      <c r="DO457" s="370"/>
      <c r="DP457" s="370"/>
      <c r="DQ457" s="370"/>
      <c r="DR457" s="370"/>
    </row>
    <row r="458" spans="1:122" s="356" customFormat="1" ht="36" outlineLevel="1">
      <c r="A458" s="770"/>
      <c r="B458" s="584" t="s">
        <v>3004</v>
      </c>
      <c r="C458" s="27" t="s">
        <v>80</v>
      </c>
      <c r="D458" s="27" t="s">
        <v>1308</v>
      </c>
      <c r="E458" s="27" t="s">
        <v>1675</v>
      </c>
      <c r="F458" s="10" t="s">
        <v>1676</v>
      </c>
      <c r="G458" s="10" t="s">
        <v>80</v>
      </c>
      <c r="H458" s="27" t="s">
        <v>3005</v>
      </c>
      <c r="I458" s="27"/>
      <c r="J458" s="34">
        <v>433</v>
      </c>
      <c r="K458" s="34">
        <v>433</v>
      </c>
      <c r="L458" s="34">
        <v>0</v>
      </c>
      <c r="M458" s="34">
        <v>0</v>
      </c>
      <c r="N458" s="34">
        <v>270</v>
      </c>
      <c r="O458" s="34">
        <v>0</v>
      </c>
      <c r="P458" s="27" t="s">
        <v>80</v>
      </c>
      <c r="Q458" s="107">
        <v>46022</v>
      </c>
      <c r="R458" s="27" t="s">
        <v>182</v>
      </c>
      <c r="S458" s="107"/>
      <c r="T458" s="107"/>
      <c r="U458" s="34">
        <v>0</v>
      </c>
      <c r="V458" s="34">
        <v>0</v>
      </c>
      <c r="W458" s="34">
        <v>0</v>
      </c>
      <c r="X458" s="34">
        <v>0</v>
      </c>
      <c r="Y458" s="34">
        <v>0</v>
      </c>
      <c r="Z458" s="34">
        <v>0</v>
      </c>
      <c r="AA458" s="34">
        <v>0</v>
      </c>
      <c r="AB458" s="34">
        <v>0</v>
      </c>
      <c r="AC458" s="34">
        <v>0</v>
      </c>
      <c r="AD458" s="34">
        <v>0</v>
      </c>
      <c r="AE458" s="34">
        <v>163</v>
      </c>
      <c r="AF458" s="34">
        <v>0</v>
      </c>
      <c r="AG458" s="34">
        <v>0</v>
      </c>
      <c r="AH458" s="34">
        <v>163</v>
      </c>
      <c r="AI458" s="34">
        <v>0</v>
      </c>
      <c r="AJ458" s="34">
        <v>0</v>
      </c>
      <c r="AK458" s="34">
        <v>0</v>
      </c>
      <c r="AL458" s="34">
        <v>0</v>
      </c>
      <c r="AM458" s="34">
        <v>0</v>
      </c>
      <c r="AN458" s="34">
        <v>0</v>
      </c>
      <c r="AO458" s="34">
        <v>0</v>
      </c>
      <c r="AP458" s="34">
        <v>0</v>
      </c>
      <c r="AQ458" s="34">
        <v>0</v>
      </c>
      <c r="AR458" s="34">
        <v>0</v>
      </c>
      <c r="AS458" s="34">
        <v>0</v>
      </c>
      <c r="AT458" s="34">
        <v>0</v>
      </c>
      <c r="AU458" s="34">
        <v>0</v>
      </c>
      <c r="AV458" s="34">
        <v>0</v>
      </c>
      <c r="AW458" s="34">
        <v>0</v>
      </c>
      <c r="AX458" s="34">
        <v>0</v>
      </c>
      <c r="AY458" s="34">
        <v>0</v>
      </c>
      <c r="AZ458" s="34">
        <v>0</v>
      </c>
      <c r="BA458" s="34">
        <v>0</v>
      </c>
      <c r="BB458" s="34">
        <v>0</v>
      </c>
      <c r="BC458" s="34">
        <v>0</v>
      </c>
      <c r="BD458" s="34">
        <v>163</v>
      </c>
      <c r="BE458" s="34">
        <v>0</v>
      </c>
      <c r="BF458" s="34">
        <v>0</v>
      </c>
      <c r="BG458" s="34">
        <v>163</v>
      </c>
      <c r="BH458" s="34">
        <v>0</v>
      </c>
      <c r="BI458" s="34">
        <v>0</v>
      </c>
      <c r="BJ458" s="34">
        <v>0</v>
      </c>
      <c r="BK458" s="34">
        <v>0</v>
      </c>
      <c r="BL458" s="34">
        <v>0</v>
      </c>
      <c r="BM458" s="34">
        <v>0</v>
      </c>
      <c r="BN458" s="34">
        <v>0</v>
      </c>
      <c r="BO458" s="34">
        <v>0</v>
      </c>
      <c r="BP458" s="34">
        <v>270</v>
      </c>
      <c r="BQ458" s="34">
        <v>0</v>
      </c>
      <c r="BR458" s="27" t="s">
        <v>3002</v>
      </c>
      <c r="BS458" s="414">
        <v>0</v>
      </c>
      <c r="BT458" s="122">
        <v>0</v>
      </c>
      <c r="BU458" s="107" t="s">
        <v>1958</v>
      </c>
      <c r="BV458" s="27" t="s">
        <v>80</v>
      </c>
      <c r="BW458" s="107" t="s">
        <v>2013</v>
      </c>
      <c r="BX458" s="27" t="s">
        <v>3035</v>
      </c>
      <c r="BY458" s="107" t="s">
        <v>2931</v>
      </c>
      <c r="BZ458" s="370"/>
      <c r="CA458" s="370"/>
      <c r="CB458" s="370"/>
      <c r="CC458" s="370"/>
      <c r="CD458" s="370"/>
      <c r="CE458" s="370"/>
      <c r="CF458" s="370"/>
      <c r="CG458" s="370"/>
      <c r="CH458" s="370"/>
      <c r="CI458" s="370"/>
      <c r="CJ458" s="370"/>
      <c r="CK458" s="370"/>
      <c r="CL458" s="370"/>
      <c r="CM458" s="370"/>
      <c r="CN458" s="370"/>
      <c r="CO458" s="370"/>
      <c r="CP458" s="370"/>
      <c r="CQ458" s="370"/>
      <c r="CR458" s="370"/>
      <c r="CS458" s="370"/>
      <c r="CT458" s="370"/>
      <c r="CU458" s="370"/>
      <c r="CV458" s="370"/>
      <c r="CW458" s="370"/>
      <c r="CX458" s="370"/>
      <c r="CY458" s="370"/>
      <c r="CZ458" s="370"/>
      <c r="DA458" s="370"/>
      <c r="DB458" s="370"/>
      <c r="DC458" s="370"/>
      <c r="DD458" s="370"/>
      <c r="DE458" s="370"/>
      <c r="DF458" s="370"/>
      <c r="DG458" s="370"/>
      <c r="DH458" s="370"/>
      <c r="DI458" s="370"/>
      <c r="DJ458" s="370"/>
      <c r="DK458" s="370"/>
      <c r="DL458" s="370"/>
      <c r="DM458" s="370"/>
      <c r="DN458" s="370"/>
      <c r="DO458" s="370"/>
      <c r="DP458" s="370"/>
      <c r="DQ458" s="370"/>
      <c r="DR458" s="370"/>
    </row>
    <row r="459" spans="1:122" s="356" customFormat="1" ht="54" outlineLevel="1">
      <c r="A459" s="770"/>
      <c r="B459" s="589" t="s">
        <v>3006</v>
      </c>
      <c r="C459" s="67" t="s">
        <v>80</v>
      </c>
      <c r="D459" s="67" t="s">
        <v>2067</v>
      </c>
      <c r="E459" s="67" t="s">
        <v>1691</v>
      </c>
      <c r="F459" s="18" t="s">
        <v>1692</v>
      </c>
      <c r="G459" s="18" t="s">
        <v>80</v>
      </c>
      <c r="H459" s="67" t="s">
        <v>3007</v>
      </c>
      <c r="I459" s="67"/>
      <c r="J459" s="19">
        <v>95</v>
      </c>
      <c r="K459" s="19">
        <v>95</v>
      </c>
      <c r="L459" s="19">
        <v>0</v>
      </c>
      <c r="M459" s="19">
        <v>0</v>
      </c>
      <c r="N459" s="19">
        <v>66</v>
      </c>
      <c r="O459" s="19">
        <v>0</v>
      </c>
      <c r="P459" s="67" t="s">
        <v>80</v>
      </c>
      <c r="Q459" s="411">
        <v>45657</v>
      </c>
      <c r="R459" s="392" t="s">
        <v>495</v>
      </c>
      <c r="S459" s="411"/>
      <c r="T459" s="411"/>
      <c r="U459" s="19">
        <v>0</v>
      </c>
      <c r="V459" s="19">
        <v>0</v>
      </c>
      <c r="W459" s="19">
        <v>0</v>
      </c>
      <c r="X459" s="19">
        <v>0</v>
      </c>
      <c r="Y459" s="19">
        <v>0</v>
      </c>
      <c r="Z459" s="19">
        <v>29</v>
      </c>
      <c r="AA459" s="19">
        <v>0</v>
      </c>
      <c r="AB459" s="19">
        <v>0</v>
      </c>
      <c r="AC459" s="19">
        <v>29</v>
      </c>
      <c r="AD459" s="19">
        <v>0</v>
      </c>
      <c r="AE459" s="19">
        <v>0</v>
      </c>
      <c r="AF459" s="19">
        <v>0</v>
      </c>
      <c r="AG459" s="19">
        <v>0</v>
      </c>
      <c r="AH459" s="19">
        <v>0</v>
      </c>
      <c r="AI459" s="19">
        <v>0</v>
      </c>
      <c r="AJ459" s="19">
        <v>0</v>
      </c>
      <c r="AK459" s="19">
        <v>0</v>
      </c>
      <c r="AL459" s="19">
        <v>0</v>
      </c>
      <c r="AM459" s="19">
        <v>0</v>
      </c>
      <c r="AN459" s="19">
        <v>0</v>
      </c>
      <c r="AO459" s="19">
        <v>0</v>
      </c>
      <c r="AP459" s="19">
        <v>0</v>
      </c>
      <c r="AQ459" s="19">
        <v>0</v>
      </c>
      <c r="AR459" s="19">
        <v>0</v>
      </c>
      <c r="AS459" s="19">
        <v>0</v>
      </c>
      <c r="AT459" s="19">
        <v>0</v>
      </c>
      <c r="AU459" s="19">
        <v>0</v>
      </c>
      <c r="AV459" s="19">
        <v>0</v>
      </c>
      <c r="AW459" s="19">
        <v>0</v>
      </c>
      <c r="AX459" s="19">
        <v>0</v>
      </c>
      <c r="AY459" s="19">
        <v>29</v>
      </c>
      <c r="AZ459" s="19">
        <v>0</v>
      </c>
      <c r="BA459" s="19">
        <v>0</v>
      </c>
      <c r="BB459" s="19">
        <v>29</v>
      </c>
      <c r="BC459" s="19">
        <v>0</v>
      </c>
      <c r="BD459" s="19">
        <v>0</v>
      </c>
      <c r="BE459" s="19">
        <v>0</v>
      </c>
      <c r="BF459" s="19">
        <v>0</v>
      </c>
      <c r="BG459" s="19">
        <v>0</v>
      </c>
      <c r="BH459" s="19">
        <v>0</v>
      </c>
      <c r="BI459" s="19">
        <v>0</v>
      </c>
      <c r="BJ459" s="19">
        <v>0</v>
      </c>
      <c r="BK459" s="19">
        <v>0</v>
      </c>
      <c r="BL459" s="19">
        <v>0</v>
      </c>
      <c r="BM459" s="19">
        <v>0</v>
      </c>
      <c r="BN459" s="19">
        <v>0</v>
      </c>
      <c r="BO459" s="19">
        <v>0</v>
      </c>
      <c r="BP459" s="19">
        <v>66</v>
      </c>
      <c r="BQ459" s="19">
        <v>0</v>
      </c>
      <c r="BR459" s="67" t="s">
        <v>3002</v>
      </c>
      <c r="BS459" s="444">
        <v>0</v>
      </c>
      <c r="BT459" s="445">
        <v>0</v>
      </c>
      <c r="BU459" s="411" t="s">
        <v>1958</v>
      </c>
      <c r="BV459" s="392" t="s">
        <v>3383</v>
      </c>
      <c r="BW459" s="411" t="s">
        <v>1993</v>
      </c>
      <c r="BX459" s="67" t="s">
        <v>3035</v>
      </c>
      <c r="BY459" s="411" t="s">
        <v>3020</v>
      </c>
      <c r="BZ459" s="370"/>
      <c r="CA459" s="370"/>
      <c r="CB459" s="370"/>
      <c r="CC459" s="370"/>
      <c r="CD459" s="370"/>
      <c r="CE459" s="370"/>
      <c r="CF459" s="370"/>
      <c r="CG459" s="370"/>
      <c r="CH459" s="370"/>
      <c r="CI459" s="370"/>
      <c r="CJ459" s="370"/>
      <c r="CK459" s="370"/>
      <c r="CL459" s="370"/>
      <c r="CM459" s="370"/>
      <c r="CN459" s="370"/>
      <c r="CO459" s="370"/>
      <c r="CP459" s="370"/>
      <c r="CQ459" s="370"/>
      <c r="CR459" s="370"/>
      <c r="CS459" s="370"/>
      <c r="CT459" s="370"/>
      <c r="CU459" s="370"/>
      <c r="CV459" s="370"/>
      <c r="CW459" s="370"/>
      <c r="CX459" s="370"/>
      <c r="CY459" s="370"/>
      <c r="CZ459" s="370"/>
      <c r="DA459" s="370"/>
      <c r="DB459" s="370"/>
      <c r="DC459" s="370"/>
      <c r="DD459" s="370"/>
      <c r="DE459" s="370"/>
      <c r="DF459" s="370"/>
      <c r="DG459" s="370"/>
      <c r="DH459" s="370"/>
      <c r="DI459" s="370"/>
      <c r="DJ459" s="370"/>
      <c r="DK459" s="370"/>
      <c r="DL459" s="370"/>
      <c r="DM459" s="370"/>
      <c r="DN459" s="370"/>
      <c r="DO459" s="370"/>
      <c r="DP459" s="370"/>
      <c r="DQ459" s="370"/>
      <c r="DR459" s="370"/>
    </row>
    <row r="460" spans="1:122" s="356" customFormat="1" ht="54" outlineLevel="1">
      <c r="A460" s="770"/>
      <c r="B460" s="589" t="s">
        <v>3008</v>
      </c>
      <c r="C460" s="67" t="s">
        <v>80</v>
      </c>
      <c r="D460" s="67" t="s">
        <v>1708</v>
      </c>
      <c r="E460" s="67" t="s">
        <v>1709</v>
      </c>
      <c r="F460" s="18" t="s">
        <v>1710</v>
      </c>
      <c r="G460" s="18" t="s">
        <v>80</v>
      </c>
      <c r="H460" s="67" t="s">
        <v>3009</v>
      </c>
      <c r="I460" s="67"/>
      <c r="J460" s="19">
        <v>1900</v>
      </c>
      <c r="K460" s="19">
        <v>1900</v>
      </c>
      <c r="L460" s="19">
        <v>0</v>
      </c>
      <c r="M460" s="19">
        <v>0</v>
      </c>
      <c r="N460" s="19">
        <v>1330</v>
      </c>
      <c r="O460" s="19">
        <v>0</v>
      </c>
      <c r="P460" s="67" t="s">
        <v>80</v>
      </c>
      <c r="Q460" s="411">
        <v>45657</v>
      </c>
      <c r="R460" s="392" t="s">
        <v>495</v>
      </c>
      <c r="S460" s="411"/>
      <c r="T460" s="411"/>
      <c r="U460" s="19">
        <v>0</v>
      </c>
      <c r="V460" s="19">
        <v>0</v>
      </c>
      <c r="W460" s="19">
        <v>0</v>
      </c>
      <c r="X460" s="19">
        <v>0</v>
      </c>
      <c r="Y460" s="19">
        <v>0</v>
      </c>
      <c r="Z460" s="19">
        <v>570</v>
      </c>
      <c r="AA460" s="19">
        <v>0</v>
      </c>
      <c r="AB460" s="19">
        <v>0</v>
      </c>
      <c r="AC460" s="19">
        <v>570</v>
      </c>
      <c r="AD460" s="19">
        <v>0</v>
      </c>
      <c r="AE460" s="19">
        <v>0</v>
      </c>
      <c r="AF460" s="19">
        <v>0</v>
      </c>
      <c r="AG460" s="19">
        <v>0</v>
      </c>
      <c r="AH460" s="19">
        <v>0</v>
      </c>
      <c r="AI460" s="19">
        <v>0</v>
      </c>
      <c r="AJ460" s="19">
        <v>0</v>
      </c>
      <c r="AK460" s="19">
        <v>0</v>
      </c>
      <c r="AL460" s="19">
        <v>0</v>
      </c>
      <c r="AM460" s="19">
        <v>0</v>
      </c>
      <c r="AN460" s="19">
        <v>0</v>
      </c>
      <c r="AO460" s="19">
        <v>0</v>
      </c>
      <c r="AP460" s="19">
        <v>0</v>
      </c>
      <c r="AQ460" s="19">
        <v>0</v>
      </c>
      <c r="AR460" s="19">
        <v>0</v>
      </c>
      <c r="AS460" s="19">
        <v>0</v>
      </c>
      <c r="AT460" s="19">
        <v>0</v>
      </c>
      <c r="AU460" s="19">
        <v>0</v>
      </c>
      <c r="AV460" s="19">
        <v>0</v>
      </c>
      <c r="AW460" s="19">
        <v>0</v>
      </c>
      <c r="AX460" s="19">
        <v>0</v>
      </c>
      <c r="AY460" s="19">
        <v>570</v>
      </c>
      <c r="AZ460" s="19">
        <v>0</v>
      </c>
      <c r="BA460" s="19">
        <v>0</v>
      </c>
      <c r="BB460" s="19">
        <v>570</v>
      </c>
      <c r="BC460" s="19">
        <v>0</v>
      </c>
      <c r="BD460" s="19">
        <v>0</v>
      </c>
      <c r="BE460" s="19">
        <v>0</v>
      </c>
      <c r="BF460" s="19">
        <v>0</v>
      </c>
      <c r="BG460" s="19">
        <v>0</v>
      </c>
      <c r="BH460" s="19">
        <v>0</v>
      </c>
      <c r="BI460" s="19">
        <v>0</v>
      </c>
      <c r="BJ460" s="19">
        <v>0</v>
      </c>
      <c r="BK460" s="19">
        <v>0</v>
      </c>
      <c r="BL460" s="19">
        <v>0</v>
      </c>
      <c r="BM460" s="19">
        <v>0</v>
      </c>
      <c r="BN460" s="19">
        <v>0</v>
      </c>
      <c r="BO460" s="19">
        <v>0</v>
      </c>
      <c r="BP460" s="19">
        <v>1330</v>
      </c>
      <c r="BQ460" s="19">
        <v>0</v>
      </c>
      <c r="BR460" s="67" t="s">
        <v>3002</v>
      </c>
      <c r="BS460" s="444">
        <v>0</v>
      </c>
      <c r="BT460" s="445">
        <v>0</v>
      </c>
      <c r="BU460" s="411" t="s">
        <v>1958</v>
      </c>
      <c r="BV460" s="392" t="s">
        <v>3383</v>
      </c>
      <c r="BW460" s="411" t="s">
        <v>2010</v>
      </c>
      <c r="BX460" s="67" t="s">
        <v>3035</v>
      </c>
      <c r="BY460" s="411" t="s">
        <v>2600</v>
      </c>
      <c r="BZ460" s="370"/>
      <c r="CA460" s="370"/>
      <c r="CB460" s="370"/>
      <c r="CC460" s="370"/>
      <c r="CD460" s="370"/>
      <c r="CE460" s="370"/>
      <c r="CF460" s="370"/>
      <c r="CG460" s="370"/>
      <c r="CH460" s="370"/>
      <c r="CI460" s="370"/>
      <c r="CJ460" s="370"/>
      <c r="CK460" s="370"/>
      <c r="CL460" s="370"/>
      <c r="CM460" s="370"/>
      <c r="CN460" s="370"/>
      <c r="CO460" s="370"/>
      <c r="CP460" s="370"/>
      <c r="CQ460" s="370"/>
      <c r="CR460" s="370"/>
      <c r="CS460" s="370"/>
      <c r="CT460" s="370"/>
      <c r="CU460" s="370"/>
      <c r="CV460" s="370"/>
      <c r="CW460" s="370"/>
      <c r="CX460" s="370"/>
      <c r="CY460" s="370"/>
      <c r="CZ460" s="370"/>
      <c r="DA460" s="370"/>
      <c r="DB460" s="370"/>
      <c r="DC460" s="370"/>
      <c r="DD460" s="370"/>
      <c r="DE460" s="370"/>
      <c r="DF460" s="370"/>
      <c r="DG460" s="370"/>
      <c r="DH460" s="370"/>
      <c r="DI460" s="370"/>
      <c r="DJ460" s="370"/>
      <c r="DK460" s="370"/>
      <c r="DL460" s="370"/>
      <c r="DM460" s="370"/>
      <c r="DN460" s="370"/>
      <c r="DO460" s="370"/>
      <c r="DP460" s="370"/>
      <c r="DQ460" s="370"/>
      <c r="DR460" s="370"/>
    </row>
    <row r="461" spans="1:122" s="356" customFormat="1" ht="252" outlineLevel="1">
      <c r="A461" s="770"/>
      <c r="B461" s="584" t="s">
        <v>3010</v>
      </c>
      <c r="C461" s="27" t="s">
        <v>80</v>
      </c>
      <c r="D461" s="27" t="s">
        <v>981</v>
      </c>
      <c r="E461" s="27" t="s">
        <v>1045</v>
      </c>
      <c r="F461" s="10" t="s">
        <v>1046</v>
      </c>
      <c r="G461" s="10" t="s">
        <v>80</v>
      </c>
      <c r="H461" s="27" t="s">
        <v>3329</v>
      </c>
      <c r="I461" s="27" t="s">
        <v>3328</v>
      </c>
      <c r="J461" s="34">
        <v>6077.83</v>
      </c>
      <c r="K461" s="34">
        <v>5023</v>
      </c>
      <c r="L461" s="34">
        <v>1054.83</v>
      </c>
      <c r="M461" s="34">
        <v>0</v>
      </c>
      <c r="N461" s="34">
        <v>5023</v>
      </c>
      <c r="O461" s="34">
        <v>0</v>
      </c>
      <c r="P461" s="27" t="s">
        <v>80</v>
      </c>
      <c r="Q461" s="107">
        <v>46022</v>
      </c>
      <c r="R461" s="27" t="s">
        <v>1666</v>
      </c>
      <c r="S461" s="107"/>
      <c r="T461" s="107"/>
      <c r="U461" s="34">
        <v>0</v>
      </c>
      <c r="V461" s="34">
        <v>0</v>
      </c>
      <c r="W461" s="34">
        <v>0</v>
      </c>
      <c r="X461" s="34">
        <v>0</v>
      </c>
      <c r="Y461" s="34">
        <v>0</v>
      </c>
      <c r="Z461" s="34">
        <v>0</v>
      </c>
      <c r="AA461" s="34">
        <v>0</v>
      </c>
      <c r="AB461" s="34">
        <v>0</v>
      </c>
      <c r="AC461" s="34">
        <v>0</v>
      </c>
      <c r="AD461" s="34">
        <v>0</v>
      </c>
      <c r="AE461" s="34">
        <v>0</v>
      </c>
      <c r="AF461" s="34">
        <v>1054.83</v>
      </c>
      <c r="AG461" s="34">
        <v>0</v>
      </c>
      <c r="AH461" s="34">
        <v>1054.83</v>
      </c>
      <c r="AI461" s="34">
        <v>0</v>
      </c>
      <c r="AJ461" s="34">
        <v>0</v>
      </c>
      <c r="AK461" s="34">
        <v>0</v>
      </c>
      <c r="AL461" s="34">
        <v>0</v>
      </c>
      <c r="AM461" s="34">
        <v>0</v>
      </c>
      <c r="AN461" s="34">
        <v>0</v>
      </c>
      <c r="AO461" s="34">
        <v>0</v>
      </c>
      <c r="AP461" s="34">
        <v>0</v>
      </c>
      <c r="AQ461" s="34">
        <v>0</v>
      </c>
      <c r="AR461" s="34">
        <v>0</v>
      </c>
      <c r="AS461" s="34">
        <v>0</v>
      </c>
      <c r="AT461" s="34">
        <v>0</v>
      </c>
      <c r="AU461" s="34">
        <v>0</v>
      </c>
      <c r="AV461" s="34">
        <v>0</v>
      </c>
      <c r="AW461" s="34">
        <v>0</v>
      </c>
      <c r="AX461" s="34">
        <v>0</v>
      </c>
      <c r="AY461" s="34">
        <v>0</v>
      </c>
      <c r="AZ461" s="34">
        <v>0</v>
      </c>
      <c r="BA461" s="34">
        <v>0</v>
      </c>
      <c r="BB461" s="34">
        <v>0</v>
      </c>
      <c r="BC461" s="34">
        <v>0</v>
      </c>
      <c r="BD461" s="34">
        <v>0</v>
      </c>
      <c r="BE461" s="34">
        <v>1054.83</v>
      </c>
      <c r="BF461" s="34">
        <v>0</v>
      </c>
      <c r="BG461" s="34">
        <v>1054.83</v>
      </c>
      <c r="BH461" s="34">
        <v>0</v>
      </c>
      <c r="BI461" s="34">
        <v>0</v>
      </c>
      <c r="BJ461" s="34">
        <v>0</v>
      </c>
      <c r="BK461" s="34">
        <v>0</v>
      </c>
      <c r="BL461" s="34">
        <v>0</v>
      </c>
      <c r="BM461" s="34">
        <v>0</v>
      </c>
      <c r="BN461" s="34">
        <v>0</v>
      </c>
      <c r="BO461" s="34">
        <v>0</v>
      </c>
      <c r="BP461" s="34">
        <v>5023</v>
      </c>
      <c r="BQ461" s="34">
        <v>0</v>
      </c>
      <c r="BR461" s="27" t="s">
        <v>3002</v>
      </c>
      <c r="BS461" s="414">
        <v>0</v>
      </c>
      <c r="BT461" s="122">
        <v>0</v>
      </c>
      <c r="BU461" s="107" t="s">
        <v>1958</v>
      </c>
      <c r="BV461" s="27" t="s">
        <v>80</v>
      </c>
      <c r="BW461" s="107" t="s">
        <v>1996</v>
      </c>
      <c r="BX461" s="27" t="s">
        <v>3035</v>
      </c>
      <c r="BY461" s="107" t="s">
        <v>2931</v>
      </c>
      <c r="BZ461" s="370"/>
      <c r="CA461" s="370"/>
      <c r="CB461" s="370"/>
      <c r="CC461" s="370"/>
      <c r="CD461" s="370"/>
      <c r="CE461" s="370"/>
      <c r="CF461" s="370"/>
      <c r="CG461" s="370"/>
      <c r="CH461" s="370"/>
      <c r="CI461" s="370"/>
      <c r="CJ461" s="370"/>
      <c r="CK461" s="370"/>
      <c r="CL461" s="370"/>
      <c r="CM461" s="370"/>
      <c r="CN461" s="370"/>
      <c r="CO461" s="370"/>
      <c r="CP461" s="370"/>
      <c r="CQ461" s="370"/>
      <c r="CR461" s="370"/>
      <c r="CS461" s="370"/>
      <c r="CT461" s="370"/>
      <c r="CU461" s="370"/>
      <c r="CV461" s="370"/>
      <c r="CW461" s="370"/>
      <c r="CX461" s="370"/>
      <c r="CY461" s="370"/>
      <c r="CZ461" s="370"/>
      <c r="DA461" s="370"/>
      <c r="DB461" s="370"/>
      <c r="DC461" s="370"/>
      <c r="DD461" s="370"/>
      <c r="DE461" s="370"/>
      <c r="DF461" s="370"/>
      <c r="DG461" s="370"/>
      <c r="DH461" s="370"/>
      <c r="DI461" s="370"/>
      <c r="DJ461" s="370"/>
      <c r="DK461" s="370"/>
      <c r="DL461" s="370"/>
      <c r="DM461" s="370"/>
      <c r="DN461" s="370"/>
      <c r="DO461" s="370"/>
      <c r="DP461" s="370"/>
      <c r="DQ461" s="370"/>
      <c r="DR461" s="370"/>
    </row>
    <row r="462" spans="1:122" s="356" customFormat="1" ht="90" outlineLevel="1">
      <c r="A462" s="770"/>
      <c r="B462" s="591" t="s">
        <v>3384</v>
      </c>
      <c r="C462" s="25" t="s">
        <v>80</v>
      </c>
      <c r="D462" s="25" t="s">
        <v>1308</v>
      </c>
      <c r="E462" s="25" t="s">
        <v>1675</v>
      </c>
      <c r="F462" s="24" t="s">
        <v>1676</v>
      </c>
      <c r="G462" s="25" t="s">
        <v>80</v>
      </c>
      <c r="H462" s="25" t="s">
        <v>2376</v>
      </c>
      <c r="I462" s="25"/>
      <c r="J462" s="22">
        <v>1460</v>
      </c>
      <c r="K462" s="22">
        <v>1460</v>
      </c>
      <c r="L462" s="22">
        <v>0</v>
      </c>
      <c r="M462" s="22">
        <v>0</v>
      </c>
      <c r="N462" s="22">
        <v>905</v>
      </c>
      <c r="O462" s="22">
        <v>0</v>
      </c>
      <c r="P462" s="25" t="s">
        <v>80</v>
      </c>
      <c r="Q462" s="394">
        <v>46022</v>
      </c>
      <c r="R462" s="25" t="s">
        <v>182</v>
      </c>
      <c r="S462" s="394"/>
      <c r="T462" s="394"/>
      <c r="U462" s="22">
        <v>0</v>
      </c>
      <c r="V462" s="22">
        <v>0</v>
      </c>
      <c r="W462" s="22">
        <v>0</v>
      </c>
      <c r="X462" s="22">
        <v>0</v>
      </c>
      <c r="Y462" s="22">
        <v>0</v>
      </c>
      <c r="Z462" s="22">
        <v>0</v>
      </c>
      <c r="AA462" s="22">
        <v>0</v>
      </c>
      <c r="AB462" s="22">
        <v>0</v>
      </c>
      <c r="AC462" s="22">
        <v>0</v>
      </c>
      <c r="AD462" s="22">
        <v>0</v>
      </c>
      <c r="AE462" s="22">
        <v>555</v>
      </c>
      <c r="AF462" s="22">
        <v>0</v>
      </c>
      <c r="AG462" s="22">
        <v>0</v>
      </c>
      <c r="AH462" s="22">
        <v>555</v>
      </c>
      <c r="AI462" s="22">
        <v>0</v>
      </c>
      <c r="AJ462" s="22">
        <v>0</v>
      </c>
      <c r="AK462" s="22">
        <v>0</v>
      </c>
      <c r="AL462" s="22">
        <v>0</v>
      </c>
      <c r="AM462" s="22">
        <v>0</v>
      </c>
      <c r="AN462" s="22">
        <v>0</v>
      </c>
      <c r="AO462" s="22">
        <v>0</v>
      </c>
      <c r="AP462" s="22">
        <v>0</v>
      </c>
      <c r="AQ462" s="22">
        <v>0</v>
      </c>
      <c r="AR462" s="22">
        <v>0</v>
      </c>
      <c r="AS462" s="22">
        <v>0</v>
      </c>
      <c r="AT462" s="22">
        <v>0</v>
      </c>
      <c r="AU462" s="22">
        <v>0</v>
      </c>
      <c r="AV462" s="22">
        <v>0</v>
      </c>
      <c r="AW462" s="22">
        <v>0</v>
      </c>
      <c r="AX462" s="22">
        <v>0</v>
      </c>
      <c r="AY462" s="22">
        <v>0</v>
      </c>
      <c r="AZ462" s="22">
        <v>0</v>
      </c>
      <c r="BA462" s="22">
        <v>0</v>
      </c>
      <c r="BB462" s="22">
        <v>0</v>
      </c>
      <c r="BC462" s="22">
        <v>0</v>
      </c>
      <c r="BD462" s="22">
        <v>0</v>
      </c>
      <c r="BE462" s="22">
        <v>0</v>
      </c>
      <c r="BF462" s="22">
        <v>0</v>
      </c>
      <c r="BG462" s="22">
        <v>0</v>
      </c>
      <c r="BH462" s="22">
        <v>0</v>
      </c>
      <c r="BI462" s="22">
        <v>555</v>
      </c>
      <c r="BJ462" s="22">
        <v>0</v>
      </c>
      <c r="BK462" s="22">
        <v>0</v>
      </c>
      <c r="BL462" s="22">
        <v>555</v>
      </c>
      <c r="BM462" s="22">
        <v>0</v>
      </c>
      <c r="BN462" s="22">
        <v>0</v>
      </c>
      <c r="BO462" s="22">
        <v>0</v>
      </c>
      <c r="BP462" s="22">
        <v>905</v>
      </c>
      <c r="BQ462" s="22">
        <v>0</v>
      </c>
      <c r="BR462" s="25" t="s">
        <v>3385</v>
      </c>
      <c r="BS462" s="446">
        <v>0</v>
      </c>
      <c r="BT462" s="401">
        <v>0</v>
      </c>
      <c r="BU462" s="394" t="s">
        <v>1958</v>
      </c>
      <c r="BV462" s="25" t="s">
        <v>3386</v>
      </c>
      <c r="BW462" s="394" t="s">
        <v>2013</v>
      </c>
      <c r="BX462" s="25" t="s">
        <v>3035</v>
      </c>
      <c r="BY462" s="394" t="s">
        <v>2931</v>
      </c>
      <c r="BZ462" s="370"/>
      <c r="CA462" s="370"/>
      <c r="CB462" s="370"/>
      <c r="CC462" s="370"/>
      <c r="CD462" s="370"/>
      <c r="CE462" s="370"/>
      <c r="CF462" s="370"/>
      <c r="CG462" s="370"/>
      <c r="CH462" s="370"/>
      <c r="CI462" s="370"/>
      <c r="CJ462" s="370"/>
      <c r="CK462" s="370"/>
      <c r="CL462" s="370"/>
      <c r="CM462" s="370"/>
      <c r="CN462" s="370"/>
      <c r="CO462" s="370"/>
      <c r="CP462" s="370"/>
      <c r="CQ462" s="370"/>
      <c r="CR462" s="370"/>
      <c r="CS462" s="370"/>
      <c r="CT462" s="370"/>
      <c r="CU462" s="370"/>
      <c r="CV462" s="370"/>
      <c r="CW462" s="370"/>
      <c r="CX462" s="370"/>
      <c r="CY462" s="370"/>
      <c r="CZ462" s="370"/>
      <c r="DA462" s="370"/>
      <c r="DB462" s="370"/>
      <c r="DC462" s="370"/>
      <c r="DD462" s="370"/>
      <c r="DE462" s="370"/>
      <c r="DF462" s="370"/>
      <c r="DG462" s="370"/>
      <c r="DH462" s="370"/>
      <c r="DI462" s="370"/>
      <c r="DJ462" s="370"/>
      <c r="DK462" s="370"/>
      <c r="DL462" s="370"/>
      <c r="DM462" s="370"/>
      <c r="DN462" s="370"/>
      <c r="DO462" s="370"/>
      <c r="DP462" s="370"/>
      <c r="DQ462" s="370"/>
      <c r="DR462" s="370"/>
    </row>
    <row r="463" spans="1:122" s="356" customFormat="1" ht="90" outlineLevel="1">
      <c r="A463" s="770"/>
      <c r="B463" s="591" t="s">
        <v>3387</v>
      </c>
      <c r="C463" s="25" t="s">
        <v>80</v>
      </c>
      <c r="D463" s="25" t="s">
        <v>1308</v>
      </c>
      <c r="E463" s="25" t="s">
        <v>1675</v>
      </c>
      <c r="F463" s="24" t="s">
        <v>1676</v>
      </c>
      <c r="G463" s="25" t="s">
        <v>80</v>
      </c>
      <c r="H463" s="25" t="s">
        <v>2376</v>
      </c>
      <c r="I463" s="25"/>
      <c r="J463" s="22">
        <v>1875</v>
      </c>
      <c r="K463" s="22">
        <v>1875</v>
      </c>
      <c r="L463" s="22">
        <v>0</v>
      </c>
      <c r="M463" s="22">
        <v>0</v>
      </c>
      <c r="N463" s="22">
        <v>1100</v>
      </c>
      <c r="O463" s="22">
        <v>0</v>
      </c>
      <c r="P463" s="25" t="s">
        <v>80</v>
      </c>
      <c r="Q463" s="394">
        <v>46022</v>
      </c>
      <c r="R463" s="25" t="s">
        <v>182</v>
      </c>
      <c r="S463" s="394"/>
      <c r="T463" s="394"/>
      <c r="U463" s="22">
        <v>0</v>
      </c>
      <c r="V463" s="22">
        <v>0</v>
      </c>
      <c r="W463" s="22">
        <v>0</v>
      </c>
      <c r="X463" s="22">
        <v>0</v>
      </c>
      <c r="Y463" s="22">
        <v>0</v>
      </c>
      <c r="Z463" s="22">
        <v>0</v>
      </c>
      <c r="AA463" s="22">
        <v>0</v>
      </c>
      <c r="AB463" s="22">
        <v>0</v>
      </c>
      <c r="AC463" s="22">
        <v>0</v>
      </c>
      <c r="AD463" s="22">
        <v>0</v>
      </c>
      <c r="AE463" s="22">
        <v>775</v>
      </c>
      <c r="AF463" s="22">
        <v>0</v>
      </c>
      <c r="AG463" s="22">
        <v>0</v>
      </c>
      <c r="AH463" s="22">
        <v>775</v>
      </c>
      <c r="AI463" s="22">
        <v>0</v>
      </c>
      <c r="AJ463" s="22">
        <v>0</v>
      </c>
      <c r="AK463" s="22">
        <v>0</v>
      </c>
      <c r="AL463" s="22">
        <v>0</v>
      </c>
      <c r="AM463" s="22">
        <v>0</v>
      </c>
      <c r="AN463" s="22">
        <v>0</v>
      </c>
      <c r="AO463" s="22">
        <v>0</v>
      </c>
      <c r="AP463" s="22">
        <v>0</v>
      </c>
      <c r="AQ463" s="22">
        <v>0</v>
      </c>
      <c r="AR463" s="22">
        <v>0</v>
      </c>
      <c r="AS463" s="22">
        <v>0</v>
      </c>
      <c r="AT463" s="22">
        <v>0</v>
      </c>
      <c r="AU463" s="22">
        <v>0</v>
      </c>
      <c r="AV463" s="22">
        <v>0</v>
      </c>
      <c r="AW463" s="22">
        <v>0</v>
      </c>
      <c r="AX463" s="22">
        <v>0</v>
      </c>
      <c r="AY463" s="22">
        <v>0</v>
      </c>
      <c r="AZ463" s="22">
        <v>0</v>
      </c>
      <c r="BA463" s="22">
        <v>0</v>
      </c>
      <c r="BB463" s="22">
        <v>0</v>
      </c>
      <c r="BC463" s="22">
        <v>0</v>
      </c>
      <c r="BD463" s="22">
        <v>0</v>
      </c>
      <c r="BE463" s="22">
        <v>0</v>
      </c>
      <c r="BF463" s="22">
        <v>0</v>
      </c>
      <c r="BG463" s="22">
        <v>0</v>
      </c>
      <c r="BH463" s="22">
        <v>0</v>
      </c>
      <c r="BI463" s="22">
        <v>775</v>
      </c>
      <c r="BJ463" s="22">
        <v>0</v>
      </c>
      <c r="BK463" s="22">
        <v>0</v>
      </c>
      <c r="BL463" s="22">
        <v>775</v>
      </c>
      <c r="BM463" s="22">
        <v>0</v>
      </c>
      <c r="BN463" s="22">
        <v>0</v>
      </c>
      <c r="BO463" s="22">
        <v>0</v>
      </c>
      <c r="BP463" s="22">
        <v>1100</v>
      </c>
      <c r="BQ463" s="22">
        <v>0</v>
      </c>
      <c r="BR463" s="25" t="s">
        <v>3385</v>
      </c>
      <c r="BS463" s="446">
        <v>0</v>
      </c>
      <c r="BT463" s="401">
        <v>0</v>
      </c>
      <c r="BU463" s="394" t="s">
        <v>1958</v>
      </c>
      <c r="BV463" s="25" t="s">
        <v>3386</v>
      </c>
      <c r="BW463" s="394" t="s">
        <v>2013</v>
      </c>
      <c r="BX463" s="25" t="s">
        <v>3035</v>
      </c>
      <c r="BY463" s="394" t="s">
        <v>2931</v>
      </c>
      <c r="BZ463" s="370"/>
      <c r="CA463" s="370"/>
      <c r="CB463" s="370"/>
      <c r="CC463" s="370"/>
      <c r="CD463" s="370"/>
      <c r="CE463" s="370"/>
      <c r="CF463" s="370"/>
      <c r="CG463" s="370"/>
      <c r="CH463" s="370"/>
      <c r="CI463" s="370"/>
      <c r="CJ463" s="370"/>
      <c r="CK463" s="370"/>
      <c r="CL463" s="370"/>
      <c r="CM463" s="370"/>
      <c r="CN463" s="370"/>
      <c r="CO463" s="370"/>
      <c r="CP463" s="370"/>
      <c r="CQ463" s="370"/>
      <c r="CR463" s="370"/>
      <c r="CS463" s="370"/>
      <c r="CT463" s="370"/>
      <c r="CU463" s="370"/>
      <c r="CV463" s="370"/>
      <c r="CW463" s="370"/>
      <c r="CX463" s="370"/>
      <c r="CY463" s="370"/>
      <c r="CZ463" s="370"/>
      <c r="DA463" s="370"/>
      <c r="DB463" s="370"/>
      <c r="DC463" s="370"/>
      <c r="DD463" s="370"/>
      <c r="DE463" s="370"/>
      <c r="DF463" s="370"/>
      <c r="DG463" s="370"/>
      <c r="DH463" s="370"/>
      <c r="DI463" s="370"/>
      <c r="DJ463" s="370"/>
      <c r="DK463" s="370"/>
      <c r="DL463" s="370"/>
      <c r="DM463" s="370"/>
      <c r="DN463" s="370"/>
      <c r="DO463" s="370"/>
      <c r="DP463" s="370"/>
      <c r="DQ463" s="370"/>
      <c r="DR463" s="370"/>
    </row>
    <row r="464" spans="1:122" s="356" customFormat="1" ht="126" outlineLevel="1">
      <c r="A464" s="770"/>
      <c r="B464" s="591" t="s">
        <v>3388</v>
      </c>
      <c r="C464" s="25" t="s">
        <v>80</v>
      </c>
      <c r="D464" s="25" t="s">
        <v>1308</v>
      </c>
      <c r="E464" s="25" t="s">
        <v>1675</v>
      </c>
      <c r="F464" s="24" t="s">
        <v>1676</v>
      </c>
      <c r="G464" s="25" t="s">
        <v>80</v>
      </c>
      <c r="H464" s="25" t="s">
        <v>3389</v>
      </c>
      <c r="I464" s="25"/>
      <c r="J464" s="22">
        <v>64.5</v>
      </c>
      <c r="K464" s="22">
        <v>64.5</v>
      </c>
      <c r="L464" s="22">
        <v>0</v>
      </c>
      <c r="M464" s="22">
        <v>0</v>
      </c>
      <c r="N464" s="22">
        <v>40</v>
      </c>
      <c r="O464" s="22">
        <v>0</v>
      </c>
      <c r="P464" s="25" t="s">
        <v>80</v>
      </c>
      <c r="Q464" s="394">
        <v>46022</v>
      </c>
      <c r="R464" s="25" t="s">
        <v>182</v>
      </c>
      <c r="S464" s="394"/>
      <c r="T464" s="394"/>
      <c r="U464" s="22">
        <v>0</v>
      </c>
      <c r="V464" s="22">
        <v>0</v>
      </c>
      <c r="W464" s="22">
        <v>0</v>
      </c>
      <c r="X464" s="22">
        <v>0</v>
      </c>
      <c r="Y464" s="22">
        <v>0</v>
      </c>
      <c r="Z464" s="22">
        <v>0</v>
      </c>
      <c r="AA464" s="22">
        <v>0</v>
      </c>
      <c r="AB464" s="22">
        <v>0</v>
      </c>
      <c r="AC464" s="22">
        <v>0</v>
      </c>
      <c r="AD464" s="22">
        <v>0</v>
      </c>
      <c r="AE464" s="22">
        <v>24.5</v>
      </c>
      <c r="AF464" s="22">
        <v>0</v>
      </c>
      <c r="AG464" s="22">
        <v>0</v>
      </c>
      <c r="AH464" s="22">
        <v>24.5</v>
      </c>
      <c r="AI464" s="22">
        <v>0</v>
      </c>
      <c r="AJ464" s="22">
        <v>0</v>
      </c>
      <c r="AK464" s="22">
        <v>0</v>
      </c>
      <c r="AL464" s="22">
        <v>0</v>
      </c>
      <c r="AM464" s="22">
        <v>0</v>
      </c>
      <c r="AN464" s="22">
        <v>0</v>
      </c>
      <c r="AO464" s="22">
        <v>0</v>
      </c>
      <c r="AP464" s="22">
        <v>0</v>
      </c>
      <c r="AQ464" s="22">
        <v>0</v>
      </c>
      <c r="AR464" s="22">
        <v>0</v>
      </c>
      <c r="AS464" s="22">
        <v>0</v>
      </c>
      <c r="AT464" s="22">
        <v>0</v>
      </c>
      <c r="AU464" s="22">
        <v>0</v>
      </c>
      <c r="AV464" s="22">
        <v>0</v>
      </c>
      <c r="AW464" s="22">
        <v>0</v>
      </c>
      <c r="AX464" s="22">
        <v>0</v>
      </c>
      <c r="AY464" s="22">
        <v>0</v>
      </c>
      <c r="AZ464" s="22">
        <v>0</v>
      </c>
      <c r="BA464" s="22">
        <v>0</v>
      </c>
      <c r="BB464" s="22">
        <v>0</v>
      </c>
      <c r="BC464" s="22">
        <v>0</v>
      </c>
      <c r="BD464" s="22">
        <v>0</v>
      </c>
      <c r="BE464" s="22">
        <v>0</v>
      </c>
      <c r="BF464" s="22">
        <v>0</v>
      </c>
      <c r="BG464" s="22">
        <v>0</v>
      </c>
      <c r="BH464" s="22">
        <v>0</v>
      </c>
      <c r="BI464" s="22">
        <v>24.5</v>
      </c>
      <c r="BJ464" s="22">
        <v>0</v>
      </c>
      <c r="BK464" s="22">
        <v>0</v>
      </c>
      <c r="BL464" s="22">
        <v>24.5</v>
      </c>
      <c r="BM464" s="22">
        <v>0</v>
      </c>
      <c r="BN464" s="22">
        <v>0</v>
      </c>
      <c r="BO464" s="22">
        <v>0</v>
      </c>
      <c r="BP464" s="22">
        <v>40</v>
      </c>
      <c r="BQ464" s="22">
        <v>0</v>
      </c>
      <c r="BR464" s="25" t="s">
        <v>3385</v>
      </c>
      <c r="BS464" s="446">
        <v>0</v>
      </c>
      <c r="BT464" s="401">
        <v>0</v>
      </c>
      <c r="BU464" s="394" t="s">
        <v>1958</v>
      </c>
      <c r="BV464" s="25" t="s">
        <v>3386</v>
      </c>
      <c r="BW464" s="394" t="s">
        <v>2013</v>
      </c>
      <c r="BX464" s="25" t="s">
        <v>3035</v>
      </c>
      <c r="BY464" s="394" t="s">
        <v>2600</v>
      </c>
      <c r="BZ464" s="370"/>
      <c r="CA464" s="370"/>
      <c r="CB464" s="370"/>
      <c r="CC464" s="370"/>
      <c r="CD464" s="370"/>
      <c r="CE464" s="370"/>
      <c r="CF464" s="370"/>
      <c r="CG464" s="370"/>
      <c r="CH464" s="370"/>
      <c r="CI464" s="370"/>
      <c r="CJ464" s="370"/>
      <c r="CK464" s="370"/>
      <c r="CL464" s="370"/>
      <c r="CM464" s="370"/>
      <c r="CN464" s="370"/>
      <c r="CO464" s="370"/>
      <c r="CP464" s="370"/>
      <c r="CQ464" s="370"/>
      <c r="CR464" s="370"/>
      <c r="CS464" s="370"/>
      <c r="CT464" s="370"/>
      <c r="CU464" s="370"/>
      <c r="CV464" s="370"/>
      <c r="CW464" s="370"/>
      <c r="CX464" s="370"/>
      <c r="CY464" s="370"/>
      <c r="CZ464" s="370"/>
      <c r="DA464" s="370"/>
      <c r="DB464" s="370"/>
      <c r="DC464" s="370"/>
      <c r="DD464" s="370"/>
      <c r="DE464" s="370"/>
      <c r="DF464" s="370"/>
      <c r="DG464" s="370"/>
      <c r="DH464" s="370"/>
      <c r="DI464" s="370"/>
      <c r="DJ464" s="370"/>
      <c r="DK464" s="370"/>
      <c r="DL464" s="370"/>
      <c r="DM464" s="370"/>
      <c r="DN464" s="370"/>
      <c r="DO464" s="370"/>
      <c r="DP464" s="370"/>
      <c r="DQ464" s="370"/>
      <c r="DR464" s="370"/>
    </row>
    <row r="465" spans="1:122" s="356" customFormat="1" ht="54" outlineLevel="1">
      <c r="A465" s="770"/>
      <c r="B465" s="591" t="s">
        <v>3390</v>
      </c>
      <c r="C465" s="25" t="s">
        <v>80</v>
      </c>
      <c r="D465" s="25" t="s">
        <v>2067</v>
      </c>
      <c r="E465" s="25" t="s">
        <v>1691</v>
      </c>
      <c r="F465" s="24" t="s">
        <v>1692</v>
      </c>
      <c r="G465" s="25" t="s">
        <v>80</v>
      </c>
      <c r="H465" s="25" t="s">
        <v>3391</v>
      </c>
      <c r="I465" s="25"/>
      <c r="J465" s="22">
        <v>65</v>
      </c>
      <c r="K465" s="22">
        <v>65</v>
      </c>
      <c r="L465" s="22">
        <v>0</v>
      </c>
      <c r="M465" s="22">
        <v>0</v>
      </c>
      <c r="N465" s="22">
        <v>43</v>
      </c>
      <c r="O465" s="22">
        <v>0</v>
      </c>
      <c r="P465" s="25" t="s">
        <v>80</v>
      </c>
      <c r="Q465" s="394">
        <v>46022</v>
      </c>
      <c r="R465" s="25" t="s">
        <v>182</v>
      </c>
      <c r="S465" s="394"/>
      <c r="T465" s="394"/>
      <c r="U465" s="22">
        <v>0</v>
      </c>
      <c r="V465" s="22">
        <v>0</v>
      </c>
      <c r="W465" s="22">
        <v>0</v>
      </c>
      <c r="X465" s="22">
        <v>0</v>
      </c>
      <c r="Y465" s="22">
        <v>0</v>
      </c>
      <c r="Z465" s="22">
        <v>0</v>
      </c>
      <c r="AA465" s="22">
        <v>0</v>
      </c>
      <c r="AB465" s="22">
        <v>0</v>
      </c>
      <c r="AC465" s="22">
        <v>0</v>
      </c>
      <c r="AD465" s="22">
        <v>0</v>
      </c>
      <c r="AE465" s="22">
        <v>22</v>
      </c>
      <c r="AF465" s="22">
        <v>0</v>
      </c>
      <c r="AG465" s="22">
        <v>0</v>
      </c>
      <c r="AH465" s="22">
        <v>22</v>
      </c>
      <c r="AI465" s="22">
        <v>0</v>
      </c>
      <c r="AJ465" s="22">
        <v>0</v>
      </c>
      <c r="AK465" s="22">
        <v>0</v>
      </c>
      <c r="AL465" s="22">
        <v>0</v>
      </c>
      <c r="AM465" s="22">
        <v>0</v>
      </c>
      <c r="AN465" s="22">
        <v>0</v>
      </c>
      <c r="AO465" s="22">
        <v>0</v>
      </c>
      <c r="AP465" s="22">
        <v>0</v>
      </c>
      <c r="AQ465" s="22">
        <v>0</v>
      </c>
      <c r="AR465" s="22">
        <v>0</v>
      </c>
      <c r="AS465" s="22">
        <v>0</v>
      </c>
      <c r="AT465" s="22">
        <v>0</v>
      </c>
      <c r="AU465" s="22">
        <v>0</v>
      </c>
      <c r="AV465" s="22">
        <v>0</v>
      </c>
      <c r="AW465" s="22">
        <v>0</v>
      </c>
      <c r="AX465" s="22">
        <v>0</v>
      </c>
      <c r="AY465" s="22">
        <v>0</v>
      </c>
      <c r="AZ465" s="22">
        <v>0</v>
      </c>
      <c r="BA465" s="22">
        <v>0</v>
      </c>
      <c r="BB465" s="22">
        <v>0</v>
      </c>
      <c r="BC465" s="22">
        <v>0</v>
      </c>
      <c r="BD465" s="22">
        <v>0</v>
      </c>
      <c r="BE465" s="22">
        <v>0</v>
      </c>
      <c r="BF465" s="22">
        <v>0</v>
      </c>
      <c r="BG465" s="22">
        <v>0</v>
      </c>
      <c r="BH465" s="22">
        <v>0</v>
      </c>
      <c r="BI465" s="22">
        <v>22</v>
      </c>
      <c r="BJ465" s="22">
        <v>0</v>
      </c>
      <c r="BK465" s="22">
        <v>0</v>
      </c>
      <c r="BL465" s="22">
        <v>22</v>
      </c>
      <c r="BM465" s="22">
        <v>0</v>
      </c>
      <c r="BN465" s="22">
        <v>0</v>
      </c>
      <c r="BO465" s="22">
        <v>0</v>
      </c>
      <c r="BP465" s="22">
        <v>43</v>
      </c>
      <c r="BQ465" s="22">
        <v>0</v>
      </c>
      <c r="BR465" s="25" t="s">
        <v>3385</v>
      </c>
      <c r="BS465" s="446">
        <v>0</v>
      </c>
      <c r="BT465" s="401">
        <v>0</v>
      </c>
      <c r="BU465" s="394" t="s">
        <v>1958</v>
      </c>
      <c r="BV465" s="25" t="s">
        <v>3386</v>
      </c>
      <c r="BW465" s="394" t="s">
        <v>1993</v>
      </c>
      <c r="BX465" s="25" t="s">
        <v>3035</v>
      </c>
      <c r="BY465" s="394" t="s">
        <v>2600</v>
      </c>
      <c r="BZ465" s="370"/>
      <c r="CA465" s="370"/>
      <c r="CB465" s="370"/>
      <c r="CC465" s="370"/>
      <c r="CD465" s="370"/>
      <c r="CE465" s="370"/>
      <c r="CF465" s="370"/>
      <c r="CG465" s="370"/>
      <c r="CH465" s="370"/>
      <c r="CI465" s="370"/>
      <c r="CJ465" s="370"/>
      <c r="CK465" s="370"/>
      <c r="CL465" s="370"/>
      <c r="CM465" s="370"/>
      <c r="CN465" s="370"/>
      <c r="CO465" s="370"/>
      <c r="CP465" s="370"/>
      <c r="CQ465" s="370"/>
      <c r="CR465" s="370"/>
      <c r="CS465" s="370"/>
      <c r="CT465" s="370"/>
      <c r="CU465" s="370"/>
      <c r="CV465" s="370"/>
      <c r="CW465" s="370"/>
      <c r="CX465" s="370"/>
      <c r="CY465" s="370"/>
      <c r="CZ465" s="370"/>
      <c r="DA465" s="370"/>
      <c r="DB465" s="370"/>
      <c r="DC465" s="370"/>
      <c r="DD465" s="370"/>
      <c r="DE465" s="370"/>
      <c r="DF465" s="370"/>
      <c r="DG465" s="370"/>
      <c r="DH465" s="370"/>
      <c r="DI465" s="370"/>
      <c r="DJ465" s="370"/>
      <c r="DK465" s="370"/>
      <c r="DL465" s="370"/>
      <c r="DM465" s="370"/>
      <c r="DN465" s="370"/>
      <c r="DO465" s="370"/>
      <c r="DP465" s="370"/>
      <c r="DQ465" s="370"/>
      <c r="DR465" s="370"/>
    </row>
    <row r="466" spans="1:122" s="356" customFormat="1" ht="126" outlineLevel="1">
      <c r="A466" s="770"/>
      <c r="B466" s="591" t="s">
        <v>3392</v>
      </c>
      <c r="C466" s="25" t="s">
        <v>80</v>
      </c>
      <c r="D466" s="25" t="s">
        <v>1308</v>
      </c>
      <c r="E466" s="25" t="s">
        <v>1675</v>
      </c>
      <c r="F466" s="24" t="s">
        <v>1676</v>
      </c>
      <c r="G466" s="25" t="s">
        <v>80</v>
      </c>
      <c r="H466" s="25" t="s">
        <v>3393</v>
      </c>
      <c r="I466" s="25"/>
      <c r="J466" s="22">
        <v>411.07499999999999</v>
      </c>
      <c r="K466" s="22">
        <v>382.935</v>
      </c>
      <c r="L466" s="22">
        <v>28.14</v>
      </c>
      <c r="M466" s="22">
        <v>0</v>
      </c>
      <c r="N466" s="22">
        <v>382.935</v>
      </c>
      <c r="O466" s="22">
        <v>0</v>
      </c>
      <c r="P466" s="25" t="s">
        <v>80</v>
      </c>
      <c r="Q466" s="394">
        <v>46022</v>
      </c>
      <c r="R466" s="25" t="s">
        <v>182</v>
      </c>
      <c r="S466" s="394"/>
      <c r="T466" s="394"/>
      <c r="U466" s="22">
        <v>0</v>
      </c>
      <c r="V466" s="22">
        <v>0</v>
      </c>
      <c r="W466" s="22">
        <v>0</v>
      </c>
      <c r="X466" s="22">
        <v>0</v>
      </c>
      <c r="Y466" s="22">
        <v>0</v>
      </c>
      <c r="Z466" s="22">
        <v>0</v>
      </c>
      <c r="AA466" s="22">
        <v>0</v>
      </c>
      <c r="AB466" s="22">
        <v>0</v>
      </c>
      <c r="AC466" s="22">
        <v>0</v>
      </c>
      <c r="AD466" s="22">
        <v>0</v>
      </c>
      <c r="AE466" s="22">
        <v>0</v>
      </c>
      <c r="AF466" s="22">
        <v>28.14</v>
      </c>
      <c r="AG466" s="22">
        <v>0</v>
      </c>
      <c r="AH466" s="22">
        <v>28.14</v>
      </c>
      <c r="AI466" s="22">
        <v>0</v>
      </c>
      <c r="AJ466" s="22">
        <v>0</v>
      </c>
      <c r="AK466" s="22">
        <v>0</v>
      </c>
      <c r="AL466" s="22">
        <v>0</v>
      </c>
      <c r="AM466" s="22">
        <v>0</v>
      </c>
      <c r="AN466" s="22">
        <v>0</v>
      </c>
      <c r="AO466" s="22">
        <v>0</v>
      </c>
      <c r="AP466" s="22">
        <v>0</v>
      </c>
      <c r="AQ466" s="22">
        <v>0</v>
      </c>
      <c r="AR466" s="22">
        <v>0</v>
      </c>
      <c r="AS466" s="22">
        <v>0</v>
      </c>
      <c r="AT466" s="22">
        <v>0</v>
      </c>
      <c r="AU466" s="22">
        <v>0</v>
      </c>
      <c r="AV466" s="22">
        <v>0</v>
      </c>
      <c r="AW466" s="22">
        <v>0</v>
      </c>
      <c r="AX466" s="22">
        <v>0</v>
      </c>
      <c r="AY466" s="22">
        <v>0</v>
      </c>
      <c r="AZ466" s="22">
        <v>0</v>
      </c>
      <c r="BA466" s="22">
        <v>0</v>
      </c>
      <c r="BB466" s="22">
        <v>0</v>
      </c>
      <c r="BC466" s="22">
        <v>0</v>
      </c>
      <c r="BD466" s="22">
        <v>0</v>
      </c>
      <c r="BE466" s="22">
        <v>0</v>
      </c>
      <c r="BF466" s="22">
        <v>0</v>
      </c>
      <c r="BG466" s="22">
        <v>0</v>
      </c>
      <c r="BH466" s="22">
        <v>0</v>
      </c>
      <c r="BI466" s="22">
        <v>0</v>
      </c>
      <c r="BJ466" s="22">
        <v>28.14</v>
      </c>
      <c r="BK466" s="22">
        <v>0</v>
      </c>
      <c r="BL466" s="22">
        <v>28.14</v>
      </c>
      <c r="BM466" s="22">
        <v>0</v>
      </c>
      <c r="BN466" s="22">
        <v>0</v>
      </c>
      <c r="BO466" s="22">
        <v>0</v>
      </c>
      <c r="BP466" s="22">
        <v>382.935</v>
      </c>
      <c r="BQ466" s="22">
        <v>0</v>
      </c>
      <c r="BR466" s="25" t="s">
        <v>3385</v>
      </c>
      <c r="BS466" s="446">
        <v>0</v>
      </c>
      <c r="BT466" s="401">
        <v>0</v>
      </c>
      <c r="BU466" s="394" t="s">
        <v>1958</v>
      </c>
      <c r="BV466" s="25" t="s">
        <v>3386</v>
      </c>
      <c r="BW466" s="394" t="s">
        <v>2013</v>
      </c>
      <c r="BX466" s="25" t="s">
        <v>3035</v>
      </c>
      <c r="BY466" s="394" t="s">
        <v>2600</v>
      </c>
      <c r="BZ466" s="370"/>
      <c r="CA466" s="370"/>
      <c r="CB466" s="370"/>
      <c r="CC466" s="370"/>
      <c r="CD466" s="370"/>
      <c r="CE466" s="370"/>
      <c r="CF466" s="370"/>
      <c r="CG466" s="370"/>
      <c r="CH466" s="370"/>
      <c r="CI466" s="370"/>
      <c r="CJ466" s="370"/>
      <c r="CK466" s="370"/>
      <c r="CL466" s="370"/>
      <c r="CM466" s="370"/>
      <c r="CN466" s="370"/>
      <c r="CO466" s="370"/>
      <c r="CP466" s="370"/>
      <c r="CQ466" s="370"/>
      <c r="CR466" s="370"/>
      <c r="CS466" s="370"/>
      <c r="CT466" s="370"/>
      <c r="CU466" s="370"/>
      <c r="CV466" s="370"/>
      <c r="CW466" s="370"/>
      <c r="CX466" s="370"/>
      <c r="CY466" s="370"/>
      <c r="CZ466" s="370"/>
      <c r="DA466" s="370"/>
      <c r="DB466" s="370"/>
      <c r="DC466" s="370"/>
      <c r="DD466" s="370"/>
      <c r="DE466" s="370"/>
      <c r="DF466" s="370"/>
      <c r="DG466" s="370"/>
      <c r="DH466" s="370"/>
      <c r="DI466" s="370"/>
      <c r="DJ466" s="370"/>
      <c r="DK466" s="370"/>
      <c r="DL466" s="370"/>
      <c r="DM466" s="370"/>
      <c r="DN466" s="370"/>
      <c r="DO466" s="370"/>
      <c r="DP466" s="370"/>
      <c r="DQ466" s="370"/>
      <c r="DR466" s="370"/>
    </row>
    <row r="467" spans="1:122" s="356" customFormat="1" ht="126" outlineLevel="1">
      <c r="A467" s="770"/>
      <c r="B467" s="591" t="s">
        <v>3394</v>
      </c>
      <c r="C467" s="25" t="s">
        <v>80</v>
      </c>
      <c r="D467" s="25" t="s">
        <v>1884</v>
      </c>
      <c r="E467" s="25" t="s">
        <v>1050</v>
      </c>
      <c r="F467" s="24" t="s">
        <v>1051</v>
      </c>
      <c r="G467" s="25" t="s">
        <v>80</v>
      </c>
      <c r="H467" s="25" t="s">
        <v>3393</v>
      </c>
      <c r="I467" s="25"/>
      <c r="J467" s="22">
        <v>391.31400000000002</v>
      </c>
      <c r="K467" s="22">
        <v>323.40000000000003</v>
      </c>
      <c r="L467" s="22">
        <v>67.914000000000001</v>
      </c>
      <c r="M467" s="22">
        <v>0</v>
      </c>
      <c r="N467" s="22">
        <v>323.39999999999998</v>
      </c>
      <c r="O467" s="22">
        <v>0</v>
      </c>
      <c r="P467" s="25" t="s">
        <v>80</v>
      </c>
      <c r="Q467" s="394">
        <v>46022</v>
      </c>
      <c r="R467" s="25" t="s">
        <v>182</v>
      </c>
      <c r="S467" s="394"/>
      <c r="T467" s="394"/>
      <c r="U467" s="22">
        <v>0</v>
      </c>
      <c r="V467" s="22">
        <v>0</v>
      </c>
      <c r="W467" s="22">
        <v>0</v>
      </c>
      <c r="X467" s="22">
        <v>0</v>
      </c>
      <c r="Y467" s="22">
        <v>0</v>
      </c>
      <c r="Z467" s="22">
        <v>0</v>
      </c>
      <c r="AA467" s="22">
        <v>0</v>
      </c>
      <c r="AB467" s="22">
        <v>0</v>
      </c>
      <c r="AC467" s="22">
        <v>0</v>
      </c>
      <c r="AD467" s="22">
        <v>0</v>
      </c>
      <c r="AE467" s="22">
        <v>0</v>
      </c>
      <c r="AF467" s="22">
        <v>67.914000000000001</v>
      </c>
      <c r="AG467" s="22">
        <v>0</v>
      </c>
      <c r="AH467" s="22">
        <v>67.914000000000001</v>
      </c>
      <c r="AI467" s="22">
        <v>0</v>
      </c>
      <c r="AJ467" s="22">
        <v>0</v>
      </c>
      <c r="AK467" s="22">
        <v>0</v>
      </c>
      <c r="AL467" s="22">
        <v>0</v>
      </c>
      <c r="AM467" s="22">
        <v>0</v>
      </c>
      <c r="AN467" s="22">
        <v>0</v>
      </c>
      <c r="AO467" s="22">
        <v>0</v>
      </c>
      <c r="AP467" s="22">
        <v>0</v>
      </c>
      <c r="AQ467" s="22">
        <v>0</v>
      </c>
      <c r="AR467" s="22">
        <v>0</v>
      </c>
      <c r="AS467" s="22">
        <v>0</v>
      </c>
      <c r="AT467" s="22">
        <v>0</v>
      </c>
      <c r="AU467" s="22">
        <v>0</v>
      </c>
      <c r="AV467" s="22">
        <v>0</v>
      </c>
      <c r="AW467" s="22">
        <v>0</v>
      </c>
      <c r="AX467" s="22">
        <v>0</v>
      </c>
      <c r="AY467" s="22">
        <v>0</v>
      </c>
      <c r="AZ467" s="22">
        <v>0</v>
      </c>
      <c r="BA467" s="22">
        <v>0</v>
      </c>
      <c r="BB467" s="22">
        <v>0</v>
      </c>
      <c r="BC467" s="22">
        <v>0</v>
      </c>
      <c r="BD467" s="22">
        <v>0</v>
      </c>
      <c r="BE467" s="22">
        <v>0</v>
      </c>
      <c r="BF467" s="22">
        <v>0</v>
      </c>
      <c r="BG467" s="22">
        <v>0</v>
      </c>
      <c r="BH467" s="22">
        <v>0</v>
      </c>
      <c r="BI467" s="22">
        <v>0</v>
      </c>
      <c r="BJ467" s="22">
        <v>67.914000000000001</v>
      </c>
      <c r="BK467" s="22">
        <v>0</v>
      </c>
      <c r="BL467" s="22">
        <v>67.914000000000001</v>
      </c>
      <c r="BM467" s="22">
        <v>0</v>
      </c>
      <c r="BN467" s="22">
        <v>0</v>
      </c>
      <c r="BO467" s="22">
        <v>0</v>
      </c>
      <c r="BP467" s="22">
        <v>323.39999999999998</v>
      </c>
      <c r="BQ467" s="22">
        <v>0</v>
      </c>
      <c r="BR467" s="25" t="s">
        <v>3385</v>
      </c>
      <c r="BS467" s="446">
        <v>0</v>
      </c>
      <c r="BT467" s="401">
        <v>0</v>
      </c>
      <c r="BU467" s="394" t="s">
        <v>1958</v>
      </c>
      <c r="BV467" s="25" t="s">
        <v>3386</v>
      </c>
      <c r="BW467" s="394" t="s">
        <v>1993</v>
      </c>
      <c r="BX467" s="25" t="s">
        <v>3035</v>
      </c>
      <c r="BY467" s="394" t="s">
        <v>2600</v>
      </c>
      <c r="BZ467" s="370"/>
      <c r="CA467" s="370"/>
      <c r="CB467" s="370"/>
      <c r="CC467" s="370"/>
      <c r="CD467" s="370"/>
      <c r="CE467" s="370"/>
      <c r="CF467" s="370"/>
      <c r="CG467" s="370"/>
      <c r="CH467" s="370"/>
      <c r="CI467" s="370"/>
      <c r="CJ467" s="370"/>
      <c r="CK467" s="370"/>
      <c r="CL467" s="370"/>
      <c r="CM467" s="370"/>
      <c r="CN467" s="370"/>
      <c r="CO467" s="370"/>
      <c r="CP467" s="370"/>
      <c r="CQ467" s="370"/>
      <c r="CR467" s="370"/>
      <c r="CS467" s="370"/>
      <c r="CT467" s="370"/>
      <c r="CU467" s="370"/>
      <c r="CV467" s="370"/>
      <c r="CW467" s="370"/>
      <c r="CX467" s="370"/>
      <c r="CY467" s="370"/>
      <c r="CZ467" s="370"/>
      <c r="DA467" s="370"/>
      <c r="DB467" s="370"/>
      <c r="DC467" s="370"/>
      <c r="DD467" s="370"/>
      <c r="DE467" s="370"/>
      <c r="DF467" s="370"/>
      <c r="DG467" s="370"/>
      <c r="DH467" s="370"/>
      <c r="DI467" s="370"/>
      <c r="DJ467" s="370"/>
      <c r="DK467" s="370"/>
      <c r="DL467" s="370"/>
      <c r="DM467" s="370"/>
      <c r="DN467" s="370"/>
      <c r="DO467" s="370"/>
      <c r="DP467" s="370"/>
      <c r="DQ467" s="370"/>
      <c r="DR467" s="370"/>
    </row>
    <row r="468" spans="1:122" s="356" customFormat="1" ht="90" outlineLevel="1">
      <c r="A468" s="770"/>
      <c r="B468" s="591" t="s">
        <v>3395</v>
      </c>
      <c r="C468" s="25" t="s">
        <v>80</v>
      </c>
      <c r="D468" s="25" t="s">
        <v>1308</v>
      </c>
      <c r="E468" s="25" t="s">
        <v>1675</v>
      </c>
      <c r="F468" s="24" t="s">
        <v>1676</v>
      </c>
      <c r="G468" s="25" t="s">
        <v>80</v>
      </c>
      <c r="H468" s="25" t="s">
        <v>3396</v>
      </c>
      <c r="I468" s="25"/>
      <c r="J468" s="22">
        <v>561.20000000000005</v>
      </c>
      <c r="K468" s="22">
        <v>561.20000000000005</v>
      </c>
      <c r="L468" s="22">
        <v>0</v>
      </c>
      <c r="M468" s="22">
        <v>0</v>
      </c>
      <c r="N468" s="22">
        <v>350</v>
      </c>
      <c r="O468" s="22">
        <v>0</v>
      </c>
      <c r="P468" s="25" t="s">
        <v>80</v>
      </c>
      <c r="Q468" s="394">
        <v>46022</v>
      </c>
      <c r="R468" s="25" t="s">
        <v>182</v>
      </c>
      <c r="S468" s="394"/>
      <c r="T468" s="394"/>
      <c r="U468" s="22">
        <v>0</v>
      </c>
      <c r="V468" s="22">
        <v>0</v>
      </c>
      <c r="W468" s="22">
        <v>0</v>
      </c>
      <c r="X468" s="22">
        <v>0</v>
      </c>
      <c r="Y468" s="22">
        <v>0</v>
      </c>
      <c r="Z468" s="22">
        <v>0</v>
      </c>
      <c r="AA468" s="22">
        <v>0</v>
      </c>
      <c r="AB468" s="22">
        <v>0</v>
      </c>
      <c r="AC468" s="22">
        <v>0</v>
      </c>
      <c r="AD468" s="22">
        <v>0</v>
      </c>
      <c r="AE468" s="22">
        <v>211.2</v>
      </c>
      <c r="AF468" s="22">
        <v>0</v>
      </c>
      <c r="AG468" s="22">
        <v>0</v>
      </c>
      <c r="AH468" s="22">
        <v>211.2</v>
      </c>
      <c r="AI468" s="22">
        <v>0</v>
      </c>
      <c r="AJ468" s="22">
        <v>0</v>
      </c>
      <c r="AK468" s="22">
        <v>0</v>
      </c>
      <c r="AL468" s="22">
        <v>0</v>
      </c>
      <c r="AM468" s="22">
        <v>0</v>
      </c>
      <c r="AN468" s="22">
        <v>0</v>
      </c>
      <c r="AO468" s="22">
        <v>0</v>
      </c>
      <c r="AP468" s="22">
        <v>0</v>
      </c>
      <c r="AQ468" s="22">
        <v>0</v>
      </c>
      <c r="AR468" s="22">
        <v>0</v>
      </c>
      <c r="AS468" s="22">
        <v>0</v>
      </c>
      <c r="AT468" s="22">
        <v>0</v>
      </c>
      <c r="AU468" s="22">
        <v>0</v>
      </c>
      <c r="AV468" s="22">
        <v>0</v>
      </c>
      <c r="AW468" s="22">
        <v>0</v>
      </c>
      <c r="AX468" s="22">
        <v>0</v>
      </c>
      <c r="AY468" s="22">
        <v>0</v>
      </c>
      <c r="AZ468" s="22">
        <v>0</v>
      </c>
      <c r="BA468" s="22">
        <v>0</v>
      </c>
      <c r="BB468" s="22">
        <v>0</v>
      </c>
      <c r="BC468" s="22">
        <v>0</v>
      </c>
      <c r="BD468" s="22">
        <v>0</v>
      </c>
      <c r="BE468" s="22">
        <v>0</v>
      </c>
      <c r="BF468" s="22">
        <v>0</v>
      </c>
      <c r="BG468" s="22">
        <v>0</v>
      </c>
      <c r="BH468" s="22">
        <v>0</v>
      </c>
      <c r="BI468" s="22">
        <v>211.2</v>
      </c>
      <c r="BJ468" s="22">
        <v>0</v>
      </c>
      <c r="BK468" s="22">
        <v>0</v>
      </c>
      <c r="BL468" s="22">
        <v>211.2</v>
      </c>
      <c r="BM468" s="22">
        <v>0</v>
      </c>
      <c r="BN468" s="22">
        <v>0</v>
      </c>
      <c r="BO468" s="22">
        <v>0</v>
      </c>
      <c r="BP468" s="22">
        <v>350</v>
      </c>
      <c r="BQ468" s="22">
        <v>0</v>
      </c>
      <c r="BR468" s="25" t="s">
        <v>3397</v>
      </c>
      <c r="BS468" s="446">
        <v>0</v>
      </c>
      <c r="BT468" s="401">
        <v>0</v>
      </c>
      <c r="BU468" s="394" t="s">
        <v>1958</v>
      </c>
      <c r="BV468" s="25" t="s">
        <v>3386</v>
      </c>
      <c r="BW468" s="394" t="s">
        <v>2013</v>
      </c>
      <c r="BX468" s="25" t="s">
        <v>3035</v>
      </c>
      <c r="BY468" s="394" t="s">
        <v>2600</v>
      </c>
      <c r="BZ468" s="370"/>
      <c r="CA468" s="370"/>
      <c r="CB468" s="370"/>
      <c r="CC468" s="370"/>
      <c r="CD468" s="370"/>
      <c r="CE468" s="370"/>
      <c r="CF468" s="370"/>
      <c r="CG468" s="370"/>
      <c r="CH468" s="370"/>
      <c r="CI468" s="370"/>
      <c r="CJ468" s="370"/>
      <c r="CK468" s="370"/>
      <c r="CL468" s="370"/>
      <c r="CM468" s="370"/>
      <c r="CN468" s="370"/>
      <c r="CO468" s="370"/>
      <c r="CP468" s="370"/>
      <c r="CQ468" s="370"/>
      <c r="CR468" s="370"/>
      <c r="CS468" s="370"/>
      <c r="CT468" s="370"/>
      <c r="CU468" s="370"/>
      <c r="CV468" s="370"/>
      <c r="CW468" s="370"/>
      <c r="CX468" s="370"/>
      <c r="CY468" s="370"/>
      <c r="CZ468" s="370"/>
      <c r="DA468" s="370"/>
      <c r="DB468" s="370"/>
      <c r="DC468" s="370"/>
      <c r="DD468" s="370"/>
      <c r="DE468" s="370"/>
      <c r="DF468" s="370"/>
      <c r="DG468" s="370"/>
      <c r="DH468" s="370"/>
      <c r="DI468" s="370"/>
      <c r="DJ468" s="370"/>
      <c r="DK468" s="370"/>
      <c r="DL468" s="370"/>
      <c r="DM468" s="370"/>
      <c r="DN468" s="370"/>
      <c r="DO468" s="370"/>
      <c r="DP468" s="370"/>
      <c r="DQ468" s="370"/>
      <c r="DR468" s="370"/>
    </row>
    <row r="469" spans="1:122" s="356" customFormat="1" ht="54" outlineLevel="1">
      <c r="A469" s="770"/>
      <c r="B469" s="591" t="s">
        <v>3398</v>
      </c>
      <c r="C469" s="25" t="s">
        <v>80</v>
      </c>
      <c r="D469" s="25" t="s">
        <v>3399</v>
      </c>
      <c r="E469" s="25" t="s">
        <v>1885</v>
      </c>
      <c r="F469" s="24" t="s">
        <v>1886</v>
      </c>
      <c r="G469" s="25" t="s">
        <v>80</v>
      </c>
      <c r="H469" s="25" t="s">
        <v>3391</v>
      </c>
      <c r="I469" s="25"/>
      <c r="J469" s="22">
        <v>628.41</v>
      </c>
      <c r="K469" s="22">
        <v>628.41</v>
      </c>
      <c r="L469" s="22">
        <v>0</v>
      </c>
      <c r="M469" s="22">
        <v>0</v>
      </c>
      <c r="N469" s="22">
        <v>437</v>
      </c>
      <c r="O469" s="22">
        <v>0</v>
      </c>
      <c r="P469" s="25" t="s">
        <v>80</v>
      </c>
      <c r="Q469" s="394">
        <v>46022</v>
      </c>
      <c r="R469" s="25" t="s">
        <v>182</v>
      </c>
      <c r="S469" s="394"/>
      <c r="T469" s="394"/>
      <c r="U469" s="22">
        <v>0</v>
      </c>
      <c r="V469" s="22">
        <v>0</v>
      </c>
      <c r="W469" s="22">
        <v>0</v>
      </c>
      <c r="X469" s="22">
        <v>0</v>
      </c>
      <c r="Y469" s="22">
        <v>0</v>
      </c>
      <c r="Z469" s="22">
        <v>0</v>
      </c>
      <c r="AA469" s="22">
        <v>0</v>
      </c>
      <c r="AB469" s="22">
        <v>0</v>
      </c>
      <c r="AC469" s="22">
        <v>0</v>
      </c>
      <c r="AD469" s="22">
        <v>0</v>
      </c>
      <c r="AE469" s="22">
        <v>191.41</v>
      </c>
      <c r="AF469" s="22">
        <v>0</v>
      </c>
      <c r="AG469" s="22">
        <v>0</v>
      </c>
      <c r="AH469" s="22">
        <v>191.41</v>
      </c>
      <c r="AI469" s="22">
        <v>0</v>
      </c>
      <c r="AJ469" s="22">
        <v>0</v>
      </c>
      <c r="AK469" s="22">
        <v>0</v>
      </c>
      <c r="AL469" s="22">
        <v>0</v>
      </c>
      <c r="AM469" s="22">
        <v>0</v>
      </c>
      <c r="AN469" s="22">
        <v>0</v>
      </c>
      <c r="AO469" s="22">
        <v>0</v>
      </c>
      <c r="AP469" s="22">
        <v>0</v>
      </c>
      <c r="AQ469" s="22">
        <v>0</v>
      </c>
      <c r="AR469" s="22">
        <v>0</v>
      </c>
      <c r="AS469" s="22">
        <v>0</v>
      </c>
      <c r="AT469" s="22">
        <v>0</v>
      </c>
      <c r="AU469" s="22">
        <v>0</v>
      </c>
      <c r="AV469" s="22">
        <v>0</v>
      </c>
      <c r="AW469" s="22">
        <v>0</v>
      </c>
      <c r="AX469" s="22">
        <v>0</v>
      </c>
      <c r="AY469" s="22">
        <v>0</v>
      </c>
      <c r="AZ469" s="22">
        <v>0</v>
      </c>
      <c r="BA469" s="22">
        <v>0</v>
      </c>
      <c r="BB469" s="22">
        <v>0</v>
      </c>
      <c r="BC469" s="22">
        <v>0</v>
      </c>
      <c r="BD469" s="22">
        <v>0</v>
      </c>
      <c r="BE469" s="22">
        <v>0</v>
      </c>
      <c r="BF469" s="22">
        <v>0</v>
      </c>
      <c r="BG469" s="22">
        <v>0</v>
      </c>
      <c r="BH469" s="22">
        <v>0</v>
      </c>
      <c r="BI469" s="22">
        <v>191.41</v>
      </c>
      <c r="BJ469" s="22">
        <v>0</v>
      </c>
      <c r="BK469" s="22">
        <v>0</v>
      </c>
      <c r="BL469" s="22">
        <v>191.41</v>
      </c>
      <c r="BM469" s="22">
        <v>0</v>
      </c>
      <c r="BN469" s="22">
        <v>0</v>
      </c>
      <c r="BO469" s="22">
        <v>0</v>
      </c>
      <c r="BP469" s="22">
        <v>437</v>
      </c>
      <c r="BQ469" s="22">
        <v>0</v>
      </c>
      <c r="BR469" s="25" t="s">
        <v>3397</v>
      </c>
      <c r="BS469" s="446">
        <v>0</v>
      </c>
      <c r="BT469" s="401">
        <v>0</v>
      </c>
      <c r="BU469" s="394" t="s">
        <v>1958</v>
      </c>
      <c r="BV469" s="25" t="s">
        <v>3386</v>
      </c>
      <c r="BW469" s="394" t="s">
        <v>2013</v>
      </c>
      <c r="BX469" s="25" t="s">
        <v>3035</v>
      </c>
      <c r="BY469" s="394" t="s">
        <v>2600</v>
      </c>
      <c r="BZ469" s="370"/>
      <c r="CA469" s="370"/>
      <c r="CB469" s="370"/>
      <c r="CC469" s="370"/>
      <c r="CD469" s="370"/>
      <c r="CE469" s="370"/>
      <c r="CF469" s="370"/>
      <c r="CG469" s="370"/>
      <c r="CH469" s="370"/>
      <c r="CI469" s="370"/>
      <c r="CJ469" s="370"/>
      <c r="CK469" s="370"/>
      <c r="CL469" s="370"/>
      <c r="CM469" s="370"/>
      <c r="CN469" s="370"/>
      <c r="CO469" s="370"/>
      <c r="CP469" s="370"/>
      <c r="CQ469" s="370"/>
      <c r="CR469" s="370"/>
      <c r="CS469" s="370"/>
      <c r="CT469" s="370"/>
      <c r="CU469" s="370"/>
      <c r="CV469" s="370"/>
      <c r="CW469" s="370"/>
      <c r="CX469" s="370"/>
      <c r="CY469" s="370"/>
      <c r="CZ469" s="370"/>
      <c r="DA469" s="370"/>
      <c r="DB469" s="370"/>
      <c r="DC469" s="370"/>
      <c r="DD469" s="370"/>
      <c r="DE469" s="370"/>
      <c r="DF469" s="370"/>
      <c r="DG469" s="370"/>
      <c r="DH469" s="370"/>
      <c r="DI469" s="370"/>
      <c r="DJ469" s="370"/>
      <c r="DK469" s="370"/>
      <c r="DL469" s="370"/>
      <c r="DM469" s="370"/>
      <c r="DN469" s="370"/>
      <c r="DO469" s="370"/>
      <c r="DP469" s="370"/>
      <c r="DQ469" s="370"/>
      <c r="DR469" s="370"/>
    </row>
    <row r="470" spans="1:122" s="356" customFormat="1" ht="90" outlineLevel="1">
      <c r="A470" s="770"/>
      <c r="B470" s="591" t="s">
        <v>3400</v>
      </c>
      <c r="C470" s="25" t="s">
        <v>80</v>
      </c>
      <c r="D470" s="25" t="s">
        <v>1044</v>
      </c>
      <c r="E470" s="25" t="s">
        <v>1890</v>
      </c>
      <c r="F470" s="24" t="s">
        <v>1888</v>
      </c>
      <c r="G470" s="25" t="s">
        <v>80</v>
      </c>
      <c r="H470" s="25" t="s">
        <v>3396</v>
      </c>
      <c r="I470" s="25"/>
      <c r="J470" s="22">
        <v>120</v>
      </c>
      <c r="K470" s="22">
        <v>120</v>
      </c>
      <c r="L470" s="22">
        <v>0</v>
      </c>
      <c r="M470" s="22">
        <v>0</v>
      </c>
      <c r="N470" s="22">
        <v>83</v>
      </c>
      <c r="O470" s="22">
        <v>0</v>
      </c>
      <c r="P470" s="25" t="s">
        <v>80</v>
      </c>
      <c r="Q470" s="394">
        <v>46022</v>
      </c>
      <c r="R470" s="25" t="s">
        <v>182</v>
      </c>
      <c r="S470" s="394"/>
      <c r="T470" s="394"/>
      <c r="U470" s="22">
        <v>0</v>
      </c>
      <c r="V470" s="22">
        <v>0</v>
      </c>
      <c r="W470" s="22">
        <v>0</v>
      </c>
      <c r="X470" s="22">
        <v>0</v>
      </c>
      <c r="Y470" s="22">
        <v>0</v>
      </c>
      <c r="Z470" s="22">
        <v>0</v>
      </c>
      <c r="AA470" s="22">
        <v>0</v>
      </c>
      <c r="AB470" s="22">
        <v>0</v>
      </c>
      <c r="AC470" s="22">
        <v>0</v>
      </c>
      <c r="AD470" s="22">
        <v>0</v>
      </c>
      <c r="AE470" s="22">
        <v>37</v>
      </c>
      <c r="AF470" s="22">
        <v>0</v>
      </c>
      <c r="AG470" s="22">
        <v>0</v>
      </c>
      <c r="AH470" s="22">
        <v>37</v>
      </c>
      <c r="AI470" s="22">
        <v>0</v>
      </c>
      <c r="AJ470" s="22">
        <v>0</v>
      </c>
      <c r="AK470" s="22">
        <v>0</v>
      </c>
      <c r="AL470" s="22">
        <v>0</v>
      </c>
      <c r="AM470" s="22">
        <v>0</v>
      </c>
      <c r="AN470" s="22">
        <v>0</v>
      </c>
      <c r="AO470" s="22">
        <v>0</v>
      </c>
      <c r="AP470" s="22">
        <v>0</v>
      </c>
      <c r="AQ470" s="22">
        <v>0</v>
      </c>
      <c r="AR470" s="22">
        <v>0</v>
      </c>
      <c r="AS470" s="22">
        <v>0</v>
      </c>
      <c r="AT470" s="22">
        <v>0</v>
      </c>
      <c r="AU470" s="22">
        <v>0</v>
      </c>
      <c r="AV470" s="22">
        <v>0</v>
      </c>
      <c r="AW470" s="22">
        <v>0</v>
      </c>
      <c r="AX470" s="22">
        <v>0</v>
      </c>
      <c r="AY470" s="22">
        <v>0</v>
      </c>
      <c r="AZ470" s="22">
        <v>0</v>
      </c>
      <c r="BA470" s="22">
        <v>0</v>
      </c>
      <c r="BB470" s="22">
        <v>0</v>
      </c>
      <c r="BC470" s="22">
        <v>0</v>
      </c>
      <c r="BD470" s="22">
        <v>0</v>
      </c>
      <c r="BE470" s="22">
        <v>0</v>
      </c>
      <c r="BF470" s="22">
        <v>0</v>
      </c>
      <c r="BG470" s="22">
        <v>0</v>
      </c>
      <c r="BH470" s="22">
        <v>0</v>
      </c>
      <c r="BI470" s="22">
        <v>37</v>
      </c>
      <c r="BJ470" s="22">
        <v>0</v>
      </c>
      <c r="BK470" s="22">
        <v>0</v>
      </c>
      <c r="BL470" s="22">
        <v>37</v>
      </c>
      <c r="BM470" s="22">
        <v>0</v>
      </c>
      <c r="BN470" s="22">
        <v>0</v>
      </c>
      <c r="BO470" s="22">
        <v>0</v>
      </c>
      <c r="BP470" s="22">
        <v>83</v>
      </c>
      <c r="BQ470" s="22">
        <v>0</v>
      </c>
      <c r="BR470" s="25" t="s">
        <v>3397</v>
      </c>
      <c r="BS470" s="446">
        <v>0</v>
      </c>
      <c r="BT470" s="401">
        <v>0</v>
      </c>
      <c r="BU470" s="394" t="s">
        <v>1958</v>
      </c>
      <c r="BV470" s="25" t="s">
        <v>3386</v>
      </c>
      <c r="BW470" s="394" t="s">
        <v>1997</v>
      </c>
      <c r="BX470" s="25" t="s">
        <v>3035</v>
      </c>
      <c r="BY470" s="394" t="s">
        <v>2600</v>
      </c>
      <c r="BZ470" s="370"/>
      <c r="CA470" s="370"/>
      <c r="CB470" s="370"/>
      <c r="CC470" s="370"/>
      <c r="CD470" s="370"/>
      <c r="CE470" s="370"/>
      <c r="CF470" s="370"/>
      <c r="CG470" s="370"/>
      <c r="CH470" s="370"/>
      <c r="CI470" s="370"/>
      <c r="CJ470" s="370"/>
      <c r="CK470" s="370"/>
      <c r="CL470" s="370"/>
      <c r="CM470" s="370"/>
      <c r="CN470" s="370"/>
      <c r="CO470" s="370"/>
      <c r="CP470" s="370"/>
      <c r="CQ470" s="370"/>
      <c r="CR470" s="370"/>
      <c r="CS470" s="370"/>
      <c r="CT470" s="370"/>
      <c r="CU470" s="370"/>
      <c r="CV470" s="370"/>
      <c r="CW470" s="370"/>
      <c r="CX470" s="370"/>
      <c r="CY470" s="370"/>
      <c r="CZ470" s="370"/>
      <c r="DA470" s="370"/>
      <c r="DB470" s="370"/>
      <c r="DC470" s="370"/>
      <c r="DD470" s="370"/>
      <c r="DE470" s="370"/>
      <c r="DF470" s="370"/>
      <c r="DG470" s="370"/>
      <c r="DH470" s="370"/>
      <c r="DI470" s="370"/>
      <c r="DJ470" s="370"/>
      <c r="DK470" s="370"/>
      <c r="DL470" s="370"/>
      <c r="DM470" s="370"/>
      <c r="DN470" s="370"/>
      <c r="DO470" s="370"/>
      <c r="DP470" s="370"/>
      <c r="DQ470" s="370"/>
      <c r="DR470" s="370"/>
    </row>
    <row r="471" spans="1:122" s="356" customFormat="1" ht="93" outlineLevel="1">
      <c r="A471" s="770"/>
      <c r="B471" s="591" t="s">
        <v>3401</v>
      </c>
      <c r="C471" s="25" t="s">
        <v>80</v>
      </c>
      <c r="D471" s="25" t="s">
        <v>1884</v>
      </c>
      <c r="E471" s="25" t="s">
        <v>1050</v>
      </c>
      <c r="F471" s="24" t="s">
        <v>1051</v>
      </c>
      <c r="G471" s="25" t="s">
        <v>80</v>
      </c>
      <c r="H471" s="25" t="s">
        <v>3402</v>
      </c>
      <c r="I471" s="25"/>
      <c r="J471" s="22">
        <v>317.34307000000001</v>
      </c>
      <c r="K471" s="22">
        <v>262.267</v>
      </c>
      <c r="L471" s="22">
        <v>55.076070000000001</v>
      </c>
      <c r="M471" s="22">
        <v>0</v>
      </c>
      <c r="N471" s="22">
        <v>225.14007000000001</v>
      </c>
      <c r="O471" s="22">
        <v>0</v>
      </c>
      <c r="P471" s="25" t="s">
        <v>80</v>
      </c>
      <c r="Q471" s="394">
        <v>46022</v>
      </c>
      <c r="R471" s="25" t="s">
        <v>182</v>
      </c>
      <c r="S471" s="394"/>
      <c r="T471" s="394"/>
      <c r="U471" s="22">
        <v>0</v>
      </c>
      <c r="V471" s="22">
        <v>0</v>
      </c>
      <c r="W471" s="22">
        <v>0</v>
      </c>
      <c r="X471" s="22">
        <v>0</v>
      </c>
      <c r="Y471" s="22">
        <v>0</v>
      </c>
      <c r="Z471" s="22">
        <v>0</v>
      </c>
      <c r="AA471" s="22">
        <v>0</v>
      </c>
      <c r="AB471" s="22">
        <v>0</v>
      </c>
      <c r="AC471" s="22">
        <v>0</v>
      </c>
      <c r="AD471" s="22">
        <v>0</v>
      </c>
      <c r="AE471" s="22">
        <v>37.126930000000002</v>
      </c>
      <c r="AF471" s="22">
        <v>55.076070000000001</v>
      </c>
      <c r="AG471" s="22">
        <v>0</v>
      </c>
      <c r="AH471" s="22">
        <v>92.203000000000003</v>
      </c>
      <c r="AI471" s="22">
        <v>0</v>
      </c>
      <c r="AJ471" s="22">
        <v>0</v>
      </c>
      <c r="AK471" s="22">
        <v>0</v>
      </c>
      <c r="AL471" s="22">
        <v>0</v>
      </c>
      <c r="AM471" s="22">
        <v>0</v>
      </c>
      <c r="AN471" s="22">
        <v>0</v>
      </c>
      <c r="AO471" s="22">
        <v>0</v>
      </c>
      <c r="AP471" s="22">
        <v>0</v>
      </c>
      <c r="AQ471" s="22">
        <v>0</v>
      </c>
      <c r="AR471" s="22">
        <v>0</v>
      </c>
      <c r="AS471" s="22">
        <v>0</v>
      </c>
      <c r="AT471" s="22">
        <v>0</v>
      </c>
      <c r="AU471" s="22">
        <v>0</v>
      </c>
      <c r="AV471" s="22">
        <v>0</v>
      </c>
      <c r="AW471" s="22">
        <v>0</v>
      </c>
      <c r="AX471" s="22">
        <v>0</v>
      </c>
      <c r="AY471" s="22">
        <v>0</v>
      </c>
      <c r="AZ471" s="22">
        <v>0</v>
      </c>
      <c r="BA471" s="22">
        <v>0</v>
      </c>
      <c r="BB471" s="22">
        <v>0</v>
      </c>
      <c r="BC471" s="22">
        <v>0</v>
      </c>
      <c r="BD471" s="22">
        <v>0</v>
      </c>
      <c r="BE471" s="22">
        <v>0</v>
      </c>
      <c r="BF471" s="22">
        <v>0</v>
      </c>
      <c r="BG471" s="22">
        <v>0</v>
      </c>
      <c r="BH471" s="22">
        <v>0</v>
      </c>
      <c r="BI471" s="22">
        <v>37.126930000000002</v>
      </c>
      <c r="BJ471" s="22">
        <v>55.076070000000001</v>
      </c>
      <c r="BK471" s="22">
        <v>0</v>
      </c>
      <c r="BL471" s="22">
        <v>92.203000000000003</v>
      </c>
      <c r="BM471" s="22">
        <v>0</v>
      </c>
      <c r="BN471" s="22">
        <v>0</v>
      </c>
      <c r="BO471" s="22">
        <v>0</v>
      </c>
      <c r="BP471" s="22">
        <v>225.14007000000001</v>
      </c>
      <c r="BQ471" s="22">
        <v>0</v>
      </c>
      <c r="BR471" s="25" t="s">
        <v>3397</v>
      </c>
      <c r="BS471" s="446">
        <v>0</v>
      </c>
      <c r="BT471" s="401">
        <v>0</v>
      </c>
      <c r="BU471" s="394" t="s">
        <v>1958</v>
      </c>
      <c r="BV471" s="25" t="s">
        <v>3386</v>
      </c>
      <c r="BW471" s="394" t="s">
        <v>1993</v>
      </c>
      <c r="BX471" s="25" t="s">
        <v>3035</v>
      </c>
      <c r="BY471" s="25" t="s">
        <v>2931</v>
      </c>
      <c r="BZ471" s="370"/>
      <c r="CA471" s="370"/>
      <c r="CB471" s="370"/>
      <c r="CC471" s="370"/>
      <c r="CD471" s="370"/>
      <c r="CE471" s="370"/>
      <c r="CF471" s="370"/>
      <c r="CG471" s="370"/>
      <c r="CH471" s="370"/>
      <c r="CI471" s="370"/>
      <c r="CJ471" s="370"/>
      <c r="CK471" s="370"/>
      <c r="CL471" s="370"/>
      <c r="CM471" s="370"/>
      <c r="CN471" s="370"/>
      <c r="CO471" s="370"/>
      <c r="CP471" s="370"/>
      <c r="CQ471" s="370"/>
      <c r="CR471" s="370"/>
      <c r="CS471" s="370"/>
      <c r="CT471" s="370"/>
      <c r="CU471" s="370"/>
      <c r="CV471" s="370"/>
      <c r="CW471" s="370"/>
      <c r="CX471" s="370"/>
      <c r="CY471" s="370"/>
      <c r="CZ471" s="370"/>
      <c r="DA471" s="370"/>
      <c r="DB471" s="370"/>
      <c r="DC471" s="370"/>
      <c r="DD471" s="370"/>
      <c r="DE471" s="370"/>
      <c r="DF471" s="370"/>
      <c r="DG471" s="370"/>
      <c r="DH471" s="370"/>
      <c r="DI471" s="370"/>
      <c r="DJ471" s="370"/>
      <c r="DK471" s="370"/>
      <c r="DL471" s="370"/>
      <c r="DM471" s="370"/>
      <c r="DN471" s="370"/>
      <c r="DO471" s="370"/>
      <c r="DP471" s="370"/>
      <c r="DQ471" s="370"/>
      <c r="DR471" s="370"/>
    </row>
    <row r="472" spans="1:122" s="356" customFormat="1" ht="54" outlineLevel="1">
      <c r="A472" s="770"/>
      <c r="B472" s="591" t="s">
        <v>3403</v>
      </c>
      <c r="C472" s="25" t="s">
        <v>80</v>
      </c>
      <c r="D472" s="25" t="s">
        <v>1884</v>
      </c>
      <c r="E472" s="25" t="s">
        <v>1050</v>
      </c>
      <c r="F472" s="24" t="s">
        <v>1051</v>
      </c>
      <c r="G472" s="25" t="s">
        <v>80</v>
      </c>
      <c r="H472" s="25" t="s">
        <v>3391</v>
      </c>
      <c r="I472" s="25"/>
      <c r="J472" s="22">
        <v>412</v>
      </c>
      <c r="K472" s="22">
        <v>412</v>
      </c>
      <c r="L472" s="22">
        <v>0</v>
      </c>
      <c r="M472" s="22">
        <v>0</v>
      </c>
      <c r="N472" s="22">
        <v>285</v>
      </c>
      <c r="O472" s="22">
        <v>0</v>
      </c>
      <c r="P472" s="25" t="s">
        <v>80</v>
      </c>
      <c r="Q472" s="394">
        <v>46022</v>
      </c>
      <c r="R472" s="25" t="s">
        <v>182</v>
      </c>
      <c r="S472" s="394"/>
      <c r="T472" s="394"/>
      <c r="U472" s="22">
        <v>0</v>
      </c>
      <c r="V472" s="22">
        <v>0</v>
      </c>
      <c r="W472" s="22">
        <v>0</v>
      </c>
      <c r="X472" s="22">
        <v>0</v>
      </c>
      <c r="Y472" s="22">
        <v>0</v>
      </c>
      <c r="Z472" s="22">
        <v>0</v>
      </c>
      <c r="AA472" s="22">
        <v>0</v>
      </c>
      <c r="AB472" s="22">
        <v>0</v>
      </c>
      <c r="AC472" s="22">
        <v>0</v>
      </c>
      <c r="AD472" s="22">
        <v>0</v>
      </c>
      <c r="AE472" s="22">
        <v>127</v>
      </c>
      <c r="AF472" s="22">
        <v>0</v>
      </c>
      <c r="AG472" s="22">
        <v>0</v>
      </c>
      <c r="AH472" s="22">
        <v>127</v>
      </c>
      <c r="AI472" s="22">
        <v>0</v>
      </c>
      <c r="AJ472" s="22">
        <v>0</v>
      </c>
      <c r="AK472" s="22">
        <v>0</v>
      </c>
      <c r="AL472" s="22">
        <v>0</v>
      </c>
      <c r="AM472" s="22">
        <v>0</v>
      </c>
      <c r="AN472" s="22">
        <v>0</v>
      </c>
      <c r="AO472" s="22">
        <v>0</v>
      </c>
      <c r="AP472" s="22">
        <v>0</v>
      </c>
      <c r="AQ472" s="22">
        <v>0</v>
      </c>
      <c r="AR472" s="22">
        <v>0</v>
      </c>
      <c r="AS472" s="22">
        <v>0</v>
      </c>
      <c r="AT472" s="22">
        <v>0</v>
      </c>
      <c r="AU472" s="22">
        <v>0</v>
      </c>
      <c r="AV472" s="22">
        <v>0</v>
      </c>
      <c r="AW472" s="22">
        <v>0</v>
      </c>
      <c r="AX472" s="22">
        <v>0</v>
      </c>
      <c r="AY472" s="22">
        <v>0</v>
      </c>
      <c r="AZ472" s="22">
        <v>0</v>
      </c>
      <c r="BA472" s="22">
        <v>0</v>
      </c>
      <c r="BB472" s="22">
        <v>0</v>
      </c>
      <c r="BC472" s="22">
        <v>0</v>
      </c>
      <c r="BD472" s="22">
        <v>0</v>
      </c>
      <c r="BE472" s="22">
        <v>0</v>
      </c>
      <c r="BF472" s="22">
        <v>0</v>
      </c>
      <c r="BG472" s="22">
        <v>0</v>
      </c>
      <c r="BH472" s="22">
        <v>0</v>
      </c>
      <c r="BI472" s="22">
        <v>127</v>
      </c>
      <c r="BJ472" s="22">
        <v>0</v>
      </c>
      <c r="BK472" s="22">
        <v>0</v>
      </c>
      <c r="BL472" s="22">
        <v>127</v>
      </c>
      <c r="BM472" s="22">
        <v>0</v>
      </c>
      <c r="BN472" s="22">
        <v>0</v>
      </c>
      <c r="BO472" s="22">
        <v>0</v>
      </c>
      <c r="BP472" s="22">
        <v>285</v>
      </c>
      <c r="BQ472" s="22">
        <v>0</v>
      </c>
      <c r="BR472" s="25" t="s">
        <v>3404</v>
      </c>
      <c r="BS472" s="446">
        <v>0</v>
      </c>
      <c r="BT472" s="401">
        <v>0</v>
      </c>
      <c r="BU472" s="394" t="s">
        <v>1958</v>
      </c>
      <c r="BV472" s="25" t="s">
        <v>3386</v>
      </c>
      <c r="BW472" s="394" t="s">
        <v>1993</v>
      </c>
      <c r="BX472" s="25" t="s">
        <v>3035</v>
      </c>
      <c r="BY472" s="394" t="s">
        <v>2600</v>
      </c>
      <c r="BZ472" s="370"/>
      <c r="CA472" s="370"/>
      <c r="CB472" s="370"/>
      <c r="CC472" s="370"/>
      <c r="CD472" s="370"/>
      <c r="CE472" s="370"/>
      <c r="CF472" s="370"/>
      <c r="CG472" s="370"/>
      <c r="CH472" s="370"/>
      <c r="CI472" s="370"/>
      <c r="CJ472" s="370"/>
      <c r="CK472" s="370"/>
      <c r="CL472" s="370"/>
      <c r="CM472" s="370"/>
      <c r="CN472" s="370"/>
      <c r="CO472" s="370"/>
      <c r="CP472" s="370"/>
      <c r="CQ472" s="370"/>
      <c r="CR472" s="370"/>
      <c r="CS472" s="370"/>
      <c r="CT472" s="370"/>
      <c r="CU472" s="370"/>
      <c r="CV472" s="370"/>
      <c r="CW472" s="370"/>
      <c r="CX472" s="370"/>
      <c r="CY472" s="370"/>
      <c r="CZ472" s="370"/>
      <c r="DA472" s="370"/>
      <c r="DB472" s="370"/>
      <c r="DC472" s="370"/>
      <c r="DD472" s="370"/>
      <c r="DE472" s="370"/>
      <c r="DF472" s="370"/>
      <c r="DG472" s="370"/>
      <c r="DH472" s="370"/>
      <c r="DI472" s="370"/>
      <c r="DJ472" s="370"/>
      <c r="DK472" s="370"/>
      <c r="DL472" s="370"/>
      <c r="DM472" s="370"/>
      <c r="DN472" s="370"/>
      <c r="DO472" s="370"/>
      <c r="DP472" s="370"/>
      <c r="DQ472" s="370"/>
      <c r="DR472" s="370"/>
    </row>
    <row r="473" spans="1:122" s="356" customFormat="1" ht="54" outlineLevel="1">
      <c r="A473" s="770"/>
      <c r="B473" s="591" t="s">
        <v>3398</v>
      </c>
      <c r="C473" s="25" t="s">
        <v>80</v>
      </c>
      <c r="D473" s="25" t="s">
        <v>1989</v>
      </c>
      <c r="E473" s="25" t="s">
        <v>1921</v>
      </c>
      <c r="F473" s="24" t="s">
        <v>1886</v>
      </c>
      <c r="G473" s="25" t="s">
        <v>80</v>
      </c>
      <c r="H473" s="25" t="s">
        <v>3391</v>
      </c>
      <c r="I473" s="25"/>
      <c r="J473" s="22">
        <v>75.400000000000006</v>
      </c>
      <c r="K473" s="22">
        <v>75.400000000000006</v>
      </c>
      <c r="L473" s="22">
        <v>0</v>
      </c>
      <c r="M473" s="22">
        <v>0</v>
      </c>
      <c r="N473" s="22">
        <v>52</v>
      </c>
      <c r="O473" s="22">
        <v>0</v>
      </c>
      <c r="P473" s="25" t="s">
        <v>80</v>
      </c>
      <c r="Q473" s="394">
        <v>46022</v>
      </c>
      <c r="R473" s="25" t="s">
        <v>182</v>
      </c>
      <c r="S473" s="394"/>
      <c r="T473" s="394"/>
      <c r="U473" s="22">
        <v>0</v>
      </c>
      <c r="V473" s="22">
        <v>0</v>
      </c>
      <c r="W473" s="22">
        <v>0</v>
      </c>
      <c r="X473" s="22">
        <v>0</v>
      </c>
      <c r="Y473" s="22">
        <v>0</v>
      </c>
      <c r="Z473" s="22">
        <v>0</v>
      </c>
      <c r="AA473" s="22">
        <v>0</v>
      </c>
      <c r="AB473" s="22">
        <v>0</v>
      </c>
      <c r="AC473" s="22">
        <v>0</v>
      </c>
      <c r="AD473" s="22">
        <v>0</v>
      </c>
      <c r="AE473" s="22">
        <v>23.4</v>
      </c>
      <c r="AF473" s="22">
        <v>0</v>
      </c>
      <c r="AG473" s="22">
        <v>0</v>
      </c>
      <c r="AH473" s="22">
        <v>23.4</v>
      </c>
      <c r="AI473" s="22">
        <v>0</v>
      </c>
      <c r="AJ473" s="22">
        <v>0</v>
      </c>
      <c r="AK473" s="22">
        <v>0</v>
      </c>
      <c r="AL473" s="22">
        <v>0</v>
      </c>
      <c r="AM473" s="22">
        <v>0</v>
      </c>
      <c r="AN473" s="22">
        <v>0</v>
      </c>
      <c r="AO473" s="22">
        <v>0</v>
      </c>
      <c r="AP473" s="22">
        <v>0</v>
      </c>
      <c r="AQ473" s="22">
        <v>0</v>
      </c>
      <c r="AR473" s="22">
        <v>0</v>
      </c>
      <c r="AS473" s="22">
        <v>0</v>
      </c>
      <c r="AT473" s="22">
        <v>0</v>
      </c>
      <c r="AU473" s="22">
        <v>0</v>
      </c>
      <c r="AV473" s="22">
        <v>0</v>
      </c>
      <c r="AW473" s="22">
        <v>0</v>
      </c>
      <c r="AX473" s="22">
        <v>0</v>
      </c>
      <c r="AY473" s="22">
        <v>0</v>
      </c>
      <c r="AZ473" s="22">
        <v>0</v>
      </c>
      <c r="BA473" s="22">
        <v>0</v>
      </c>
      <c r="BB473" s="22">
        <v>0</v>
      </c>
      <c r="BC473" s="22">
        <v>0</v>
      </c>
      <c r="BD473" s="22">
        <v>0</v>
      </c>
      <c r="BE473" s="22">
        <v>0</v>
      </c>
      <c r="BF473" s="22">
        <v>0</v>
      </c>
      <c r="BG473" s="22">
        <v>0</v>
      </c>
      <c r="BH473" s="22">
        <v>0</v>
      </c>
      <c r="BI473" s="22">
        <v>23.4</v>
      </c>
      <c r="BJ473" s="22">
        <v>0</v>
      </c>
      <c r="BK473" s="22">
        <v>0</v>
      </c>
      <c r="BL473" s="22">
        <v>23.4</v>
      </c>
      <c r="BM473" s="22">
        <v>0</v>
      </c>
      <c r="BN473" s="22">
        <v>0</v>
      </c>
      <c r="BO473" s="22">
        <v>0</v>
      </c>
      <c r="BP473" s="22">
        <v>52</v>
      </c>
      <c r="BQ473" s="22">
        <v>0</v>
      </c>
      <c r="BR473" s="25" t="s">
        <v>3404</v>
      </c>
      <c r="BS473" s="446">
        <v>0</v>
      </c>
      <c r="BT473" s="401">
        <v>0</v>
      </c>
      <c r="BU473" s="394" t="s">
        <v>1958</v>
      </c>
      <c r="BV473" s="25" t="s">
        <v>3386</v>
      </c>
      <c r="BW473" s="394" t="s">
        <v>2016</v>
      </c>
      <c r="BX473" s="25" t="s">
        <v>3035</v>
      </c>
      <c r="BY473" s="394" t="s">
        <v>2600</v>
      </c>
      <c r="BZ473" s="370"/>
      <c r="CA473" s="370"/>
      <c r="CB473" s="370"/>
      <c r="CC473" s="370"/>
      <c r="CD473" s="370"/>
      <c r="CE473" s="370"/>
      <c r="CF473" s="370"/>
      <c r="CG473" s="370"/>
      <c r="CH473" s="370"/>
      <c r="CI473" s="370"/>
      <c r="CJ473" s="370"/>
      <c r="CK473" s="370"/>
      <c r="CL473" s="370"/>
      <c r="CM473" s="370"/>
      <c r="CN473" s="370"/>
      <c r="CO473" s="370"/>
      <c r="CP473" s="370"/>
      <c r="CQ473" s="370"/>
      <c r="CR473" s="370"/>
      <c r="CS473" s="370"/>
      <c r="CT473" s="370"/>
      <c r="CU473" s="370"/>
      <c r="CV473" s="370"/>
      <c r="CW473" s="370"/>
      <c r="CX473" s="370"/>
      <c r="CY473" s="370"/>
      <c r="CZ473" s="370"/>
      <c r="DA473" s="370"/>
      <c r="DB473" s="370"/>
      <c r="DC473" s="370"/>
      <c r="DD473" s="370"/>
      <c r="DE473" s="370"/>
      <c r="DF473" s="370"/>
      <c r="DG473" s="370"/>
      <c r="DH473" s="370"/>
      <c r="DI473" s="370"/>
      <c r="DJ473" s="370"/>
      <c r="DK473" s="370"/>
      <c r="DL473" s="370"/>
      <c r="DM473" s="370"/>
      <c r="DN473" s="370"/>
      <c r="DO473" s="370"/>
      <c r="DP473" s="370"/>
      <c r="DQ473" s="370"/>
      <c r="DR473" s="370"/>
    </row>
    <row r="474" spans="1:122" s="356" customFormat="1" ht="72" outlineLevel="1">
      <c r="A474" s="770"/>
      <c r="B474" s="591" t="s">
        <v>3405</v>
      </c>
      <c r="C474" s="25" t="s">
        <v>80</v>
      </c>
      <c r="D474" s="25" t="s">
        <v>3399</v>
      </c>
      <c r="E474" s="25" t="s">
        <v>1885</v>
      </c>
      <c r="F474" s="24" t="s">
        <v>1886</v>
      </c>
      <c r="G474" s="25" t="s">
        <v>80</v>
      </c>
      <c r="H474" s="25" t="s">
        <v>3406</v>
      </c>
      <c r="I474" s="25"/>
      <c r="J474" s="22">
        <v>80.599999999999994</v>
      </c>
      <c r="K474" s="22">
        <v>80.599999999999994</v>
      </c>
      <c r="L474" s="22">
        <v>0</v>
      </c>
      <c r="M474" s="22">
        <v>0</v>
      </c>
      <c r="N474" s="22">
        <v>56</v>
      </c>
      <c r="O474" s="22">
        <v>0</v>
      </c>
      <c r="P474" s="25" t="s">
        <v>80</v>
      </c>
      <c r="Q474" s="394">
        <v>46022</v>
      </c>
      <c r="R474" s="25" t="s">
        <v>182</v>
      </c>
      <c r="S474" s="394"/>
      <c r="T474" s="394"/>
      <c r="U474" s="22">
        <v>0</v>
      </c>
      <c r="V474" s="22">
        <v>0</v>
      </c>
      <c r="W474" s="22">
        <v>0</v>
      </c>
      <c r="X474" s="22">
        <v>0</v>
      </c>
      <c r="Y474" s="22">
        <v>0</v>
      </c>
      <c r="Z474" s="22">
        <v>0</v>
      </c>
      <c r="AA474" s="22">
        <v>0</v>
      </c>
      <c r="AB474" s="22">
        <v>0</v>
      </c>
      <c r="AC474" s="22">
        <v>0</v>
      </c>
      <c r="AD474" s="22">
        <v>0</v>
      </c>
      <c r="AE474" s="22">
        <v>24.6</v>
      </c>
      <c r="AF474" s="22">
        <v>0</v>
      </c>
      <c r="AG474" s="22">
        <v>0</v>
      </c>
      <c r="AH474" s="22">
        <v>24.6</v>
      </c>
      <c r="AI474" s="22">
        <v>0</v>
      </c>
      <c r="AJ474" s="22">
        <v>0</v>
      </c>
      <c r="AK474" s="22">
        <v>0</v>
      </c>
      <c r="AL474" s="22">
        <v>0</v>
      </c>
      <c r="AM474" s="22">
        <v>0</v>
      </c>
      <c r="AN474" s="22">
        <v>0</v>
      </c>
      <c r="AO474" s="22">
        <v>0</v>
      </c>
      <c r="AP474" s="22">
        <v>0</v>
      </c>
      <c r="AQ474" s="22">
        <v>0</v>
      </c>
      <c r="AR474" s="22">
        <v>0</v>
      </c>
      <c r="AS474" s="22">
        <v>0</v>
      </c>
      <c r="AT474" s="22">
        <v>0</v>
      </c>
      <c r="AU474" s="22">
        <v>0</v>
      </c>
      <c r="AV474" s="22">
        <v>0</v>
      </c>
      <c r="AW474" s="22">
        <v>0</v>
      </c>
      <c r="AX474" s="22">
        <v>0</v>
      </c>
      <c r="AY474" s="22">
        <v>0</v>
      </c>
      <c r="AZ474" s="22">
        <v>0</v>
      </c>
      <c r="BA474" s="22">
        <v>0</v>
      </c>
      <c r="BB474" s="22">
        <v>0</v>
      </c>
      <c r="BC474" s="22">
        <v>0</v>
      </c>
      <c r="BD474" s="22">
        <v>0</v>
      </c>
      <c r="BE474" s="22">
        <v>0</v>
      </c>
      <c r="BF474" s="22">
        <v>0</v>
      </c>
      <c r="BG474" s="22">
        <v>0</v>
      </c>
      <c r="BH474" s="22">
        <v>0</v>
      </c>
      <c r="BI474" s="22">
        <v>24.6</v>
      </c>
      <c r="BJ474" s="22">
        <v>0</v>
      </c>
      <c r="BK474" s="22">
        <v>0</v>
      </c>
      <c r="BL474" s="22">
        <v>24.6</v>
      </c>
      <c r="BM474" s="22">
        <v>0</v>
      </c>
      <c r="BN474" s="22">
        <v>0</v>
      </c>
      <c r="BO474" s="22">
        <v>0</v>
      </c>
      <c r="BP474" s="22">
        <v>56</v>
      </c>
      <c r="BQ474" s="22">
        <v>0</v>
      </c>
      <c r="BR474" s="25" t="s">
        <v>3404</v>
      </c>
      <c r="BS474" s="446">
        <v>0</v>
      </c>
      <c r="BT474" s="401">
        <v>0</v>
      </c>
      <c r="BU474" s="394" t="s">
        <v>1958</v>
      </c>
      <c r="BV474" s="25" t="s">
        <v>3386</v>
      </c>
      <c r="BW474" s="394" t="s">
        <v>2013</v>
      </c>
      <c r="BX474" s="25" t="s">
        <v>3035</v>
      </c>
      <c r="BY474" s="394" t="s">
        <v>2931</v>
      </c>
      <c r="BZ474" s="370"/>
      <c r="CA474" s="370"/>
      <c r="CB474" s="370"/>
      <c r="CC474" s="370"/>
      <c r="CD474" s="370"/>
      <c r="CE474" s="370"/>
      <c r="CF474" s="370"/>
      <c r="CG474" s="370"/>
      <c r="CH474" s="370"/>
      <c r="CI474" s="370"/>
      <c r="CJ474" s="370"/>
      <c r="CK474" s="370"/>
      <c r="CL474" s="370"/>
      <c r="CM474" s="370"/>
      <c r="CN474" s="370"/>
      <c r="CO474" s="370"/>
      <c r="CP474" s="370"/>
      <c r="CQ474" s="370"/>
      <c r="CR474" s="370"/>
      <c r="CS474" s="370"/>
      <c r="CT474" s="370"/>
      <c r="CU474" s="370"/>
      <c r="CV474" s="370"/>
      <c r="CW474" s="370"/>
      <c r="CX474" s="370"/>
      <c r="CY474" s="370"/>
      <c r="CZ474" s="370"/>
      <c r="DA474" s="370"/>
      <c r="DB474" s="370"/>
      <c r="DC474" s="370"/>
      <c r="DD474" s="370"/>
      <c r="DE474" s="370"/>
      <c r="DF474" s="370"/>
      <c r="DG474" s="370"/>
      <c r="DH474" s="370"/>
      <c r="DI474" s="370"/>
      <c r="DJ474" s="370"/>
      <c r="DK474" s="370"/>
      <c r="DL474" s="370"/>
      <c r="DM474" s="370"/>
      <c r="DN474" s="370"/>
      <c r="DO474" s="370"/>
      <c r="DP474" s="370"/>
      <c r="DQ474" s="370"/>
      <c r="DR474" s="370"/>
    </row>
    <row r="475" spans="1:122" s="356" customFormat="1" ht="72" outlineLevel="1">
      <c r="A475" s="770"/>
      <c r="B475" s="591" t="s">
        <v>3407</v>
      </c>
      <c r="C475" s="25" t="s">
        <v>80</v>
      </c>
      <c r="D475" s="25" t="s">
        <v>3399</v>
      </c>
      <c r="E475" s="25" t="s">
        <v>1885</v>
      </c>
      <c r="F475" s="24" t="s">
        <v>1886</v>
      </c>
      <c r="G475" s="25" t="s">
        <v>80</v>
      </c>
      <c r="H475" s="25" t="s">
        <v>3406</v>
      </c>
      <c r="I475" s="25"/>
      <c r="J475" s="22">
        <v>590</v>
      </c>
      <c r="K475" s="22">
        <v>590</v>
      </c>
      <c r="L475" s="22">
        <v>0</v>
      </c>
      <c r="M475" s="22">
        <v>0</v>
      </c>
      <c r="N475" s="22">
        <v>403</v>
      </c>
      <c r="O475" s="22">
        <v>0</v>
      </c>
      <c r="P475" s="25" t="s">
        <v>80</v>
      </c>
      <c r="Q475" s="394">
        <v>46022</v>
      </c>
      <c r="R475" s="25" t="s">
        <v>182</v>
      </c>
      <c r="S475" s="394"/>
      <c r="T475" s="394"/>
      <c r="U475" s="22">
        <v>0</v>
      </c>
      <c r="V475" s="22">
        <v>0</v>
      </c>
      <c r="W475" s="22">
        <v>0</v>
      </c>
      <c r="X475" s="22">
        <v>0</v>
      </c>
      <c r="Y475" s="22">
        <v>0</v>
      </c>
      <c r="Z475" s="22">
        <v>0</v>
      </c>
      <c r="AA475" s="22">
        <v>0</v>
      </c>
      <c r="AB475" s="22">
        <v>0</v>
      </c>
      <c r="AC475" s="22">
        <v>0</v>
      </c>
      <c r="AD475" s="22">
        <v>0</v>
      </c>
      <c r="AE475" s="22">
        <v>187</v>
      </c>
      <c r="AF475" s="22">
        <v>0</v>
      </c>
      <c r="AG475" s="22">
        <v>0</v>
      </c>
      <c r="AH475" s="22">
        <v>187</v>
      </c>
      <c r="AI475" s="22">
        <v>0</v>
      </c>
      <c r="AJ475" s="22">
        <v>0</v>
      </c>
      <c r="AK475" s="22">
        <v>0</v>
      </c>
      <c r="AL475" s="22">
        <v>0</v>
      </c>
      <c r="AM475" s="22">
        <v>0</v>
      </c>
      <c r="AN475" s="22">
        <v>0</v>
      </c>
      <c r="AO475" s="22">
        <v>0</v>
      </c>
      <c r="AP475" s="22">
        <v>0</v>
      </c>
      <c r="AQ475" s="22">
        <v>0</v>
      </c>
      <c r="AR475" s="22">
        <v>0</v>
      </c>
      <c r="AS475" s="22">
        <v>0</v>
      </c>
      <c r="AT475" s="22">
        <v>0</v>
      </c>
      <c r="AU475" s="22">
        <v>0</v>
      </c>
      <c r="AV475" s="22">
        <v>0</v>
      </c>
      <c r="AW475" s="22">
        <v>0</v>
      </c>
      <c r="AX475" s="22">
        <v>0</v>
      </c>
      <c r="AY475" s="22">
        <v>0</v>
      </c>
      <c r="AZ475" s="22">
        <v>0</v>
      </c>
      <c r="BA475" s="22">
        <v>0</v>
      </c>
      <c r="BB475" s="22">
        <v>0</v>
      </c>
      <c r="BC475" s="22">
        <v>0</v>
      </c>
      <c r="BD475" s="22">
        <v>0</v>
      </c>
      <c r="BE475" s="22">
        <v>0</v>
      </c>
      <c r="BF475" s="22">
        <v>0</v>
      </c>
      <c r="BG475" s="22">
        <v>0</v>
      </c>
      <c r="BH475" s="22">
        <v>0</v>
      </c>
      <c r="BI475" s="22">
        <v>187</v>
      </c>
      <c r="BJ475" s="22">
        <v>0</v>
      </c>
      <c r="BK475" s="22">
        <v>0</v>
      </c>
      <c r="BL475" s="22">
        <v>187</v>
      </c>
      <c r="BM475" s="22">
        <v>0</v>
      </c>
      <c r="BN475" s="22">
        <v>0</v>
      </c>
      <c r="BO475" s="22">
        <v>0</v>
      </c>
      <c r="BP475" s="22">
        <v>403</v>
      </c>
      <c r="BQ475" s="22">
        <v>0</v>
      </c>
      <c r="BR475" s="25" t="s">
        <v>3404</v>
      </c>
      <c r="BS475" s="446">
        <v>0</v>
      </c>
      <c r="BT475" s="401">
        <v>0</v>
      </c>
      <c r="BU475" s="394" t="s">
        <v>1958</v>
      </c>
      <c r="BV475" s="25" t="s">
        <v>3386</v>
      </c>
      <c r="BW475" s="394" t="s">
        <v>2013</v>
      </c>
      <c r="BX475" s="25" t="s">
        <v>3035</v>
      </c>
      <c r="BY475" s="394" t="s">
        <v>2931</v>
      </c>
      <c r="BZ475" s="370"/>
      <c r="CA475" s="370"/>
      <c r="CB475" s="370"/>
      <c r="CC475" s="370"/>
      <c r="CD475" s="370"/>
      <c r="CE475" s="370"/>
      <c r="CF475" s="370"/>
      <c r="CG475" s="370"/>
      <c r="CH475" s="370"/>
      <c r="CI475" s="370"/>
      <c r="CJ475" s="370"/>
      <c r="CK475" s="370"/>
      <c r="CL475" s="370"/>
      <c r="CM475" s="370"/>
      <c r="CN475" s="370"/>
      <c r="CO475" s="370"/>
      <c r="CP475" s="370"/>
      <c r="CQ475" s="370"/>
      <c r="CR475" s="370"/>
      <c r="CS475" s="370"/>
      <c r="CT475" s="370"/>
      <c r="CU475" s="370"/>
      <c r="CV475" s="370"/>
      <c r="CW475" s="370"/>
      <c r="CX475" s="370"/>
      <c r="CY475" s="370"/>
      <c r="CZ475" s="370"/>
      <c r="DA475" s="370"/>
      <c r="DB475" s="370"/>
      <c r="DC475" s="370"/>
      <c r="DD475" s="370"/>
      <c r="DE475" s="370"/>
      <c r="DF475" s="370"/>
      <c r="DG475" s="370"/>
      <c r="DH475" s="370"/>
      <c r="DI475" s="370"/>
      <c r="DJ475" s="370"/>
      <c r="DK475" s="370"/>
      <c r="DL475" s="370"/>
      <c r="DM475" s="370"/>
      <c r="DN475" s="370"/>
      <c r="DO475" s="370"/>
      <c r="DP475" s="370"/>
      <c r="DQ475" s="370"/>
      <c r="DR475" s="370"/>
    </row>
    <row r="476" spans="1:122" s="356" customFormat="1" ht="54" outlineLevel="1">
      <c r="A476" s="770"/>
      <c r="B476" s="591" t="s">
        <v>3408</v>
      </c>
      <c r="C476" s="25" t="s">
        <v>80</v>
      </c>
      <c r="D476" s="25" t="s">
        <v>2279</v>
      </c>
      <c r="E476" s="25" t="s">
        <v>2616</v>
      </c>
      <c r="F476" s="24" t="s">
        <v>1889</v>
      </c>
      <c r="G476" s="25" t="s">
        <v>80</v>
      </c>
      <c r="H476" s="25" t="s">
        <v>3391</v>
      </c>
      <c r="I476" s="25"/>
      <c r="J476" s="22">
        <v>591.505</v>
      </c>
      <c r="K476" s="22">
        <v>591.505</v>
      </c>
      <c r="L476" s="22">
        <v>0</v>
      </c>
      <c r="M476" s="22">
        <v>0</v>
      </c>
      <c r="N476" s="22">
        <v>409</v>
      </c>
      <c r="O476" s="22">
        <v>0</v>
      </c>
      <c r="P476" s="25" t="s">
        <v>80</v>
      </c>
      <c r="Q476" s="394">
        <v>46022</v>
      </c>
      <c r="R476" s="25" t="s">
        <v>182</v>
      </c>
      <c r="S476" s="394"/>
      <c r="T476" s="394"/>
      <c r="U476" s="22">
        <v>0</v>
      </c>
      <c r="V476" s="22">
        <v>0</v>
      </c>
      <c r="W476" s="22">
        <v>0</v>
      </c>
      <c r="X476" s="22">
        <v>0</v>
      </c>
      <c r="Y476" s="22">
        <v>0</v>
      </c>
      <c r="Z476" s="22">
        <v>0</v>
      </c>
      <c r="AA476" s="22">
        <v>0</v>
      </c>
      <c r="AB476" s="22">
        <v>0</v>
      </c>
      <c r="AC476" s="22">
        <v>0</v>
      </c>
      <c r="AD476" s="22">
        <v>0</v>
      </c>
      <c r="AE476" s="22">
        <v>182.505</v>
      </c>
      <c r="AF476" s="22">
        <v>0</v>
      </c>
      <c r="AG476" s="22">
        <v>0</v>
      </c>
      <c r="AH476" s="22">
        <v>182.505</v>
      </c>
      <c r="AI476" s="22">
        <v>0</v>
      </c>
      <c r="AJ476" s="22">
        <v>0</v>
      </c>
      <c r="AK476" s="22">
        <v>0</v>
      </c>
      <c r="AL476" s="22">
        <v>0</v>
      </c>
      <c r="AM476" s="22">
        <v>0</v>
      </c>
      <c r="AN476" s="22">
        <v>0</v>
      </c>
      <c r="AO476" s="22">
        <v>0</v>
      </c>
      <c r="AP476" s="22">
        <v>0</v>
      </c>
      <c r="AQ476" s="22">
        <v>0</v>
      </c>
      <c r="AR476" s="22">
        <v>0</v>
      </c>
      <c r="AS476" s="22">
        <v>0</v>
      </c>
      <c r="AT476" s="22">
        <v>0</v>
      </c>
      <c r="AU476" s="22">
        <v>0</v>
      </c>
      <c r="AV476" s="22">
        <v>0</v>
      </c>
      <c r="AW476" s="22">
        <v>0</v>
      </c>
      <c r="AX476" s="22">
        <v>0</v>
      </c>
      <c r="AY476" s="22">
        <v>0</v>
      </c>
      <c r="AZ476" s="22">
        <v>0</v>
      </c>
      <c r="BA476" s="22">
        <v>0</v>
      </c>
      <c r="BB476" s="22">
        <v>0</v>
      </c>
      <c r="BC476" s="22">
        <v>0</v>
      </c>
      <c r="BD476" s="22">
        <v>0</v>
      </c>
      <c r="BE476" s="22">
        <v>0</v>
      </c>
      <c r="BF476" s="22">
        <v>0</v>
      </c>
      <c r="BG476" s="22">
        <v>0</v>
      </c>
      <c r="BH476" s="22">
        <v>0</v>
      </c>
      <c r="BI476" s="22">
        <v>182.505</v>
      </c>
      <c r="BJ476" s="22">
        <v>0</v>
      </c>
      <c r="BK476" s="22">
        <v>0</v>
      </c>
      <c r="BL476" s="22">
        <v>182.505</v>
      </c>
      <c r="BM476" s="22">
        <v>0</v>
      </c>
      <c r="BN476" s="22">
        <v>0</v>
      </c>
      <c r="BO476" s="22">
        <v>0</v>
      </c>
      <c r="BP476" s="22">
        <v>409</v>
      </c>
      <c r="BQ476" s="22">
        <v>0</v>
      </c>
      <c r="BR476" s="25" t="s">
        <v>3404</v>
      </c>
      <c r="BS476" s="446">
        <v>0</v>
      </c>
      <c r="BT476" s="401">
        <v>0</v>
      </c>
      <c r="BU476" s="394" t="s">
        <v>1958</v>
      </c>
      <c r="BV476" s="25" t="s">
        <v>3386</v>
      </c>
      <c r="BW476" s="394" t="s">
        <v>2001</v>
      </c>
      <c r="BX476" s="25" t="s">
        <v>3035</v>
      </c>
      <c r="BY476" s="394" t="s">
        <v>2600</v>
      </c>
      <c r="BZ476" s="370"/>
      <c r="CA476" s="370"/>
      <c r="CB476" s="370"/>
      <c r="CC476" s="370"/>
      <c r="CD476" s="370"/>
      <c r="CE476" s="370"/>
      <c r="CF476" s="370"/>
      <c r="CG476" s="370"/>
      <c r="CH476" s="370"/>
      <c r="CI476" s="370"/>
      <c r="CJ476" s="370"/>
      <c r="CK476" s="370"/>
      <c r="CL476" s="370"/>
      <c r="CM476" s="370"/>
      <c r="CN476" s="370"/>
      <c r="CO476" s="370"/>
      <c r="CP476" s="370"/>
      <c r="CQ476" s="370"/>
      <c r="CR476" s="370"/>
      <c r="CS476" s="370"/>
      <c r="CT476" s="370"/>
      <c r="CU476" s="370"/>
      <c r="CV476" s="370"/>
      <c r="CW476" s="370"/>
      <c r="CX476" s="370"/>
      <c r="CY476" s="370"/>
      <c r="CZ476" s="370"/>
      <c r="DA476" s="370"/>
      <c r="DB476" s="370"/>
      <c r="DC476" s="370"/>
      <c r="DD476" s="370"/>
      <c r="DE476" s="370"/>
      <c r="DF476" s="370"/>
      <c r="DG476" s="370"/>
      <c r="DH476" s="370"/>
      <c r="DI476" s="370"/>
      <c r="DJ476" s="370"/>
      <c r="DK476" s="370"/>
      <c r="DL476" s="370"/>
      <c r="DM476" s="370"/>
      <c r="DN476" s="370"/>
      <c r="DO476" s="370"/>
      <c r="DP476" s="370"/>
      <c r="DQ476" s="370"/>
      <c r="DR476" s="370"/>
    </row>
    <row r="477" spans="1:122" s="356" customFormat="1" ht="126" outlineLevel="1">
      <c r="A477" s="770"/>
      <c r="B477" s="591" t="s">
        <v>3409</v>
      </c>
      <c r="C477" s="25" t="s">
        <v>80</v>
      </c>
      <c r="D477" s="25" t="s">
        <v>2279</v>
      </c>
      <c r="E477" s="25" t="s">
        <v>2616</v>
      </c>
      <c r="F477" s="24" t="s">
        <v>1889</v>
      </c>
      <c r="G477" s="25" t="s">
        <v>80</v>
      </c>
      <c r="H477" s="25" t="s">
        <v>3410</v>
      </c>
      <c r="I477" s="25"/>
      <c r="J477" s="22">
        <v>542.14017999999999</v>
      </c>
      <c r="K477" s="22">
        <v>448.05017999999995</v>
      </c>
      <c r="L477" s="22">
        <v>94.09</v>
      </c>
      <c r="M477" s="22">
        <v>0</v>
      </c>
      <c r="N477" s="22">
        <v>448.05018000000001</v>
      </c>
      <c r="O477" s="22">
        <v>0</v>
      </c>
      <c r="P477" s="25" t="s">
        <v>80</v>
      </c>
      <c r="Q477" s="394">
        <v>46022</v>
      </c>
      <c r="R477" s="25" t="s">
        <v>182</v>
      </c>
      <c r="S477" s="394"/>
      <c r="T477" s="394"/>
      <c r="U477" s="22">
        <v>0</v>
      </c>
      <c r="V477" s="22">
        <v>0</v>
      </c>
      <c r="W477" s="22">
        <v>0</v>
      </c>
      <c r="X477" s="22">
        <v>0</v>
      </c>
      <c r="Y477" s="22">
        <v>0</v>
      </c>
      <c r="Z477" s="22">
        <v>0</v>
      </c>
      <c r="AA477" s="22">
        <v>0</v>
      </c>
      <c r="AB477" s="22">
        <v>0</v>
      </c>
      <c r="AC477" s="22">
        <v>0</v>
      </c>
      <c r="AD477" s="22">
        <v>0</v>
      </c>
      <c r="AE477" s="22">
        <v>0</v>
      </c>
      <c r="AF477" s="22">
        <v>94.09</v>
      </c>
      <c r="AG477" s="22">
        <v>0</v>
      </c>
      <c r="AH477" s="22">
        <v>94.09</v>
      </c>
      <c r="AI477" s="22">
        <v>0</v>
      </c>
      <c r="AJ477" s="22">
        <v>0</v>
      </c>
      <c r="AK477" s="22">
        <v>0</v>
      </c>
      <c r="AL477" s="22">
        <v>0</v>
      </c>
      <c r="AM477" s="22">
        <v>0</v>
      </c>
      <c r="AN477" s="22">
        <v>0</v>
      </c>
      <c r="AO477" s="22">
        <v>0</v>
      </c>
      <c r="AP477" s="22">
        <v>0</v>
      </c>
      <c r="AQ477" s="22">
        <v>0</v>
      </c>
      <c r="AR477" s="22">
        <v>0</v>
      </c>
      <c r="AS477" s="22">
        <v>0</v>
      </c>
      <c r="AT477" s="22">
        <v>0</v>
      </c>
      <c r="AU477" s="22">
        <v>0</v>
      </c>
      <c r="AV477" s="22">
        <v>0</v>
      </c>
      <c r="AW477" s="22">
        <v>0</v>
      </c>
      <c r="AX477" s="22">
        <v>0</v>
      </c>
      <c r="AY477" s="22">
        <v>0</v>
      </c>
      <c r="AZ477" s="22">
        <v>0</v>
      </c>
      <c r="BA477" s="22">
        <v>0</v>
      </c>
      <c r="BB477" s="22">
        <v>0</v>
      </c>
      <c r="BC477" s="22">
        <v>0</v>
      </c>
      <c r="BD477" s="22">
        <v>0</v>
      </c>
      <c r="BE477" s="22">
        <v>0</v>
      </c>
      <c r="BF477" s="22">
        <v>0</v>
      </c>
      <c r="BG477" s="22">
        <v>0</v>
      </c>
      <c r="BH477" s="22">
        <v>0</v>
      </c>
      <c r="BI477" s="22">
        <v>0</v>
      </c>
      <c r="BJ477" s="22">
        <v>94.09</v>
      </c>
      <c r="BK477" s="22">
        <v>0</v>
      </c>
      <c r="BL477" s="22">
        <v>94.09</v>
      </c>
      <c r="BM477" s="22">
        <v>0</v>
      </c>
      <c r="BN477" s="22">
        <v>0</v>
      </c>
      <c r="BO477" s="22">
        <v>0</v>
      </c>
      <c r="BP477" s="22">
        <v>448.05018000000001</v>
      </c>
      <c r="BQ477" s="22">
        <v>0</v>
      </c>
      <c r="BR477" s="25" t="s">
        <v>3404</v>
      </c>
      <c r="BS477" s="446">
        <v>0</v>
      </c>
      <c r="BT477" s="401">
        <v>0</v>
      </c>
      <c r="BU477" s="394" t="s">
        <v>1958</v>
      </c>
      <c r="BV477" s="25" t="s">
        <v>3386</v>
      </c>
      <c r="BW477" s="394" t="s">
        <v>2001</v>
      </c>
      <c r="BX477" s="25" t="s">
        <v>3035</v>
      </c>
      <c r="BY477" s="394" t="s">
        <v>2600</v>
      </c>
      <c r="BZ477" s="370"/>
      <c r="CA477" s="370"/>
      <c r="CB477" s="370"/>
      <c r="CC477" s="370"/>
      <c r="CD477" s="370"/>
      <c r="CE477" s="370"/>
      <c r="CF477" s="370"/>
      <c r="CG477" s="370"/>
      <c r="CH477" s="370"/>
      <c r="CI477" s="370"/>
      <c r="CJ477" s="370"/>
      <c r="CK477" s="370"/>
      <c r="CL477" s="370"/>
      <c r="CM477" s="370"/>
      <c r="CN477" s="370"/>
      <c r="CO477" s="370"/>
      <c r="CP477" s="370"/>
      <c r="CQ477" s="370"/>
      <c r="CR477" s="370"/>
      <c r="CS477" s="370"/>
      <c r="CT477" s="370"/>
      <c r="CU477" s="370"/>
      <c r="CV477" s="370"/>
      <c r="CW477" s="370"/>
      <c r="CX477" s="370"/>
      <c r="CY477" s="370"/>
      <c r="CZ477" s="370"/>
      <c r="DA477" s="370"/>
      <c r="DB477" s="370"/>
      <c r="DC477" s="370"/>
      <c r="DD477" s="370"/>
      <c r="DE477" s="370"/>
      <c r="DF477" s="370"/>
      <c r="DG477" s="370"/>
      <c r="DH477" s="370"/>
      <c r="DI477" s="370"/>
      <c r="DJ477" s="370"/>
      <c r="DK477" s="370"/>
      <c r="DL477" s="370"/>
      <c r="DM477" s="370"/>
      <c r="DN477" s="370"/>
      <c r="DO477" s="370"/>
      <c r="DP477" s="370"/>
      <c r="DQ477" s="370"/>
      <c r="DR477" s="370"/>
    </row>
    <row r="478" spans="1:122" s="356" customFormat="1" ht="126" outlineLevel="1">
      <c r="A478" s="770"/>
      <c r="B478" s="591" t="s">
        <v>3411</v>
      </c>
      <c r="C478" s="25" t="s">
        <v>80</v>
      </c>
      <c r="D478" s="25" t="s">
        <v>1308</v>
      </c>
      <c r="E478" s="25" t="s">
        <v>1675</v>
      </c>
      <c r="F478" s="24" t="s">
        <v>1676</v>
      </c>
      <c r="G478" s="25" t="s">
        <v>80</v>
      </c>
      <c r="H478" s="25" t="s">
        <v>3412</v>
      </c>
      <c r="I478" s="25"/>
      <c r="J478" s="22">
        <v>100</v>
      </c>
      <c r="K478" s="22">
        <v>100</v>
      </c>
      <c r="L478" s="22">
        <v>0</v>
      </c>
      <c r="M478" s="22">
        <v>0</v>
      </c>
      <c r="N478" s="22">
        <v>45</v>
      </c>
      <c r="O478" s="22">
        <v>0</v>
      </c>
      <c r="P478" s="25" t="s">
        <v>80</v>
      </c>
      <c r="Q478" s="394">
        <v>46022</v>
      </c>
      <c r="R478" s="25" t="s">
        <v>182</v>
      </c>
      <c r="S478" s="394"/>
      <c r="T478" s="394"/>
      <c r="U478" s="22">
        <v>0</v>
      </c>
      <c r="V478" s="22">
        <v>0</v>
      </c>
      <c r="W478" s="22">
        <v>0</v>
      </c>
      <c r="X478" s="22">
        <v>0</v>
      </c>
      <c r="Y478" s="22">
        <v>0</v>
      </c>
      <c r="Z478" s="22">
        <v>0</v>
      </c>
      <c r="AA478" s="22">
        <v>0</v>
      </c>
      <c r="AB478" s="22">
        <v>0</v>
      </c>
      <c r="AC478" s="22">
        <v>0</v>
      </c>
      <c r="AD478" s="22">
        <v>0</v>
      </c>
      <c r="AE478" s="22">
        <v>55</v>
      </c>
      <c r="AF478" s="22">
        <v>0</v>
      </c>
      <c r="AG478" s="22">
        <v>0</v>
      </c>
      <c r="AH478" s="22">
        <v>55</v>
      </c>
      <c r="AI478" s="22">
        <v>0</v>
      </c>
      <c r="AJ478" s="22">
        <v>0</v>
      </c>
      <c r="AK478" s="22">
        <v>0</v>
      </c>
      <c r="AL478" s="22">
        <v>0</v>
      </c>
      <c r="AM478" s="22">
        <v>0</v>
      </c>
      <c r="AN478" s="22">
        <v>0</v>
      </c>
      <c r="AO478" s="22">
        <v>0</v>
      </c>
      <c r="AP478" s="22">
        <v>0</v>
      </c>
      <c r="AQ478" s="22">
        <v>0</v>
      </c>
      <c r="AR478" s="22">
        <v>0</v>
      </c>
      <c r="AS478" s="22">
        <v>0</v>
      </c>
      <c r="AT478" s="22">
        <v>0</v>
      </c>
      <c r="AU478" s="22">
        <v>0</v>
      </c>
      <c r="AV478" s="22">
        <v>0</v>
      </c>
      <c r="AW478" s="22">
        <v>0</v>
      </c>
      <c r="AX478" s="22">
        <v>0</v>
      </c>
      <c r="AY478" s="22">
        <v>0</v>
      </c>
      <c r="AZ478" s="22">
        <v>0</v>
      </c>
      <c r="BA478" s="22">
        <v>0</v>
      </c>
      <c r="BB478" s="22">
        <v>0</v>
      </c>
      <c r="BC478" s="22">
        <v>0</v>
      </c>
      <c r="BD478" s="22">
        <v>0</v>
      </c>
      <c r="BE478" s="22">
        <v>0</v>
      </c>
      <c r="BF478" s="22">
        <v>0</v>
      </c>
      <c r="BG478" s="22">
        <v>0</v>
      </c>
      <c r="BH478" s="22">
        <v>0</v>
      </c>
      <c r="BI478" s="22">
        <v>55</v>
      </c>
      <c r="BJ478" s="22">
        <v>0</v>
      </c>
      <c r="BK478" s="22">
        <v>0</v>
      </c>
      <c r="BL478" s="22">
        <v>55</v>
      </c>
      <c r="BM478" s="22">
        <v>0</v>
      </c>
      <c r="BN478" s="22">
        <v>0</v>
      </c>
      <c r="BO478" s="22">
        <v>0</v>
      </c>
      <c r="BP478" s="22">
        <v>45</v>
      </c>
      <c r="BQ478" s="22">
        <v>0</v>
      </c>
      <c r="BR478" s="25" t="s">
        <v>3413</v>
      </c>
      <c r="BS478" s="446">
        <v>0</v>
      </c>
      <c r="BT478" s="401">
        <v>0</v>
      </c>
      <c r="BU478" s="394" t="s">
        <v>1958</v>
      </c>
      <c r="BV478" s="25" t="s">
        <v>3386</v>
      </c>
      <c r="BW478" s="394" t="s">
        <v>2013</v>
      </c>
      <c r="BX478" s="25" t="s">
        <v>3035</v>
      </c>
      <c r="BY478" s="394" t="s">
        <v>2600</v>
      </c>
      <c r="BZ478" s="370"/>
      <c r="CA478" s="370"/>
      <c r="CB478" s="370"/>
      <c r="CC478" s="370"/>
      <c r="CD478" s="370"/>
      <c r="CE478" s="370"/>
      <c r="CF478" s="370"/>
      <c r="CG478" s="370"/>
      <c r="CH478" s="370"/>
      <c r="CI478" s="370"/>
      <c r="CJ478" s="370"/>
      <c r="CK478" s="370"/>
      <c r="CL478" s="370"/>
      <c r="CM478" s="370"/>
      <c r="CN478" s="370"/>
      <c r="CO478" s="370"/>
      <c r="CP478" s="370"/>
      <c r="CQ478" s="370"/>
      <c r="CR478" s="370"/>
      <c r="CS478" s="370"/>
      <c r="CT478" s="370"/>
      <c r="CU478" s="370"/>
      <c r="CV478" s="370"/>
      <c r="CW478" s="370"/>
      <c r="CX478" s="370"/>
      <c r="CY478" s="370"/>
      <c r="CZ478" s="370"/>
      <c r="DA478" s="370"/>
      <c r="DB478" s="370"/>
      <c r="DC478" s="370"/>
      <c r="DD478" s="370"/>
      <c r="DE478" s="370"/>
      <c r="DF478" s="370"/>
      <c r="DG478" s="370"/>
      <c r="DH478" s="370"/>
      <c r="DI478" s="370"/>
      <c r="DJ478" s="370"/>
      <c r="DK478" s="370"/>
      <c r="DL478" s="370"/>
      <c r="DM478" s="370"/>
      <c r="DN478" s="370"/>
      <c r="DO478" s="370"/>
      <c r="DP478" s="370"/>
      <c r="DQ478" s="370"/>
      <c r="DR478" s="370"/>
    </row>
    <row r="479" spans="1:122" s="356" customFormat="1" ht="54" outlineLevel="1">
      <c r="A479" s="770"/>
      <c r="B479" s="591" t="s">
        <v>3414</v>
      </c>
      <c r="C479" s="25" t="s">
        <v>80</v>
      </c>
      <c r="D479" s="25" t="s">
        <v>1308</v>
      </c>
      <c r="E479" s="25" t="s">
        <v>1675</v>
      </c>
      <c r="F479" s="24" t="s">
        <v>1676</v>
      </c>
      <c r="G479" s="25" t="s">
        <v>80</v>
      </c>
      <c r="H479" s="25" t="s">
        <v>1942</v>
      </c>
      <c r="I479" s="25"/>
      <c r="J479" s="22">
        <v>308</v>
      </c>
      <c r="K479" s="22">
        <v>308</v>
      </c>
      <c r="L479" s="22">
        <v>0</v>
      </c>
      <c r="M479" s="22">
        <v>0</v>
      </c>
      <c r="N479" s="22">
        <v>200</v>
      </c>
      <c r="O479" s="22">
        <v>0</v>
      </c>
      <c r="P479" s="25" t="s">
        <v>80</v>
      </c>
      <c r="Q479" s="394">
        <v>46022</v>
      </c>
      <c r="R479" s="25" t="s">
        <v>182</v>
      </c>
      <c r="S479" s="394"/>
      <c r="T479" s="394"/>
      <c r="U479" s="22">
        <v>0</v>
      </c>
      <c r="V479" s="22">
        <v>0</v>
      </c>
      <c r="W479" s="22">
        <v>0</v>
      </c>
      <c r="X479" s="22">
        <v>0</v>
      </c>
      <c r="Y479" s="22">
        <v>0</v>
      </c>
      <c r="Z479" s="22">
        <v>0</v>
      </c>
      <c r="AA479" s="22">
        <v>0</v>
      </c>
      <c r="AB479" s="22">
        <v>0</v>
      </c>
      <c r="AC479" s="22">
        <v>0</v>
      </c>
      <c r="AD479" s="22">
        <v>0</v>
      </c>
      <c r="AE479" s="22">
        <v>108</v>
      </c>
      <c r="AF479" s="22">
        <v>0</v>
      </c>
      <c r="AG479" s="22">
        <v>0</v>
      </c>
      <c r="AH479" s="22">
        <v>108</v>
      </c>
      <c r="AI479" s="22">
        <v>0</v>
      </c>
      <c r="AJ479" s="22">
        <v>0</v>
      </c>
      <c r="AK479" s="22">
        <v>0</v>
      </c>
      <c r="AL479" s="22">
        <v>0</v>
      </c>
      <c r="AM479" s="22">
        <v>0</v>
      </c>
      <c r="AN479" s="22">
        <v>0</v>
      </c>
      <c r="AO479" s="22">
        <v>0</v>
      </c>
      <c r="AP479" s="22">
        <v>0</v>
      </c>
      <c r="AQ479" s="22">
        <v>0</v>
      </c>
      <c r="AR479" s="22">
        <v>0</v>
      </c>
      <c r="AS479" s="22">
        <v>0</v>
      </c>
      <c r="AT479" s="22">
        <v>0</v>
      </c>
      <c r="AU479" s="22">
        <v>0</v>
      </c>
      <c r="AV479" s="22">
        <v>0</v>
      </c>
      <c r="AW479" s="22">
        <v>0</v>
      </c>
      <c r="AX479" s="22">
        <v>0</v>
      </c>
      <c r="AY479" s="22">
        <v>0</v>
      </c>
      <c r="AZ479" s="22">
        <v>0</v>
      </c>
      <c r="BA479" s="22">
        <v>0</v>
      </c>
      <c r="BB479" s="22">
        <v>0</v>
      </c>
      <c r="BC479" s="22">
        <v>0</v>
      </c>
      <c r="BD479" s="22">
        <v>0</v>
      </c>
      <c r="BE479" s="22">
        <v>0</v>
      </c>
      <c r="BF479" s="22">
        <v>0</v>
      </c>
      <c r="BG479" s="22">
        <v>0</v>
      </c>
      <c r="BH479" s="22">
        <v>0</v>
      </c>
      <c r="BI479" s="22">
        <v>108</v>
      </c>
      <c r="BJ479" s="22">
        <v>0</v>
      </c>
      <c r="BK479" s="22">
        <v>0</v>
      </c>
      <c r="BL479" s="22">
        <v>108</v>
      </c>
      <c r="BM479" s="22">
        <v>0</v>
      </c>
      <c r="BN479" s="22">
        <v>0</v>
      </c>
      <c r="BO479" s="22">
        <v>0</v>
      </c>
      <c r="BP479" s="22">
        <v>200</v>
      </c>
      <c r="BQ479" s="22">
        <v>0</v>
      </c>
      <c r="BR479" s="25" t="s">
        <v>3413</v>
      </c>
      <c r="BS479" s="446">
        <v>0</v>
      </c>
      <c r="BT479" s="401">
        <v>0</v>
      </c>
      <c r="BU479" s="394" t="s">
        <v>1958</v>
      </c>
      <c r="BV479" s="25" t="s">
        <v>3386</v>
      </c>
      <c r="BW479" s="394" t="s">
        <v>2013</v>
      </c>
      <c r="BX479" s="25" t="s">
        <v>3035</v>
      </c>
      <c r="BY479" s="394" t="s">
        <v>2600</v>
      </c>
      <c r="BZ479" s="370"/>
      <c r="CA479" s="370"/>
      <c r="CB479" s="370"/>
      <c r="CC479" s="370"/>
      <c r="CD479" s="370"/>
      <c r="CE479" s="370"/>
      <c r="CF479" s="370"/>
      <c r="CG479" s="370"/>
      <c r="CH479" s="370"/>
      <c r="CI479" s="370"/>
      <c r="CJ479" s="370"/>
      <c r="CK479" s="370"/>
      <c r="CL479" s="370"/>
      <c r="CM479" s="370"/>
      <c r="CN479" s="370"/>
      <c r="CO479" s="370"/>
      <c r="CP479" s="370"/>
      <c r="CQ479" s="370"/>
      <c r="CR479" s="370"/>
      <c r="CS479" s="370"/>
      <c r="CT479" s="370"/>
      <c r="CU479" s="370"/>
      <c r="CV479" s="370"/>
      <c r="CW479" s="370"/>
      <c r="CX479" s="370"/>
      <c r="CY479" s="370"/>
      <c r="CZ479" s="370"/>
      <c r="DA479" s="370"/>
      <c r="DB479" s="370"/>
      <c r="DC479" s="370"/>
      <c r="DD479" s="370"/>
      <c r="DE479" s="370"/>
      <c r="DF479" s="370"/>
      <c r="DG479" s="370"/>
      <c r="DH479" s="370"/>
      <c r="DI479" s="370"/>
      <c r="DJ479" s="370"/>
      <c r="DK479" s="370"/>
      <c r="DL479" s="370"/>
      <c r="DM479" s="370"/>
      <c r="DN479" s="370"/>
      <c r="DO479" s="370"/>
      <c r="DP479" s="370"/>
      <c r="DQ479" s="370"/>
      <c r="DR479" s="370"/>
    </row>
    <row r="480" spans="1:122" s="356" customFormat="1" ht="54" outlineLevel="1">
      <c r="A480" s="770"/>
      <c r="B480" s="591" t="s">
        <v>3415</v>
      </c>
      <c r="C480" s="25" t="s">
        <v>80</v>
      </c>
      <c r="D480" s="25" t="s">
        <v>1988</v>
      </c>
      <c r="E480" s="25" t="s">
        <v>2627</v>
      </c>
      <c r="F480" s="24" t="s">
        <v>1919</v>
      </c>
      <c r="G480" s="25" t="s">
        <v>80</v>
      </c>
      <c r="H480" s="25" t="s">
        <v>2608</v>
      </c>
      <c r="I480" s="25"/>
      <c r="J480" s="22">
        <v>607.81399999999996</v>
      </c>
      <c r="K480" s="22">
        <v>607.81399999999996</v>
      </c>
      <c r="L480" s="22">
        <v>0</v>
      </c>
      <c r="M480" s="22">
        <v>0</v>
      </c>
      <c r="N480" s="22">
        <v>400</v>
      </c>
      <c r="O480" s="22">
        <v>0</v>
      </c>
      <c r="P480" s="25" t="s">
        <v>80</v>
      </c>
      <c r="Q480" s="394">
        <v>46022</v>
      </c>
      <c r="R480" s="25" t="s">
        <v>182</v>
      </c>
      <c r="S480" s="394"/>
      <c r="T480" s="394"/>
      <c r="U480" s="22">
        <v>0</v>
      </c>
      <c r="V480" s="22">
        <v>0</v>
      </c>
      <c r="W480" s="22">
        <v>0</v>
      </c>
      <c r="X480" s="22">
        <v>0</v>
      </c>
      <c r="Y480" s="22">
        <v>0</v>
      </c>
      <c r="Z480" s="22">
        <v>0</v>
      </c>
      <c r="AA480" s="22">
        <v>0</v>
      </c>
      <c r="AB480" s="22">
        <v>0</v>
      </c>
      <c r="AC480" s="22">
        <v>0</v>
      </c>
      <c r="AD480" s="22">
        <v>0</v>
      </c>
      <c r="AE480" s="22">
        <v>207.81399999999999</v>
      </c>
      <c r="AF480" s="22">
        <v>0</v>
      </c>
      <c r="AG480" s="22">
        <v>0</v>
      </c>
      <c r="AH480" s="22">
        <v>207.81399999999999</v>
      </c>
      <c r="AI480" s="22">
        <v>0</v>
      </c>
      <c r="AJ480" s="22">
        <v>0</v>
      </c>
      <c r="AK480" s="22">
        <v>0</v>
      </c>
      <c r="AL480" s="22">
        <v>0</v>
      </c>
      <c r="AM480" s="22">
        <v>0</v>
      </c>
      <c r="AN480" s="22">
        <v>0</v>
      </c>
      <c r="AO480" s="22">
        <v>0</v>
      </c>
      <c r="AP480" s="22">
        <v>0</v>
      </c>
      <c r="AQ480" s="22">
        <v>0</v>
      </c>
      <c r="AR480" s="22">
        <v>0</v>
      </c>
      <c r="AS480" s="22">
        <v>0</v>
      </c>
      <c r="AT480" s="22">
        <v>0</v>
      </c>
      <c r="AU480" s="22">
        <v>0</v>
      </c>
      <c r="AV480" s="22">
        <v>0</v>
      </c>
      <c r="AW480" s="22">
        <v>0</v>
      </c>
      <c r="AX480" s="22">
        <v>0</v>
      </c>
      <c r="AY480" s="22">
        <v>0</v>
      </c>
      <c r="AZ480" s="22">
        <v>0</v>
      </c>
      <c r="BA480" s="22">
        <v>0</v>
      </c>
      <c r="BB480" s="22">
        <v>0</v>
      </c>
      <c r="BC480" s="22">
        <v>0</v>
      </c>
      <c r="BD480" s="22">
        <v>0</v>
      </c>
      <c r="BE480" s="22">
        <v>0</v>
      </c>
      <c r="BF480" s="22">
        <v>0</v>
      </c>
      <c r="BG480" s="22">
        <v>0</v>
      </c>
      <c r="BH480" s="22">
        <v>0</v>
      </c>
      <c r="BI480" s="22">
        <v>207.81399999999999</v>
      </c>
      <c r="BJ480" s="22">
        <v>0</v>
      </c>
      <c r="BK480" s="22">
        <v>0</v>
      </c>
      <c r="BL480" s="22">
        <v>207.81399999999999</v>
      </c>
      <c r="BM480" s="22">
        <v>0</v>
      </c>
      <c r="BN480" s="22">
        <v>0</v>
      </c>
      <c r="BO480" s="22">
        <v>0</v>
      </c>
      <c r="BP480" s="22">
        <v>400</v>
      </c>
      <c r="BQ480" s="22">
        <v>0</v>
      </c>
      <c r="BR480" s="25" t="s">
        <v>3413</v>
      </c>
      <c r="BS480" s="446">
        <v>0</v>
      </c>
      <c r="BT480" s="401">
        <v>0</v>
      </c>
      <c r="BU480" s="394" t="s">
        <v>1958</v>
      </c>
      <c r="BV480" s="25" t="s">
        <v>3386</v>
      </c>
      <c r="BW480" s="394" t="s">
        <v>2011</v>
      </c>
      <c r="BX480" s="25" t="s">
        <v>3035</v>
      </c>
      <c r="BY480" s="394" t="s">
        <v>2600</v>
      </c>
      <c r="BZ480" s="370"/>
      <c r="CA480" s="370"/>
      <c r="CB480" s="370"/>
      <c r="CC480" s="370"/>
      <c r="CD480" s="370"/>
      <c r="CE480" s="370"/>
      <c r="CF480" s="370"/>
      <c r="CG480" s="370"/>
      <c r="CH480" s="370"/>
      <c r="CI480" s="370"/>
      <c r="CJ480" s="370"/>
      <c r="CK480" s="370"/>
      <c r="CL480" s="370"/>
      <c r="CM480" s="370"/>
      <c r="CN480" s="370"/>
      <c r="CO480" s="370"/>
      <c r="CP480" s="370"/>
      <c r="CQ480" s="370"/>
      <c r="CR480" s="370"/>
      <c r="CS480" s="370"/>
      <c r="CT480" s="370"/>
      <c r="CU480" s="370"/>
      <c r="CV480" s="370"/>
      <c r="CW480" s="370"/>
      <c r="CX480" s="370"/>
      <c r="CY480" s="370"/>
      <c r="CZ480" s="370"/>
      <c r="DA480" s="370"/>
      <c r="DB480" s="370"/>
      <c r="DC480" s="370"/>
      <c r="DD480" s="370"/>
      <c r="DE480" s="370"/>
      <c r="DF480" s="370"/>
      <c r="DG480" s="370"/>
      <c r="DH480" s="370"/>
      <c r="DI480" s="370"/>
      <c r="DJ480" s="370"/>
      <c r="DK480" s="370"/>
      <c r="DL480" s="370"/>
      <c r="DM480" s="370"/>
      <c r="DN480" s="370"/>
      <c r="DO480" s="370"/>
      <c r="DP480" s="370"/>
      <c r="DQ480" s="370"/>
      <c r="DR480" s="370"/>
    </row>
    <row r="481" spans="1:122" s="356" customFormat="1" ht="36" outlineLevel="1">
      <c r="A481" s="770"/>
      <c r="B481" s="591" t="s">
        <v>3416</v>
      </c>
      <c r="C481" s="25" t="s">
        <v>80</v>
      </c>
      <c r="D481" s="25" t="s">
        <v>981</v>
      </c>
      <c r="E481" s="25" t="s">
        <v>1045</v>
      </c>
      <c r="F481" s="24" t="s">
        <v>1046</v>
      </c>
      <c r="G481" s="25" t="s">
        <v>80</v>
      </c>
      <c r="H481" s="25" t="s">
        <v>3417</v>
      </c>
      <c r="I481" s="25"/>
      <c r="J481" s="22">
        <v>155.13999999999999</v>
      </c>
      <c r="K481" s="22">
        <v>155.13999999999999</v>
      </c>
      <c r="L481" s="22">
        <v>0</v>
      </c>
      <c r="M481" s="22">
        <v>0</v>
      </c>
      <c r="N481" s="22">
        <v>106</v>
      </c>
      <c r="O481" s="22">
        <v>0</v>
      </c>
      <c r="P481" s="25" t="s">
        <v>80</v>
      </c>
      <c r="Q481" s="394">
        <v>46022</v>
      </c>
      <c r="R481" s="25" t="s">
        <v>182</v>
      </c>
      <c r="S481" s="394"/>
      <c r="T481" s="394"/>
      <c r="U481" s="22">
        <v>0</v>
      </c>
      <c r="V481" s="22">
        <v>0</v>
      </c>
      <c r="W481" s="22">
        <v>0</v>
      </c>
      <c r="X481" s="22">
        <v>0</v>
      </c>
      <c r="Y481" s="22">
        <v>0</v>
      </c>
      <c r="Z481" s="22">
        <v>0</v>
      </c>
      <c r="AA481" s="22">
        <v>0</v>
      </c>
      <c r="AB481" s="22">
        <v>0</v>
      </c>
      <c r="AC481" s="22">
        <v>0</v>
      </c>
      <c r="AD481" s="22">
        <v>0</v>
      </c>
      <c r="AE481" s="22">
        <v>49.14</v>
      </c>
      <c r="AF481" s="22">
        <v>0</v>
      </c>
      <c r="AG481" s="22">
        <v>0</v>
      </c>
      <c r="AH481" s="22">
        <v>49.14</v>
      </c>
      <c r="AI481" s="22">
        <v>0</v>
      </c>
      <c r="AJ481" s="22">
        <v>0</v>
      </c>
      <c r="AK481" s="22">
        <v>0</v>
      </c>
      <c r="AL481" s="22">
        <v>0</v>
      </c>
      <c r="AM481" s="22">
        <v>0</v>
      </c>
      <c r="AN481" s="22">
        <v>0</v>
      </c>
      <c r="AO481" s="22">
        <v>0</v>
      </c>
      <c r="AP481" s="22">
        <v>0</v>
      </c>
      <c r="AQ481" s="22">
        <v>0</v>
      </c>
      <c r="AR481" s="22">
        <v>0</v>
      </c>
      <c r="AS481" s="22">
        <v>0</v>
      </c>
      <c r="AT481" s="22">
        <v>0</v>
      </c>
      <c r="AU481" s="22">
        <v>0</v>
      </c>
      <c r="AV481" s="22">
        <v>0</v>
      </c>
      <c r="AW481" s="22">
        <v>0</v>
      </c>
      <c r="AX481" s="22">
        <v>0</v>
      </c>
      <c r="AY481" s="22">
        <v>0</v>
      </c>
      <c r="AZ481" s="22">
        <v>0</v>
      </c>
      <c r="BA481" s="22">
        <v>0</v>
      </c>
      <c r="BB481" s="22">
        <v>0</v>
      </c>
      <c r="BC481" s="22">
        <v>0</v>
      </c>
      <c r="BD481" s="22">
        <v>0</v>
      </c>
      <c r="BE481" s="22">
        <v>0</v>
      </c>
      <c r="BF481" s="22">
        <v>0</v>
      </c>
      <c r="BG481" s="22">
        <v>0</v>
      </c>
      <c r="BH481" s="22">
        <v>0</v>
      </c>
      <c r="BI481" s="22">
        <v>49.14</v>
      </c>
      <c r="BJ481" s="22">
        <v>0</v>
      </c>
      <c r="BK481" s="22">
        <v>0</v>
      </c>
      <c r="BL481" s="22">
        <v>49.14</v>
      </c>
      <c r="BM481" s="22">
        <v>0</v>
      </c>
      <c r="BN481" s="22">
        <v>0</v>
      </c>
      <c r="BO481" s="22">
        <v>0</v>
      </c>
      <c r="BP481" s="22">
        <v>106</v>
      </c>
      <c r="BQ481" s="22">
        <v>0</v>
      </c>
      <c r="BR481" s="25" t="s">
        <v>3418</v>
      </c>
      <c r="BS481" s="446">
        <v>0</v>
      </c>
      <c r="BT481" s="401">
        <v>0</v>
      </c>
      <c r="BU481" s="394" t="s">
        <v>1958</v>
      </c>
      <c r="BV481" s="25" t="s">
        <v>3386</v>
      </c>
      <c r="BW481" s="394" t="s">
        <v>1996</v>
      </c>
      <c r="BX481" s="25" t="s">
        <v>3035</v>
      </c>
      <c r="BY481" s="394" t="s">
        <v>2600</v>
      </c>
      <c r="BZ481" s="370"/>
      <c r="CA481" s="370"/>
      <c r="CB481" s="370"/>
      <c r="CC481" s="370"/>
      <c r="CD481" s="370"/>
      <c r="CE481" s="370"/>
      <c r="CF481" s="370"/>
      <c r="CG481" s="370"/>
      <c r="CH481" s="370"/>
      <c r="CI481" s="370"/>
      <c r="CJ481" s="370"/>
      <c r="CK481" s="370"/>
      <c r="CL481" s="370"/>
      <c r="CM481" s="370"/>
      <c r="CN481" s="370"/>
      <c r="CO481" s="370"/>
      <c r="CP481" s="370"/>
      <c r="CQ481" s="370"/>
      <c r="CR481" s="370"/>
      <c r="CS481" s="370"/>
      <c r="CT481" s="370"/>
      <c r="CU481" s="370"/>
      <c r="CV481" s="370"/>
      <c r="CW481" s="370"/>
      <c r="CX481" s="370"/>
      <c r="CY481" s="370"/>
      <c r="CZ481" s="370"/>
      <c r="DA481" s="370"/>
      <c r="DB481" s="370"/>
      <c r="DC481" s="370"/>
      <c r="DD481" s="370"/>
      <c r="DE481" s="370"/>
      <c r="DF481" s="370"/>
      <c r="DG481" s="370"/>
      <c r="DH481" s="370"/>
      <c r="DI481" s="370"/>
      <c r="DJ481" s="370"/>
      <c r="DK481" s="370"/>
      <c r="DL481" s="370"/>
      <c r="DM481" s="370"/>
      <c r="DN481" s="370"/>
      <c r="DO481" s="370"/>
      <c r="DP481" s="370"/>
      <c r="DQ481" s="370"/>
      <c r="DR481" s="370"/>
    </row>
    <row r="482" spans="1:122" s="356" customFormat="1" ht="54" outlineLevel="1">
      <c r="A482" s="770"/>
      <c r="B482" s="591" t="s">
        <v>3419</v>
      </c>
      <c r="C482" s="25" t="s">
        <v>80</v>
      </c>
      <c r="D482" s="25" t="s">
        <v>981</v>
      </c>
      <c r="E482" s="25" t="s">
        <v>1045</v>
      </c>
      <c r="F482" s="24" t="s">
        <v>1046</v>
      </c>
      <c r="G482" s="25" t="s">
        <v>80</v>
      </c>
      <c r="H482" s="25" t="s">
        <v>3420</v>
      </c>
      <c r="I482" s="25"/>
      <c r="J482" s="22">
        <v>135</v>
      </c>
      <c r="K482" s="22">
        <v>135</v>
      </c>
      <c r="L482" s="22">
        <v>0</v>
      </c>
      <c r="M482" s="22">
        <v>0</v>
      </c>
      <c r="N482" s="22">
        <v>60</v>
      </c>
      <c r="O482" s="22">
        <v>0</v>
      </c>
      <c r="P482" s="25" t="s">
        <v>80</v>
      </c>
      <c r="Q482" s="394">
        <v>46022</v>
      </c>
      <c r="R482" s="25" t="s">
        <v>182</v>
      </c>
      <c r="S482" s="394"/>
      <c r="T482" s="394"/>
      <c r="U482" s="22">
        <v>0</v>
      </c>
      <c r="V482" s="22">
        <v>0</v>
      </c>
      <c r="W482" s="22">
        <v>0</v>
      </c>
      <c r="X482" s="22">
        <v>0</v>
      </c>
      <c r="Y482" s="22">
        <v>0</v>
      </c>
      <c r="Z482" s="22">
        <v>0</v>
      </c>
      <c r="AA482" s="22">
        <v>0</v>
      </c>
      <c r="AB482" s="22">
        <v>0</v>
      </c>
      <c r="AC482" s="22">
        <v>0</v>
      </c>
      <c r="AD482" s="22">
        <v>0</v>
      </c>
      <c r="AE482" s="22">
        <v>75</v>
      </c>
      <c r="AF482" s="22">
        <v>0</v>
      </c>
      <c r="AG482" s="22">
        <v>0</v>
      </c>
      <c r="AH482" s="22">
        <v>75</v>
      </c>
      <c r="AI482" s="22">
        <v>0</v>
      </c>
      <c r="AJ482" s="22">
        <v>0</v>
      </c>
      <c r="AK482" s="22">
        <v>0</v>
      </c>
      <c r="AL482" s="22">
        <v>0</v>
      </c>
      <c r="AM482" s="22">
        <v>0</v>
      </c>
      <c r="AN482" s="22">
        <v>0</v>
      </c>
      <c r="AO482" s="22">
        <v>0</v>
      </c>
      <c r="AP482" s="22">
        <v>0</v>
      </c>
      <c r="AQ482" s="22">
        <v>0</v>
      </c>
      <c r="AR482" s="22">
        <v>0</v>
      </c>
      <c r="AS482" s="22">
        <v>0</v>
      </c>
      <c r="AT482" s="22">
        <v>0</v>
      </c>
      <c r="AU482" s="22">
        <v>0</v>
      </c>
      <c r="AV482" s="22">
        <v>0</v>
      </c>
      <c r="AW482" s="22">
        <v>0</v>
      </c>
      <c r="AX482" s="22">
        <v>0</v>
      </c>
      <c r="AY482" s="22">
        <v>0</v>
      </c>
      <c r="AZ482" s="22">
        <v>0</v>
      </c>
      <c r="BA482" s="22">
        <v>0</v>
      </c>
      <c r="BB482" s="22">
        <v>0</v>
      </c>
      <c r="BC482" s="22">
        <v>0</v>
      </c>
      <c r="BD482" s="22">
        <v>0</v>
      </c>
      <c r="BE482" s="22">
        <v>0</v>
      </c>
      <c r="BF482" s="22">
        <v>0</v>
      </c>
      <c r="BG482" s="22">
        <v>0</v>
      </c>
      <c r="BH482" s="22">
        <v>0</v>
      </c>
      <c r="BI482" s="22">
        <v>75</v>
      </c>
      <c r="BJ482" s="22">
        <v>0</v>
      </c>
      <c r="BK482" s="22">
        <v>0</v>
      </c>
      <c r="BL482" s="22">
        <v>75</v>
      </c>
      <c r="BM482" s="22">
        <v>0</v>
      </c>
      <c r="BN482" s="22">
        <v>0</v>
      </c>
      <c r="BO482" s="22">
        <v>0</v>
      </c>
      <c r="BP482" s="22">
        <v>60</v>
      </c>
      <c r="BQ482" s="22">
        <v>0</v>
      </c>
      <c r="BR482" s="25" t="s">
        <v>3418</v>
      </c>
      <c r="BS482" s="446">
        <v>0</v>
      </c>
      <c r="BT482" s="401">
        <v>0</v>
      </c>
      <c r="BU482" s="394" t="s">
        <v>1958</v>
      </c>
      <c r="BV482" s="25" t="s">
        <v>3386</v>
      </c>
      <c r="BW482" s="394" t="s">
        <v>1996</v>
      </c>
      <c r="BX482" s="25" t="s">
        <v>3035</v>
      </c>
      <c r="BY482" s="394" t="s">
        <v>2931</v>
      </c>
      <c r="BZ482" s="370"/>
      <c r="CA482" s="370"/>
      <c r="CB482" s="370"/>
      <c r="CC482" s="370"/>
      <c r="CD482" s="370"/>
      <c r="CE482" s="370"/>
      <c r="CF482" s="370"/>
      <c r="CG482" s="370"/>
      <c r="CH482" s="370"/>
      <c r="CI482" s="370"/>
      <c r="CJ482" s="370"/>
      <c r="CK482" s="370"/>
      <c r="CL482" s="370"/>
      <c r="CM482" s="370"/>
      <c r="CN482" s="370"/>
      <c r="CO482" s="370"/>
      <c r="CP482" s="370"/>
      <c r="CQ482" s="370"/>
      <c r="CR482" s="370"/>
      <c r="CS482" s="370"/>
      <c r="CT482" s="370"/>
      <c r="CU482" s="370"/>
      <c r="CV482" s="370"/>
      <c r="CW482" s="370"/>
      <c r="CX482" s="370"/>
      <c r="CY482" s="370"/>
      <c r="CZ482" s="370"/>
      <c r="DA482" s="370"/>
      <c r="DB482" s="370"/>
      <c r="DC482" s="370"/>
      <c r="DD482" s="370"/>
      <c r="DE482" s="370"/>
      <c r="DF482" s="370"/>
      <c r="DG482" s="370"/>
      <c r="DH482" s="370"/>
      <c r="DI482" s="370"/>
      <c r="DJ482" s="370"/>
      <c r="DK482" s="370"/>
      <c r="DL482" s="370"/>
      <c r="DM482" s="370"/>
      <c r="DN482" s="370"/>
      <c r="DO482" s="370"/>
      <c r="DP482" s="370"/>
      <c r="DQ482" s="370"/>
      <c r="DR482" s="370"/>
    </row>
    <row r="483" spans="1:122" s="356" customFormat="1" ht="54" outlineLevel="1">
      <c r="A483" s="770"/>
      <c r="B483" s="591" t="s">
        <v>3421</v>
      </c>
      <c r="C483" s="25" t="s">
        <v>80</v>
      </c>
      <c r="D483" s="25" t="s">
        <v>981</v>
      </c>
      <c r="E483" s="25" t="s">
        <v>1045</v>
      </c>
      <c r="F483" s="24" t="s">
        <v>1046</v>
      </c>
      <c r="G483" s="25" t="s">
        <v>80</v>
      </c>
      <c r="H483" s="25" t="s">
        <v>3420</v>
      </c>
      <c r="I483" s="25"/>
      <c r="J483" s="22">
        <v>2148.5964199999999</v>
      </c>
      <c r="K483" s="22">
        <v>2148.5964199999999</v>
      </c>
      <c r="L483" s="22">
        <v>0</v>
      </c>
      <c r="M483" s="22">
        <v>0</v>
      </c>
      <c r="N483" s="22">
        <v>840</v>
      </c>
      <c r="O483" s="22">
        <v>0</v>
      </c>
      <c r="P483" s="25" t="s">
        <v>80</v>
      </c>
      <c r="Q483" s="394">
        <v>46022</v>
      </c>
      <c r="R483" s="25" t="s">
        <v>182</v>
      </c>
      <c r="S483" s="394"/>
      <c r="T483" s="394"/>
      <c r="U483" s="22">
        <v>0</v>
      </c>
      <c r="V483" s="22">
        <v>0</v>
      </c>
      <c r="W483" s="22">
        <v>0</v>
      </c>
      <c r="X483" s="22">
        <v>0</v>
      </c>
      <c r="Y483" s="22">
        <v>0</v>
      </c>
      <c r="Z483" s="22">
        <v>0</v>
      </c>
      <c r="AA483" s="22">
        <v>0</v>
      </c>
      <c r="AB483" s="22">
        <v>0</v>
      </c>
      <c r="AC483" s="22">
        <v>0</v>
      </c>
      <c r="AD483" s="22">
        <v>0</v>
      </c>
      <c r="AE483" s="22">
        <v>1308.5964200000001</v>
      </c>
      <c r="AF483" s="22">
        <v>0</v>
      </c>
      <c r="AG483" s="22">
        <v>0</v>
      </c>
      <c r="AH483" s="22">
        <v>1308.5964200000001</v>
      </c>
      <c r="AI483" s="22">
        <v>0</v>
      </c>
      <c r="AJ483" s="22">
        <v>0</v>
      </c>
      <c r="AK483" s="22">
        <v>0</v>
      </c>
      <c r="AL483" s="22">
        <v>0</v>
      </c>
      <c r="AM483" s="22">
        <v>0</v>
      </c>
      <c r="AN483" s="22">
        <v>0</v>
      </c>
      <c r="AO483" s="22">
        <v>0</v>
      </c>
      <c r="AP483" s="22">
        <v>0</v>
      </c>
      <c r="AQ483" s="22">
        <v>0</v>
      </c>
      <c r="AR483" s="22">
        <v>0</v>
      </c>
      <c r="AS483" s="22">
        <v>0</v>
      </c>
      <c r="AT483" s="22">
        <v>0</v>
      </c>
      <c r="AU483" s="22">
        <v>0</v>
      </c>
      <c r="AV483" s="22">
        <v>0</v>
      </c>
      <c r="AW483" s="22">
        <v>0</v>
      </c>
      <c r="AX483" s="22">
        <v>0</v>
      </c>
      <c r="AY483" s="22">
        <v>0</v>
      </c>
      <c r="AZ483" s="22">
        <v>0</v>
      </c>
      <c r="BA483" s="22">
        <v>0</v>
      </c>
      <c r="BB483" s="22">
        <v>0</v>
      </c>
      <c r="BC483" s="22">
        <v>0</v>
      </c>
      <c r="BD483" s="22">
        <v>0</v>
      </c>
      <c r="BE483" s="22">
        <v>0</v>
      </c>
      <c r="BF483" s="22">
        <v>0</v>
      </c>
      <c r="BG483" s="22">
        <v>0</v>
      </c>
      <c r="BH483" s="22">
        <v>0</v>
      </c>
      <c r="BI483" s="22">
        <v>1308.5964200000001</v>
      </c>
      <c r="BJ483" s="22">
        <v>0</v>
      </c>
      <c r="BK483" s="22">
        <v>0</v>
      </c>
      <c r="BL483" s="22">
        <v>1308.5964200000001</v>
      </c>
      <c r="BM483" s="22">
        <v>0</v>
      </c>
      <c r="BN483" s="22">
        <v>0</v>
      </c>
      <c r="BO483" s="22">
        <v>0</v>
      </c>
      <c r="BP483" s="22">
        <v>840</v>
      </c>
      <c r="BQ483" s="22">
        <v>0</v>
      </c>
      <c r="BR483" s="25" t="s">
        <v>3418</v>
      </c>
      <c r="BS483" s="446">
        <v>0</v>
      </c>
      <c r="BT483" s="401">
        <v>0</v>
      </c>
      <c r="BU483" s="394" t="s">
        <v>1958</v>
      </c>
      <c r="BV483" s="25" t="s">
        <v>3386</v>
      </c>
      <c r="BW483" s="394" t="s">
        <v>1996</v>
      </c>
      <c r="BX483" s="25" t="s">
        <v>3035</v>
      </c>
      <c r="BY483" s="394" t="s">
        <v>2600</v>
      </c>
      <c r="BZ483" s="370"/>
      <c r="CA483" s="370"/>
      <c r="CB483" s="370"/>
      <c r="CC483" s="370"/>
      <c r="CD483" s="370"/>
      <c r="CE483" s="370"/>
      <c r="CF483" s="370"/>
      <c r="CG483" s="370"/>
      <c r="CH483" s="370"/>
      <c r="CI483" s="370"/>
      <c r="CJ483" s="370"/>
      <c r="CK483" s="370"/>
      <c r="CL483" s="370"/>
      <c r="CM483" s="370"/>
      <c r="CN483" s="370"/>
      <c r="CO483" s="370"/>
      <c r="CP483" s="370"/>
      <c r="CQ483" s="370"/>
      <c r="CR483" s="370"/>
      <c r="CS483" s="370"/>
      <c r="CT483" s="370"/>
      <c r="CU483" s="370"/>
      <c r="CV483" s="370"/>
      <c r="CW483" s="370"/>
      <c r="CX483" s="370"/>
      <c r="CY483" s="370"/>
      <c r="CZ483" s="370"/>
      <c r="DA483" s="370"/>
      <c r="DB483" s="370"/>
      <c r="DC483" s="370"/>
      <c r="DD483" s="370"/>
      <c r="DE483" s="370"/>
      <c r="DF483" s="370"/>
      <c r="DG483" s="370"/>
      <c r="DH483" s="370"/>
      <c r="DI483" s="370"/>
      <c r="DJ483" s="370"/>
      <c r="DK483" s="370"/>
      <c r="DL483" s="370"/>
      <c r="DM483" s="370"/>
      <c r="DN483" s="370"/>
      <c r="DO483" s="370"/>
      <c r="DP483" s="370"/>
      <c r="DQ483" s="370"/>
      <c r="DR483" s="370"/>
    </row>
    <row r="484" spans="1:122" s="356" customFormat="1" ht="46.5" outlineLevel="1">
      <c r="A484" s="770"/>
      <c r="B484" s="591" t="s">
        <v>3422</v>
      </c>
      <c r="C484" s="25" t="s">
        <v>80</v>
      </c>
      <c r="D484" s="25" t="s">
        <v>981</v>
      </c>
      <c r="E484" s="25" t="s">
        <v>1045</v>
      </c>
      <c r="F484" s="24" t="s">
        <v>1046</v>
      </c>
      <c r="G484" s="25" t="s">
        <v>80</v>
      </c>
      <c r="H484" s="25" t="s">
        <v>3423</v>
      </c>
      <c r="I484" s="25"/>
      <c r="J484" s="22">
        <v>229.9</v>
      </c>
      <c r="K484" s="22">
        <v>229.9</v>
      </c>
      <c r="L484" s="22">
        <v>0</v>
      </c>
      <c r="M484" s="22">
        <v>0</v>
      </c>
      <c r="N484" s="22">
        <v>160</v>
      </c>
      <c r="O484" s="22">
        <v>0</v>
      </c>
      <c r="P484" s="25" t="s">
        <v>80</v>
      </c>
      <c r="Q484" s="394">
        <v>46022</v>
      </c>
      <c r="R484" s="25" t="s">
        <v>182</v>
      </c>
      <c r="S484" s="394"/>
      <c r="T484" s="394"/>
      <c r="U484" s="22">
        <v>0</v>
      </c>
      <c r="V484" s="22">
        <v>0</v>
      </c>
      <c r="W484" s="22">
        <v>0</v>
      </c>
      <c r="X484" s="22">
        <v>0</v>
      </c>
      <c r="Y484" s="22">
        <v>0</v>
      </c>
      <c r="Z484" s="22">
        <v>0</v>
      </c>
      <c r="AA484" s="22">
        <v>0</v>
      </c>
      <c r="AB484" s="22">
        <v>0</v>
      </c>
      <c r="AC484" s="22">
        <v>0</v>
      </c>
      <c r="AD484" s="22">
        <v>0</v>
      </c>
      <c r="AE484" s="22">
        <v>69.900000000000006</v>
      </c>
      <c r="AF484" s="22">
        <v>0</v>
      </c>
      <c r="AG484" s="22">
        <v>0</v>
      </c>
      <c r="AH484" s="22">
        <v>69.900000000000006</v>
      </c>
      <c r="AI484" s="22">
        <v>0</v>
      </c>
      <c r="AJ484" s="22">
        <v>0</v>
      </c>
      <c r="AK484" s="22">
        <v>0</v>
      </c>
      <c r="AL484" s="22">
        <v>0</v>
      </c>
      <c r="AM484" s="22">
        <v>0</v>
      </c>
      <c r="AN484" s="22">
        <v>0</v>
      </c>
      <c r="AO484" s="22">
        <v>0</v>
      </c>
      <c r="AP484" s="22">
        <v>0</v>
      </c>
      <c r="AQ484" s="22">
        <v>0</v>
      </c>
      <c r="AR484" s="22">
        <v>0</v>
      </c>
      <c r="AS484" s="22">
        <v>0</v>
      </c>
      <c r="AT484" s="22">
        <v>0</v>
      </c>
      <c r="AU484" s="22">
        <v>0</v>
      </c>
      <c r="AV484" s="22">
        <v>0</v>
      </c>
      <c r="AW484" s="22">
        <v>0</v>
      </c>
      <c r="AX484" s="22">
        <v>0</v>
      </c>
      <c r="AY484" s="22">
        <v>0</v>
      </c>
      <c r="AZ484" s="22">
        <v>0</v>
      </c>
      <c r="BA484" s="22">
        <v>0</v>
      </c>
      <c r="BB484" s="22">
        <v>0</v>
      </c>
      <c r="BC484" s="22">
        <v>0</v>
      </c>
      <c r="BD484" s="22">
        <v>0</v>
      </c>
      <c r="BE484" s="22">
        <v>0</v>
      </c>
      <c r="BF484" s="22">
        <v>0</v>
      </c>
      <c r="BG484" s="22">
        <v>0</v>
      </c>
      <c r="BH484" s="22">
        <v>0</v>
      </c>
      <c r="BI484" s="22">
        <v>69.900000000000006</v>
      </c>
      <c r="BJ484" s="22">
        <v>0</v>
      </c>
      <c r="BK484" s="22">
        <v>0</v>
      </c>
      <c r="BL484" s="22">
        <v>69.900000000000006</v>
      </c>
      <c r="BM484" s="22">
        <v>0</v>
      </c>
      <c r="BN484" s="22">
        <v>0</v>
      </c>
      <c r="BO484" s="22">
        <v>0</v>
      </c>
      <c r="BP484" s="22">
        <v>160</v>
      </c>
      <c r="BQ484" s="22">
        <v>0</v>
      </c>
      <c r="BR484" s="25" t="s">
        <v>3418</v>
      </c>
      <c r="BS484" s="446">
        <v>0</v>
      </c>
      <c r="BT484" s="401">
        <v>0</v>
      </c>
      <c r="BU484" s="394" t="s">
        <v>1958</v>
      </c>
      <c r="BV484" s="25" t="s">
        <v>3386</v>
      </c>
      <c r="BW484" s="394" t="s">
        <v>1996</v>
      </c>
      <c r="BX484" s="25" t="s">
        <v>3035</v>
      </c>
      <c r="BY484" s="394" t="s">
        <v>2600</v>
      </c>
      <c r="BZ484" s="370"/>
      <c r="CA484" s="370"/>
      <c r="CB484" s="370"/>
      <c r="CC484" s="370"/>
      <c r="CD484" s="370"/>
      <c r="CE484" s="370"/>
      <c r="CF484" s="370"/>
      <c r="CG484" s="370"/>
      <c r="CH484" s="370"/>
      <c r="CI484" s="370"/>
      <c r="CJ484" s="370"/>
      <c r="CK484" s="370"/>
      <c r="CL484" s="370"/>
      <c r="CM484" s="370"/>
      <c r="CN484" s="370"/>
      <c r="CO484" s="370"/>
      <c r="CP484" s="370"/>
      <c r="CQ484" s="370"/>
      <c r="CR484" s="370"/>
      <c r="CS484" s="370"/>
      <c r="CT484" s="370"/>
      <c r="CU484" s="370"/>
      <c r="CV484" s="370"/>
      <c r="CW484" s="370"/>
      <c r="CX484" s="370"/>
      <c r="CY484" s="370"/>
      <c r="CZ484" s="370"/>
      <c r="DA484" s="370"/>
      <c r="DB484" s="370"/>
      <c r="DC484" s="370"/>
      <c r="DD484" s="370"/>
      <c r="DE484" s="370"/>
      <c r="DF484" s="370"/>
      <c r="DG484" s="370"/>
      <c r="DH484" s="370"/>
      <c r="DI484" s="370"/>
      <c r="DJ484" s="370"/>
      <c r="DK484" s="370"/>
      <c r="DL484" s="370"/>
      <c r="DM484" s="370"/>
      <c r="DN484" s="370"/>
      <c r="DO484" s="370"/>
      <c r="DP484" s="370"/>
      <c r="DQ484" s="370"/>
      <c r="DR484" s="370"/>
    </row>
    <row r="485" spans="1:122" s="356" customFormat="1" ht="36" outlineLevel="1">
      <c r="A485" s="770"/>
      <c r="B485" s="591" t="s">
        <v>3424</v>
      </c>
      <c r="C485" s="25" t="s">
        <v>80</v>
      </c>
      <c r="D485" s="25" t="s">
        <v>981</v>
      </c>
      <c r="E485" s="25" t="s">
        <v>1045</v>
      </c>
      <c r="F485" s="24" t="s">
        <v>1046</v>
      </c>
      <c r="G485" s="25" t="s">
        <v>80</v>
      </c>
      <c r="H485" s="25" t="s">
        <v>3425</v>
      </c>
      <c r="I485" s="25"/>
      <c r="J485" s="22">
        <v>38.262999999999998</v>
      </c>
      <c r="K485" s="22">
        <v>38.262999999999998</v>
      </c>
      <c r="L485" s="22">
        <v>0</v>
      </c>
      <c r="M485" s="22">
        <v>0</v>
      </c>
      <c r="N485" s="22">
        <v>25</v>
      </c>
      <c r="O485" s="22">
        <v>0</v>
      </c>
      <c r="P485" s="25" t="s">
        <v>80</v>
      </c>
      <c r="Q485" s="394">
        <v>46022</v>
      </c>
      <c r="R485" s="25" t="s">
        <v>182</v>
      </c>
      <c r="S485" s="394"/>
      <c r="T485" s="394"/>
      <c r="U485" s="22">
        <v>0</v>
      </c>
      <c r="V485" s="22">
        <v>0</v>
      </c>
      <c r="W485" s="22">
        <v>0</v>
      </c>
      <c r="X485" s="22">
        <v>0</v>
      </c>
      <c r="Y485" s="22">
        <v>0</v>
      </c>
      <c r="Z485" s="22">
        <v>0</v>
      </c>
      <c r="AA485" s="22">
        <v>0</v>
      </c>
      <c r="AB485" s="22">
        <v>0</v>
      </c>
      <c r="AC485" s="22">
        <v>0</v>
      </c>
      <c r="AD485" s="22">
        <v>0</v>
      </c>
      <c r="AE485" s="22">
        <v>13.263</v>
      </c>
      <c r="AF485" s="22">
        <v>0</v>
      </c>
      <c r="AG485" s="22">
        <v>0</v>
      </c>
      <c r="AH485" s="22">
        <v>13.263</v>
      </c>
      <c r="AI485" s="22">
        <v>0</v>
      </c>
      <c r="AJ485" s="22">
        <v>0</v>
      </c>
      <c r="AK485" s="22">
        <v>0</v>
      </c>
      <c r="AL485" s="22">
        <v>0</v>
      </c>
      <c r="AM485" s="22">
        <v>0</v>
      </c>
      <c r="AN485" s="22">
        <v>0</v>
      </c>
      <c r="AO485" s="22">
        <v>0</v>
      </c>
      <c r="AP485" s="22">
        <v>0</v>
      </c>
      <c r="AQ485" s="22">
        <v>0</v>
      </c>
      <c r="AR485" s="22">
        <v>0</v>
      </c>
      <c r="AS485" s="22">
        <v>0</v>
      </c>
      <c r="AT485" s="22">
        <v>0</v>
      </c>
      <c r="AU485" s="22">
        <v>0</v>
      </c>
      <c r="AV485" s="22">
        <v>0</v>
      </c>
      <c r="AW485" s="22">
        <v>0</v>
      </c>
      <c r="AX485" s="22">
        <v>0</v>
      </c>
      <c r="AY485" s="22">
        <v>0</v>
      </c>
      <c r="AZ485" s="22">
        <v>0</v>
      </c>
      <c r="BA485" s="22">
        <v>0</v>
      </c>
      <c r="BB485" s="22">
        <v>0</v>
      </c>
      <c r="BC485" s="22">
        <v>0</v>
      </c>
      <c r="BD485" s="22">
        <v>0</v>
      </c>
      <c r="BE485" s="22">
        <v>0</v>
      </c>
      <c r="BF485" s="22">
        <v>0</v>
      </c>
      <c r="BG485" s="22">
        <v>0</v>
      </c>
      <c r="BH485" s="22">
        <v>0</v>
      </c>
      <c r="BI485" s="22">
        <v>13.263</v>
      </c>
      <c r="BJ485" s="22">
        <v>0</v>
      </c>
      <c r="BK485" s="22">
        <v>0</v>
      </c>
      <c r="BL485" s="22">
        <v>13.263</v>
      </c>
      <c r="BM485" s="22">
        <v>0</v>
      </c>
      <c r="BN485" s="22">
        <v>0</v>
      </c>
      <c r="BO485" s="22">
        <v>0</v>
      </c>
      <c r="BP485" s="22">
        <v>25</v>
      </c>
      <c r="BQ485" s="22">
        <v>0</v>
      </c>
      <c r="BR485" s="25" t="s">
        <v>3418</v>
      </c>
      <c r="BS485" s="446">
        <v>0</v>
      </c>
      <c r="BT485" s="401">
        <v>0</v>
      </c>
      <c r="BU485" s="394" t="s">
        <v>1958</v>
      </c>
      <c r="BV485" s="25" t="s">
        <v>3386</v>
      </c>
      <c r="BW485" s="394" t="s">
        <v>1996</v>
      </c>
      <c r="BX485" s="25" t="s">
        <v>3035</v>
      </c>
      <c r="BY485" s="394" t="s">
        <v>2600</v>
      </c>
      <c r="BZ485" s="370"/>
      <c r="CA485" s="370"/>
      <c r="CB485" s="370"/>
      <c r="CC485" s="370"/>
      <c r="CD485" s="370"/>
      <c r="CE485" s="370"/>
      <c r="CF485" s="370"/>
      <c r="CG485" s="370"/>
      <c r="CH485" s="370"/>
      <c r="CI485" s="370"/>
      <c r="CJ485" s="370"/>
      <c r="CK485" s="370"/>
      <c r="CL485" s="370"/>
      <c r="CM485" s="370"/>
      <c r="CN485" s="370"/>
      <c r="CO485" s="370"/>
      <c r="CP485" s="370"/>
      <c r="CQ485" s="370"/>
      <c r="CR485" s="370"/>
      <c r="CS485" s="370"/>
      <c r="CT485" s="370"/>
      <c r="CU485" s="370"/>
      <c r="CV485" s="370"/>
      <c r="CW485" s="370"/>
      <c r="CX485" s="370"/>
      <c r="CY485" s="370"/>
      <c r="CZ485" s="370"/>
      <c r="DA485" s="370"/>
      <c r="DB485" s="370"/>
      <c r="DC485" s="370"/>
      <c r="DD485" s="370"/>
      <c r="DE485" s="370"/>
      <c r="DF485" s="370"/>
      <c r="DG485" s="370"/>
      <c r="DH485" s="370"/>
      <c r="DI485" s="370"/>
      <c r="DJ485" s="370"/>
      <c r="DK485" s="370"/>
      <c r="DL485" s="370"/>
      <c r="DM485" s="370"/>
      <c r="DN485" s="370"/>
      <c r="DO485" s="370"/>
      <c r="DP485" s="370"/>
      <c r="DQ485" s="370"/>
      <c r="DR485" s="370"/>
    </row>
    <row r="486" spans="1:122" s="356" customFormat="1" ht="69.75" outlineLevel="1">
      <c r="A486" s="770"/>
      <c r="B486" s="591" t="s">
        <v>3426</v>
      </c>
      <c r="C486" s="25" t="s">
        <v>80</v>
      </c>
      <c r="D486" s="25" t="s">
        <v>981</v>
      </c>
      <c r="E486" s="25" t="s">
        <v>1045</v>
      </c>
      <c r="F486" s="24" t="s">
        <v>1046</v>
      </c>
      <c r="G486" s="25" t="s">
        <v>80</v>
      </c>
      <c r="H486" s="25" t="s">
        <v>3427</v>
      </c>
      <c r="I486" s="25"/>
      <c r="J486" s="22">
        <v>120</v>
      </c>
      <c r="K486" s="22">
        <v>120</v>
      </c>
      <c r="L486" s="22">
        <v>0</v>
      </c>
      <c r="M486" s="22">
        <v>0</v>
      </c>
      <c r="N486" s="22">
        <v>81</v>
      </c>
      <c r="O486" s="22">
        <v>0</v>
      </c>
      <c r="P486" s="25" t="s">
        <v>80</v>
      </c>
      <c r="Q486" s="394">
        <v>46022</v>
      </c>
      <c r="R486" s="25" t="s">
        <v>182</v>
      </c>
      <c r="S486" s="394"/>
      <c r="T486" s="394"/>
      <c r="U486" s="22">
        <v>0</v>
      </c>
      <c r="V486" s="22">
        <v>0</v>
      </c>
      <c r="W486" s="22">
        <v>0</v>
      </c>
      <c r="X486" s="22">
        <v>0</v>
      </c>
      <c r="Y486" s="22">
        <v>0</v>
      </c>
      <c r="Z486" s="22">
        <v>0</v>
      </c>
      <c r="AA486" s="22">
        <v>0</v>
      </c>
      <c r="AB486" s="22">
        <v>0</v>
      </c>
      <c r="AC486" s="22">
        <v>0</v>
      </c>
      <c r="AD486" s="22">
        <v>0</v>
      </c>
      <c r="AE486" s="22">
        <v>39</v>
      </c>
      <c r="AF486" s="22">
        <v>0</v>
      </c>
      <c r="AG486" s="22">
        <v>0</v>
      </c>
      <c r="AH486" s="22">
        <v>39</v>
      </c>
      <c r="AI486" s="22">
        <v>0</v>
      </c>
      <c r="AJ486" s="22">
        <v>0</v>
      </c>
      <c r="AK486" s="22">
        <v>0</v>
      </c>
      <c r="AL486" s="22">
        <v>0</v>
      </c>
      <c r="AM486" s="22">
        <v>0</v>
      </c>
      <c r="AN486" s="22">
        <v>0</v>
      </c>
      <c r="AO486" s="22">
        <v>0</v>
      </c>
      <c r="AP486" s="22">
        <v>0</v>
      </c>
      <c r="AQ486" s="22">
        <v>0</v>
      </c>
      <c r="AR486" s="22">
        <v>0</v>
      </c>
      <c r="AS486" s="22">
        <v>0</v>
      </c>
      <c r="AT486" s="22">
        <v>0</v>
      </c>
      <c r="AU486" s="22">
        <v>0</v>
      </c>
      <c r="AV486" s="22">
        <v>0</v>
      </c>
      <c r="AW486" s="22">
        <v>0</v>
      </c>
      <c r="AX486" s="22">
        <v>0</v>
      </c>
      <c r="AY486" s="22">
        <v>0</v>
      </c>
      <c r="AZ486" s="22">
        <v>0</v>
      </c>
      <c r="BA486" s="22">
        <v>0</v>
      </c>
      <c r="BB486" s="22">
        <v>0</v>
      </c>
      <c r="BC486" s="22">
        <v>0</v>
      </c>
      <c r="BD486" s="22">
        <v>0</v>
      </c>
      <c r="BE486" s="22">
        <v>0</v>
      </c>
      <c r="BF486" s="22">
        <v>0</v>
      </c>
      <c r="BG486" s="22">
        <v>0</v>
      </c>
      <c r="BH486" s="22">
        <v>0</v>
      </c>
      <c r="BI486" s="22">
        <v>39</v>
      </c>
      <c r="BJ486" s="22">
        <v>0</v>
      </c>
      <c r="BK486" s="22">
        <v>0</v>
      </c>
      <c r="BL486" s="22">
        <v>39</v>
      </c>
      <c r="BM486" s="22">
        <v>0</v>
      </c>
      <c r="BN486" s="22">
        <v>0</v>
      </c>
      <c r="BO486" s="22">
        <v>0</v>
      </c>
      <c r="BP486" s="22">
        <v>81</v>
      </c>
      <c r="BQ486" s="22">
        <v>0</v>
      </c>
      <c r="BR486" s="25" t="s">
        <v>3418</v>
      </c>
      <c r="BS486" s="446">
        <v>0</v>
      </c>
      <c r="BT486" s="401">
        <v>0</v>
      </c>
      <c r="BU486" s="394" t="s">
        <v>1958</v>
      </c>
      <c r="BV486" s="25" t="s">
        <v>3386</v>
      </c>
      <c r="BW486" s="394" t="s">
        <v>1996</v>
      </c>
      <c r="BX486" s="25" t="s">
        <v>3035</v>
      </c>
      <c r="BY486" s="394" t="s">
        <v>2600</v>
      </c>
      <c r="BZ486" s="370"/>
      <c r="CA486" s="370"/>
      <c r="CB486" s="370"/>
      <c r="CC486" s="370"/>
      <c r="CD486" s="370"/>
      <c r="CE486" s="370"/>
      <c r="CF486" s="370"/>
      <c r="CG486" s="370"/>
      <c r="CH486" s="370"/>
      <c r="CI486" s="370"/>
      <c r="CJ486" s="370"/>
      <c r="CK486" s="370"/>
      <c r="CL486" s="370"/>
      <c r="CM486" s="370"/>
      <c r="CN486" s="370"/>
      <c r="CO486" s="370"/>
      <c r="CP486" s="370"/>
      <c r="CQ486" s="370"/>
      <c r="CR486" s="370"/>
      <c r="CS486" s="370"/>
      <c r="CT486" s="370"/>
      <c r="CU486" s="370"/>
      <c r="CV486" s="370"/>
      <c r="CW486" s="370"/>
      <c r="CX486" s="370"/>
      <c r="CY486" s="370"/>
      <c r="CZ486" s="370"/>
      <c r="DA486" s="370"/>
      <c r="DB486" s="370"/>
      <c r="DC486" s="370"/>
      <c r="DD486" s="370"/>
      <c r="DE486" s="370"/>
      <c r="DF486" s="370"/>
      <c r="DG486" s="370"/>
      <c r="DH486" s="370"/>
      <c r="DI486" s="370"/>
      <c r="DJ486" s="370"/>
      <c r="DK486" s="370"/>
      <c r="DL486" s="370"/>
      <c r="DM486" s="370"/>
      <c r="DN486" s="370"/>
      <c r="DO486" s="370"/>
      <c r="DP486" s="370"/>
      <c r="DQ486" s="370"/>
      <c r="DR486" s="370"/>
    </row>
    <row r="487" spans="1:122" s="356" customFormat="1" ht="126" outlineLevel="1">
      <c r="A487" s="770"/>
      <c r="B487" s="591" t="s">
        <v>3428</v>
      </c>
      <c r="C487" s="25" t="s">
        <v>80</v>
      </c>
      <c r="D487" s="25" t="s">
        <v>2068</v>
      </c>
      <c r="E487" s="25" t="s">
        <v>2069</v>
      </c>
      <c r="F487" s="24" t="s">
        <v>2070</v>
      </c>
      <c r="G487" s="25" t="s">
        <v>80</v>
      </c>
      <c r="H487" s="25" t="s">
        <v>3412</v>
      </c>
      <c r="I487" s="25"/>
      <c r="J487" s="22">
        <v>145</v>
      </c>
      <c r="K487" s="22">
        <v>145</v>
      </c>
      <c r="L487" s="22">
        <v>0</v>
      </c>
      <c r="M487" s="22">
        <v>0</v>
      </c>
      <c r="N487" s="22">
        <v>101.5</v>
      </c>
      <c r="O487" s="22">
        <v>0</v>
      </c>
      <c r="P487" s="25" t="s">
        <v>80</v>
      </c>
      <c r="Q487" s="394">
        <v>46022</v>
      </c>
      <c r="R487" s="25" t="s">
        <v>182</v>
      </c>
      <c r="S487" s="394"/>
      <c r="T487" s="394"/>
      <c r="U487" s="22">
        <v>0</v>
      </c>
      <c r="V487" s="22">
        <v>0</v>
      </c>
      <c r="W487" s="22">
        <v>0</v>
      </c>
      <c r="X487" s="22">
        <v>0</v>
      </c>
      <c r="Y487" s="22">
        <v>0</v>
      </c>
      <c r="Z487" s="22">
        <v>0</v>
      </c>
      <c r="AA487" s="22">
        <v>0</v>
      </c>
      <c r="AB487" s="22">
        <v>0</v>
      </c>
      <c r="AC487" s="22">
        <v>0</v>
      </c>
      <c r="AD487" s="22">
        <v>0</v>
      </c>
      <c r="AE487" s="22">
        <v>43.5</v>
      </c>
      <c r="AF487" s="22">
        <v>0</v>
      </c>
      <c r="AG487" s="22">
        <v>0</v>
      </c>
      <c r="AH487" s="22">
        <v>43.5</v>
      </c>
      <c r="AI487" s="22">
        <v>0</v>
      </c>
      <c r="AJ487" s="22">
        <v>0</v>
      </c>
      <c r="AK487" s="22">
        <v>0</v>
      </c>
      <c r="AL487" s="22">
        <v>0</v>
      </c>
      <c r="AM487" s="22">
        <v>0</v>
      </c>
      <c r="AN487" s="22">
        <v>0</v>
      </c>
      <c r="AO487" s="22">
        <v>0</v>
      </c>
      <c r="AP487" s="22">
        <v>0</v>
      </c>
      <c r="AQ487" s="22">
        <v>0</v>
      </c>
      <c r="AR487" s="22">
        <v>0</v>
      </c>
      <c r="AS487" s="22">
        <v>0</v>
      </c>
      <c r="AT487" s="22">
        <v>0</v>
      </c>
      <c r="AU487" s="22">
        <v>0</v>
      </c>
      <c r="AV487" s="22">
        <v>0</v>
      </c>
      <c r="AW487" s="22">
        <v>0</v>
      </c>
      <c r="AX487" s="22">
        <v>0</v>
      </c>
      <c r="AY487" s="22">
        <v>0</v>
      </c>
      <c r="AZ487" s="22">
        <v>0</v>
      </c>
      <c r="BA487" s="22">
        <v>0</v>
      </c>
      <c r="BB487" s="22">
        <v>0</v>
      </c>
      <c r="BC487" s="22">
        <v>0</v>
      </c>
      <c r="BD487" s="22">
        <v>0</v>
      </c>
      <c r="BE487" s="22">
        <v>0</v>
      </c>
      <c r="BF487" s="22">
        <v>0</v>
      </c>
      <c r="BG487" s="22">
        <v>0</v>
      </c>
      <c r="BH487" s="22">
        <v>0</v>
      </c>
      <c r="BI487" s="22">
        <v>43.5</v>
      </c>
      <c r="BJ487" s="22">
        <v>0</v>
      </c>
      <c r="BK487" s="22">
        <v>0</v>
      </c>
      <c r="BL487" s="22">
        <v>43.5</v>
      </c>
      <c r="BM487" s="22">
        <v>0</v>
      </c>
      <c r="BN487" s="22">
        <v>0</v>
      </c>
      <c r="BO487" s="22">
        <v>0</v>
      </c>
      <c r="BP487" s="22">
        <v>101.5</v>
      </c>
      <c r="BQ487" s="22">
        <v>0</v>
      </c>
      <c r="BR487" s="25" t="s">
        <v>3418</v>
      </c>
      <c r="BS487" s="446">
        <v>0</v>
      </c>
      <c r="BT487" s="401">
        <v>0</v>
      </c>
      <c r="BU487" s="394" t="s">
        <v>1958</v>
      </c>
      <c r="BV487" s="25" t="s">
        <v>3386</v>
      </c>
      <c r="BW487" s="394" t="s">
        <v>2010</v>
      </c>
      <c r="BX487" s="25" t="s">
        <v>3035</v>
      </c>
      <c r="BY487" s="394" t="s">
        <v>2600</v>
      </c>
      <c r="BZ487" s="370"/>
      <c r="CA487" s="370"/>
      <c r="CB487" s="370"/>
      <c r="CC487" s="370"/>
      <c r="CD487" s="370"/>
      <c r="CE487" s="370"/>
      <c r="CF487" s="370"/>
      <c r="CG487" s="370"/>
      <c r="CH487" s="370"/>
      <c r="CI487" s="370"/>
      <c r="CJ487" s="370"/>
      <c r="CK487" s="370"/>
      <c r="CL487" s="370"/>
      <c r="CM487" s="370"/>
      <c r="CN487" s="370"/>
      <c r="CO487" s="370"/>
      <c r="CP487" s="370"/>
      <c r="CQ487" s="370"/>
      <c r="CR487" s="370"/>
      <c r="CS487" s="370"/>
      <c r="CT487" s="370"/>
      <c r="CU487" s="370"/>
      <c r="CV487" s="370"/>
      <c r="CW487" s="370"/>
      <c r="CX487" s="370"/>
      <c r="CY487" s="370"/>
      <c r="CZ487" s="370"/>
      <c r="DA487" s="370"/>
      <c r="DB487" s="370"/>
      <c r="DC487" s="370"/>
      <c r="DD487" s="370"/>
      <c r="DE487" s="370"/>
      <c r="DF487" s="370"/>
      <c r="DG487" s="370"/>
      <c r="DH487" s="370"/>
      <c r="DI487" s="370"/>
      <c r="DJ487" s="370"/>
      <c r="DK487" s="370"/>
      <c r="DL487" s="370"/>
      <c r="DM487" s="370"/>
      <c r="DN487" s="370"/>
      <c r="DO487" s="370"/>
      <c r="DP487" s="370"/>
      <c r="DQ487" s="370"/>
      <c r="DR487" s="370"/>
    </row>
    <row r="488" spans="1:122" s="356" customFormat="1" ht="54" outlineLevel="1">
      <c r="A488" s="770"/>
      <c r="B488" s="591" t="s">
        <v>3429</v>
      </c>
      <c r="C488" s="25" t="s">
        <v>80</v>
      </c>
      <c r="D488" s="25" t="s">
        <v>1988</v>
      </c>
      <c r="E488" s="25" t="s">
        <v>2627</v>
      </c>
      <c r="F488" s="24" t="s">
        <v>1919</v>
      </c>
      <c r="G488" s="25" t="s">
        <v>80</v>
      </c>
      <c r="H488" s="25" t="s">
        <v>3430</v>
      </c>
      <c r="I488" s="25"/>
      <c r="J488" s="22">
        <v>1000</v>
      </c>
      <c r="K488" s="22">
        <v>1000</v>
      </c>
      <c r="L488" s="22">
        <v>0</v>
      </c>
      <c r="M488" s="22">
        <v>0</v>
      </c>
      <c r="N488" s="22">
        <v>500</v>
      </c>
      <c r="O488" s="22">
        <v>0</v>
      </c>
      <c r="P488" s="25" t="s">
        <v>80</v>
      </c>
      <c r="Q488" s="394">
        <v>46752</v>
      </c>
      <c r="R488" s="25" t="s">
        <v>182</v>
      </c>
      <c r="S488" s="394"/>
      <c r="T488" s="394"/>
      <c r="U488" s="22">
        <v>0</v>
      </c>
      <c r="V488" s="22">
        <v>0</v>
      </c>
      <c r="W488" s="22">
        <v>0</v>
      </c>
      <c r="X488" s="22">
        <v>0</v>
      </c>
      <c r="Y488" s="22">
        <v>0</v>
      </c>
      <c r="Z488" s="22">
        <v>0</v>
      </c>
      <c r="AA488" s="22">
        <v>0</v>
      </c>
      <c r="AB488" s="22">
        <v>0</v>
      </c>
      <c r="AC488" s="22">
        <v>0</v>
      </c>
      <c r="AD488" s="22">
        <v>0</v>
      </c>
      <c r="AE488" s="22">
        <v>500</v>
      </c>
      <c r="AF488" s="22">
        <v>0</v>
      </c>
      <c r="AG488" s="22">
        <v>0</v>
      </c>
      <c r="AH488" s="22">
        <v>500</v>
      </c>
      <c r="AI488" s="22">
        <v>0</v>
      </c>
      <c r="AJ488" s="22">
        <v>0</v>
      </c>
      <c r="AK488" s="22">
        <v>0</v>
      </c>
      <c r="AL488" s="22">
        <v>0</v>
      </c>
      <c r="AM488" s="22">
        <v>0</v>
      </c>
      <c r="AN488" s="22">
        <v>0</v>
      </c>
      <c r="AO488" s="22">
        <v>0</v>
      </c>
      <c r="AP488" s="22">
        <v>0</v>
      </c>
      <c r="AQ488" s="22">
        <v>0</v>
      </c>
      <c r="AR488" s="22">
        <v>0</v>
      </c>
      <c r="AS488" s="22">
        <v>0</v>
      </c>
      <c r="AT488" s="22">
        <v>0</v>
      </c>
      <c r="AU488" s="22">
        <v>0</v>
      </c>
      <c r="AV488" s="22">
        <v>0</v>
      </c>
      <c r="AW488" s="22">
        <v>0</v>
      </c>
      <c r="AX488" s="22">
        <v>0</v>
      </c>
      <c r="AY488" s="22">
        <v>0</v>
      </c>
      <c r="AZ488" s="22">
        <v>0</v>
      </c>
      <c r="BA488" s="22">
        <v>0</v>
      </c>
      <c r="BB488" s="22">
        <v>0</v>
      </c>
      <c r="BC488" s="22">
        <v>0</v>
      </c>
      <c r="BD488" s="22">
        <v>0</v>
      </c>
      <c r="BE488" s="22">
        <v>0</v>
      </c>
      <c r="BF488" s="22">
        <v>0</v>
      </c>
      <c r="BG488" s="22">
        <v>0</v>
      </c>
      <c r="BH488" s="22">
        <v>0</v>
      </c>
      <c r="BI488" s="22">
        <v>500</v>
      </c>
      <c r="BJ488" s="22">
        <v>0</v>
      </c>
      <c r="BK488" s="22">
        <v>0</v>
      </c>
      <c r="BL488" s="22">
        <v>500</v>
      </c>
      <c r="BM488" s="22">
        <v>0</v>
      </c>
      <c r="BN488" s="22">
        <v>0</v>
      </c>
      <c r="BO488" s="22">
        <v>0</v>
      </c>
      <c r="BP488" s="22">
        <v>500</v>
      </c>
      <c r="BQ488" s="22">
        <v>0</v>
      </c>
      <c r="BR488" s="25" t="s">
        <v>3418</v>
      </c>
      <c r="BS488" s="446">
        <v>0</v>
      </c>
      <c r="BT488" s="401">
        <v>0</v>
      </c>
      <c r="BU488" s="394" t="s">
        <v>1958</v>
      </c>
      <c r="BV488" s="25" t="s">
        <v>3386</v>
      </c>
      <c r="BW488" s="394" t="s">
        <v>2011</v>
      </c>
      <c r="BX488" s="25" t="s">
        <v>3035</v>
      </c>
      <c r="BY488" s="394" t="s">
        <v>2600</v>
      </c>
      <c r="BZ488" s="370"/>
      <c r="CA488" s="370"/>
      <c r="CB488" s="370"/>
      <c r="CC488" s="370"/>
      <c r="CD488" s="370"/>
      <c r="CE488" s="370"/>
      <c r="CF488" s="370"/>
      <c r="CG488" s="370"/>
      <c r="CH488" s="370"/>
      <c r="CI488" s="370"/>
      <c r="CJ488" s="370"/>
      <c r="CK488" s="370"/>
      <c r="CL488" s="370"/>
      <c r="CM488" s="370"/>
      <c r="CN488" s="370"/>
      <c r="CO488" s="370"/>
      <c r="CP488" s="370"/>
      <c r="CQ488" s="370"/>
      <c r="CR488" s="370"/>
      <c r="CS488" s="370"/>
      <c r="CT488" s="370"/>
      <c r="CU488" s="370"/>
      <c r="CV488" s="370"/>
      <c r="CW488" s="370"/>
      <c r="CX488" s="370"/>
      <c r="CY488" s="370"/>
      <c r="CZ488" s="370"/>
      <c r="DA488" s="370"/>
      <c r="DB488" s="370"/>
      <c r="DC488" s="370"/>
      <c r="DD488" s="370"/>
      <c r="DE488" s="370"/>
      <c r="DF488" s="370"/>
      <c r="DG488" s="370"/>
      <c r="DH488" s="370"/>
      <c r="DI488" s="370"/>
      <c r="DJ488" s="370"/>
      <c r="DK488" s="370"/>
      <c r="DL488" s="370"/>
      <c r="DM488" s="370"/>
      <c r="DN488" s="370"/>
      <c r="DO488" s="370"/>
      <c r="DP488" s="370"/>
      <c r="DQ488" s="370"/>
      <c r="DR488" s="370"/>
    </row>
    <row r="489" spans="1:122" s="356" customFormat="1" ht="126" outlineLevel="1">
      <c r="A489" s="770"/>
      <c r="B489" s="591" t="s">
        <v>3431</v>
      </c>
      <c r="C489" s="25" t="s">
        <v>80</v>
      </c>
      <c r="D489" s="25" t="s">
        <v>1989</v>
      </c>
      <c r="E489" s="25" t="s">
        <v>1921</v>
      </c>
      <c r="F489" s="24" t="s">
        <v>1886</v>
      </c>
      <c r="G489" s="25" t="s">
        <v>80</v>
      </c>
      <c r="H489" s="25" t="s">
        <v>3412</v>
      </c>
      <c r="I489" s="25"/>
      <c r="J489" s="22">
        <v>86</v>
      </c>
      <c r="K489" s="22">
        <v>86</v>
      </c>
      <c r="L489" s="22">
        <v>0</v>
      </c>
      <c r="M489" s="22">
        <v>0</v>
      </c>
      <c r="N489" s="22">
        <v>30</v>
      </c>
      <c r="O489" s="22">
        <v>0</v>
      </c>
      <c r="P489" s="25" t="s">
        <v>80</v>
      </c>
      <c r="Q489" s="394">
        <v>46022</v>
      </c>
      <c r="R489" s="25" t="s">
        <v>182</v>
      </c>
      <c r="S489" s="394"/>
      <c r="T489" s="394"/>
      <c r="U489" s="22">
        <v>0</v>
      </c>
      <c r="V489" s="22">
        <v>0</v>
      </c>
      <c r="W489" s="22">
        <v>0</v>
      </c>
      <c r="X489" s="22">
        <v>0</v>
      </c>
      <c r="Y489" s="22">
        <v>0</v>
      </c>
      <c r="Z489" s="22">
        <v>0</v>
      </c>
      <c r="AA489" s="22">
        <v>0</v>
      </c>
      <c r="AB489" s="22">
        <v>0</v>
      </c>
      <c r="AC489" s="22">
        <v>0</v>
      </c>
      <c r="AD489" s="22">
        <v>0</v>
      </c>
      <c r="AE489" s="22">
        <v>56</v>
      </c>
      <c r="AF489" s="22">
        <v>0</v>
      </c>
      <c r="AG489" s="22">
        <v>0</v>
      </c>
      <c r="AH489" s="22">
        <v>56</v>
      </c>
      <c r="AI489" s="22">
        <v>0</v>
      </c>
      <c r="AJ489" s="22">
        <v>0</v>
      </c>
      <c r="AK489" s="22">
        <v>0</v>
      </c>
      <c r="AL489" s="22">
        <v>0</v>
      </c>
      <c r="AM489" s="22">
        <v>0</v>
      </c>
      <c r="AN489" s="22">
        <v>0</v>
      </c>
      <c r="AO489" s="22">
        <v>0</v>
      </c>
      <c r="AP489" s="22">
        <v>0</v>
      </c>
      <c r="AQ489" s="22">
        <v>0</v>
      </c>
      <c r="AR489" s="22">
        <v>0</v>
      </c>
      <c r="AS489" s="22">
        <v>0</v>
      </c>
      <c r="AT489" s="22">
        <v>0</v>
      </c>
      <c r="AU489" s="22">
        <v>0</v>
      </c>
      <c r="AV489" s="22">
        <v>0</v>
      </c>
      <c r="AW489" s="22">
        <v>0</v>
      </c>
      <c r="AX489" s="22">
        <v>0</v>
      </c>
      <c r="AY489" s="22">
        <v>0</v>
      </c>
      <c r="AZ489" s="22">
        <v>0</v>
      </c>
      <c r="BA489" s="22">
        <v>0</v>
      </c>
      <c r="BB489" s="22">
        <v>0</v>
      </c>
      <c r="BC489" s="22">
        <v>0</v>
      </c>
      <c r="BD489" s="22">
        <v>0</v>
      </c>
      <c r="BE489" s="22">
        <v>0</v>
      </c>
      <c r="BF489" s="22">
        <v>0</v>
      </c>
      <c r="BG489" s="22">
        <v>0</v>
      </c>
      <c r="BH489" s="22">
        <v>0</v>
      </c>
      <c r="BI489" s="22">
        <v>56</v>
      </c>
      <c r="BJ489" s="22">
        <v>0</v>
      </c>
      <c r="BK489" s="22">
        <v>0</v>
      </c>
      <c r="BL489" s="22">
        <v>56</v>
      </c>
      <c r="BM489" s="22">
        <v>0</v>
      </c>
      <c r="BN489" s="22">
        <v>0</v>
      </c>
      <c r="BO489" s="22">
        <v>0</v>
      </c>
      <c r="BP489" s="22">
        <v>30</v>
      </c>
      <c r="BQ489" s="22">
        <v>0</v>
      </c>
      <c r="BR489" s="25" t="s">
        <v>3418</v>
      </c>
      <c r="BS489" s="446">
        <v>0</v>
      </c>
      <c r="BT489" s="401">
        <v>0</v>
      </c>
      <c r="BU489" s="394" t="s">
        <v>1958</v>
      </c>
      <c r="BV489" s="25" t="s">
        <v>3386</v>
      </c>
      <c r="BW489" s="394" t="s">
        <v>2016</v>
      </c>
      <c r="BX489" s="25" t="s">
        <v>3035</v>
      </c>
      <c r="BY489" s="394" t="s">
        <v>2931</v>
      </c>
      <c r="BZ489" s="370"/>
      <c r="CA489" s="370"/>
      <c r="CB489" s="370"/>
      <c r="CC489" s="370"/>
      <c r="CD489" s="370"/>
      <c r="CE489" s="370"/>
      <c r="CF489" s="370"/>
      <c r="CG489" s="370"/>
      <c r="CH489" s="370"/>
      <c r="CI489" s="370"/>
      <c r="CJ489" s="370"/>
      <c r="CK489" s="370"/>
      <c r="CL489" s="370"/>
      <c r="CM489" s="370"/>
      <c r="CN489" s="370"/>
      <c r="CO489" s="370"/>
      <c r="CP489" s="370"/>
      <c r="CQ489" s="370"/>
      <c r="CR489" s="370"/>
      <c r="CS489" s="370"/>
      <c r="CT489" s="370"/>
      <c r="CU489" s="370"/>
      <c r="CV489" s="370"/>
      <c r="CW489" s="370"/>
      <c r="CX489" s="370"/>
      <c r="CY489" s="370"/>
      <c r="CZ489" s="370"/>
      <c r="DA489" s="370"/>
      <c r="DB489" s="370"/>
      <c r="DC489" s="370"/>
      <c r="DD489" s="370"/>
      <c r="DE489" s="370"/>
      <c r="DF489" s="370"/>
      <c r="DG489" s="370"/>
      <c r="DH489" s="370"/>
      <c r="DI489" s="370"/>
      <c r="DJ489" s="370"/>
      <c r="DK489" s="370"/>
      <c r="DL489" s="370"/>
      <c r="DM489" s="370"/>
      <c r="DN489" s="370"/>
      <c r="DO489" s="370"/>
      <c r="DP489" s="370"/>
      <c r="DQ489" s="370"/>
      <c r="DR489" s="370"/>
    </row>
    <row r="490" spans="1:122" s="356" customFormat="1" ht="144" outlineLevel="1">
      <c r="A490" s="770"/>
      <c r="B490" s="591" t="s">
        <v>3432</v>
      </c>
      <c r="C490" s="25" t="s">
        <v>80</v>
      </c>
      <c r="D490" s="25" t="s">
        <v>1044</v>
      </c>
      <c r="E490" s="25" t="s">
        <v>1890</v>
      </c>
      <c r="F490" s="24" t="s">
        <v>1888</v>
      </c>
      <c r="G490" s="25" t="s">
        <v>80</v>
      </c>
      <c r="H490" s="25" t="s">
        <v>3433</v>
      </c>
      <c r="I490" s="25"/>
      <c r="J490" s="22">
        <v>154</v>
      </c>
      <c r="K490" s="22">
        <v>154</v>
      </c>
      <c r="L490" s="22">
        <v>0</v>
      </c>
      <c r="M490" s="22">
        <v>0</v>
      </c>
      <c r="N490" s="22">
        <v>107</v>
      </c>
      <c r="O490" s="22">
        <v>0</v>
      </c>
      <c r="P490" s="25" t="s">
        <v>80</v>
      </c>
      <c r="Q490" s="394">
        <v>46022</v>
      </c>
      <c r="R490" s="25" t="s">
        <v>182</v>
      </c>
      <c r="S490" s="394"/>
      <c r="T490" s="394"/>
      <c r="U490" s="22">
        <v>0</v>
      </c>
      <c r="V490" s="22">
        <v>0</v>
      </c>
      <c r="W490" s="22">
        <v>0</v>
      </c>
      <c r="X490" s="22">
        <v>0</v>
      </c>
      <c r="Y490" s="22">
        <v>0</v>
      </c>
      <c r="Z490" s="22">
        <v>0</v>
      </c>
      <c r="AA490" s="22">
        <v>0</v>
      </c>
      <c r="AB490" s="22">
        <v>0</v>
      </c>
      <c r="AC490" s="22">
        <v>0</v>
      </c>
      <c r="AD490" s="22">
        <v>0</v>
      </c>
      <c r="AE490" s="22">
        <v>47</v>
      </c>
      <c r="AF490" s="22">
        <v>0</v>
      </c>
      <c r="AG490" s="22">
        <v>0</v>
      </c>
      <c r="AH490" s="22">
        <v>47</v>
      </c>
      <c r="AI490" s="22">
        <v>0</v>
      </c>
      <c r="AJ490" s="22">
        <v>0</v>
      </c>
      <c r="AK490" s="22">
        <v>0</v>
      </c>
      <c r="AL490" s="22">
        <v>0</v>
      </c>
      <c r="AM490" s="22">
        <v>0</v>
      </c>
      <c r="AN490" s="22">
        <v>0</v>
      </c>
      <c r="AO490" s="22">
        <v>0</v>
      </c>
      <c r="AP490" s="22">
        <v>0</v>
      </c>
      <c r="AQ490" s="22">
        <v>0</v>
      </c>
      <c r="AR490" s="22">
        <v>0</v>
      </c>
      <c r="AS490" s="22">
        <v>0</v>
      </c>
      <c r="AT490" s="22">
        <v>0</v>
      </c>
      <c r="AU490" s="22">
        <v>0</v>
      </c>
      <c r="AV490" s="22">
        <v>0</v>
      </c>
      <c r="AW490" s="22">
        <v>0</v>
      </c>
      <c r="AX490" s="22">
        <v>0</v>
      </c>
      <c r="AY490" s="22">
        <v>0</v>
      </c>
      <c r="AZ490" s="22">
        <v>0</v>
      </c>
      <c r="BA490" s="22">
        <v>0</v>
      </c>
      <c r="BB490" s="22">
        <v>0</v>
      </c>
      <c r="BC490" s="22">
        <v>0</v>
      </c>
      <c r="BD490" s="22">
        <v>0</v>
      </c>
      <c r="BE490" s="22">
        <v>0</v>
      </c>
      <c r="BF490" s="22">
        <v>0</v>
      </c>
      <c r="BG490" s="22">
        <v>0</v>
      </c>
      <c r="BH490" s="22">
        <v>0</v>
      </c>
      <c r="BI490" s="22">
        <v>47</v>
      </c>
      <c r="BJ490" s="22">
        <v>0</v>
      </c>
      <c r="BK490" s="22">
        <v>0</v>
      </c>
      <c r="BL490" s="22">
        <v>47</v>
      </c>
      <c r="BM490" s="22">
        <v>0</v>
      </c>
      <c r="BN490" s="22">
        <v>0</v>
      </c>
      <c r="BO490" s="22">
        <v>0</v>
      </c>
      <c r="BP490" s="22">
        <v>107</v>
      </c>
      <c r="BQ490" s="22">
        <v>0</v>
      </c>
      <c r="BR490" s="25" t="s">
        <v>3418</v>
      </c>
      <c r="BS490" s="446">
        <v>0</v>
      </c>
      <c r="BT490" s="401">
        <v>0</v>
      </c>
      <c r="BU490" s="394" t="s">
        <v>1958</v>
      </c>
      <c r="BV490" s="25" t="s">
        <v>3386</v>
      </c>
      <c r="BW490" s="394" t="s">
        <v>1997</v>
      </c>
      <c r="BX490" s="25" t="s">
        <v>3035</v>
      </c>
      <c r="BY490" s="394" t="s">
        <v>2600</v>
      </c>
      <c r="BZ490" s="370"/>
      <c r="CA490" s="370"/>
      <c r="CB490" s="370"/>
      <c r="CC490" s="370"/>
      <c r="CD490" s="370"/>
      <c r="CE490" s="370"/>
      <c r="CF490" s="370"/>
      <c r="CG490" s="370"/>
      <c r="CH490" s="370"/>
      <c r="CI490" s="370"/>
      <c r="CJ490" s="370"/>
      <c r="CK490" s="370"/>
      <c r="CL490" s="370"/>
      <c r="CM490" s="370"/>
      <c r="CN490" s="370"/>
      <c r="CO490" s="370"/>
      <c r="CP490" s="370"/>
      <c r="CQ490" s="370"/>
      <c r="CR490" s="370"/>
      <c r="CS490" s="370"/>
      <c r="CT490" s="370"/>
      <c r="CU490" s="370"/>
      <c r="CV490" s="370"/>
      <c r="CW490" s="370"/>
      <c r="CX490" s="370"/>
      <c r="CY490" s="370"/>
      <c r="CZ490" s="370"/>
      <c r="DA490" s="370"/>
      <c r="DB490" s="370"/>
      <c r="DC490" s="370"/>
      <c r="DD490" s="370"/>
      <c r="DE490" s="370"/>
      <c r="DF490" s="370"/>
      <c r="DG490" s="370"/>
      <c r="DH490" s="370"/>
      <c r="DI490" s="370"/>
      <c r="DJ490" s="370"/>
      <c r="DK490" s="370"/>
      <c r="DL490" s="370"/>
      <c r="DM490" s="370"/>
      <c r="DN490" s="370"/>
      <c r="DO490" s="370"/>
      <c r="DP490" s="370"/>
      <c r="DQ490" s="370"/>
      <c r="DR490" s="370"/>
    </row>
    <row r="491" spans="1:122" s="356" customFormat="1" ht="90" outlineLevel="1">
      <c r="A491" s="770"/>
      <c r="B491" s="591" t="s">
        <v>3434</v>
      </c>
      <c r="C491" s="25" t="s">
        <v>80</v>
      </c>
      <c r="D491" s="25" t="s">
        <v>1884</v>
      </c>
      <c r="E491" s="25" t="s">
        <v>1050</v>
      </c>
      <c r="F491" s="24" t="s">
        <v>1051</v>
      </c>
      <c r="G491" s="25" t="s">
        <v>80</v>
      </c>
      <c r="H491" s="25" t="s">
        <v>3435</v>
      </c>
      <c r="I491" s="25"/>
      <c r="J491" s="22">
        <v>1266.3</v>
      </c>
      <c r="K491" s="22">
        <v>1266.3</v>
      </c>
      <c r="L491" s="22">
        <v>0</v>
      </c>
      <c r="M491" s="22">
        <v>0</v>
      </c>
      <c r="N491" s="22">
        <v>544</v>
      </c>
      <c r="O491" s="22">
        <v>0</v>
      </c>
      <c r="P491" s="25" t="s">
        <v>80</v>
      </c>
      <c r="Q491" s="394">
        <v>46022</v>
      </c>
      <c r="R491" s="25" t="s">
        <v>182</v>
      </c>
      <c r="S491" s="394"/>
      <c r="T491" s="394"/>
      <c r="U491" s="22">
        <v>0</v>
      </c>
      <c r="V491" s="22">
        <v>0</v>
      </c>
      <c r="W491" s="22">
        <v>0</v>
      </c>
      <c r="X491" s="22">
        <v>0</v>
      </c>
      <c r="Y491" s="22">
        <v>0</v>
      </c>
      <c r="Z491" s="22">
        <v>0</v>
      </c>
      <c r="AA491" s="22">
        <v>0</v>
      </c>
      <c r="AB491" s="22">
        <v>0</v>
      </c>
      <c r="AC491" s="22">
        <v>0</v>
      </c>
      <c r="AD491" s="22">
        <v>0</v>
      </c>
      <c r="AE491" s="22">
        <v>722.3</v>
      </c>
      <c r="AF491" s="22">
        <v>0</v>
      </c>
      <c r="AG491" s="22">
        <v>0</v>
      </c>
      <c r="AH491" s="22">
        <v>722.3</v>
      </c>
      <c r="AI491" s="22">
        <v>0</v>
      </c>
      <c r="AJ491" s="22">
        <v>0</v>
      </c>
      <c r="AK491" s="22">
        <v>0</v>
      </c>
      <c r="AL491" s="22">
        <v>0</v>
      </c>
      <c r="AM491" s="22">
        <v>0</v>
      </c>
      <c r="AN491" s="22">
        <v>0</v>
      </c>
      <c r="AO491" s="22">
        <v>0</v>
      </c>
      <c r="AP491" s="22">
        <v>0</v>
      </c>
      <c r="AQ491" s="22">
        <v>0</v>
      </c>
      <c r="AR491" s="22">
        <v>0</v>
      </c>
      <c r="AS491" s="22">
        <v>0</v>
      </c>
      <c r="AT491" s="22">
        <v>0</v>
      </c>
      <c r="AU491" s="22">
        <v>0</v>
      </c>
      <c r="AV491" s="22">
        <v>0</v>
      </c>
      <c r="AW491" s="22">
        <v>0</v>
      </c>
      <c r="AX491" s="22">
        <v>0</v>
      </c>
      <c r="AY491" s="22">
        <v>0</v>
      </c>
      <c r="AZ491" s="22">
        <v>0</v>
      </c>
      <c r="BA491" s="22">
        <v>0</v>
      </c>
      <c r="BB491" s="22">
        <v>0</v>
      </c>
      <c r="BC491" s="22">
        <v>0</v>
      </c>
      <c r="BD491" s="22">
        <v>0</v>
      </c>
      <c r="BE491" s="22">
        <v>0</v>
      </c>
      <c r="BF491" s="22">
        <v>0</v>
      </c>
      <c r="BG491" s="22">
        <v>0</v>
      </c>
      <c r="BH491" s="22">
        <v>0</v>
      </c>
      <c r="BI491" s="22">
        <v>722.3</v>
      </c>
      <c r="BJ491" s="22">
        <v>0</v>
      </c>
      <c r="BK491" s="22">
        <v>0</v>
      </c>
      <c r="BL491" s="22">
        <v>722.3</v>
      </c>
      <c r="BM491" s="22">
        <v>0</v>
      </c>
      <c r="BN491" s="22">
        <v>0</v>
      </c>
      <c r="BO491" s="22">
        <v>0</v>
      </c>
      <c r="BP491" s="22">
        <v>544</v>
      </c>
      <c r="BQ491" s="22">
        <v>0</v>
      </c>
      <c r="BR491" s="25" t="s">
        <v>3436</v>
      </c>
      <c r="BS491" s="446">
        <v>0</v>
      </c>
      <c r="BT491" s="401">
        <v>0</v>
      </c>
      <c r="BU491" s="394" t="s">
        <v>1958</v>
      </c>
      <c r="BV491" s="25" t="s">
        <v>3386</v>
      </c>
      <c r="BW491" s="394" t="s">
        <v>1993</v>
      </c>
      <c r="BX491" s="25" t="s">
        <v>3035</v>
      </c>
      <c r="BY491" s="394" t="s">
        <v>2931</v>
      </c>
      <c r="BZ491" s="370"/>
      <c r="CA491" s="370"/>
      <c r="CB491" s="370"/>
      <c r="CC491" s="370"/>
      <c r="CD491" s="370"/>
      <c r="CE491" s="370"/>
      <c r="CF491" s="370"/>
      <c r="CG491" s="370"/>
      <c r="CH491" s="370"/>
      <c r="CI491" s="370"/>
      <c r="CJ491" s="370"/>
      <c r="CK491" s="370"/>
      <c r="CL491" s="370"/>
      <c r="CM491" s="370"/>
      <c r="CN491" s="370"/>
      <c r="CO491" s="370"/>
      <c r="CP491" s="370"/>
      <c r="CQ491" s="370"/>
      <c r="CR491" s="370"/>
      <c r="CS491" s="370"/>
      <c r="CT491" s="370"/>
      <c r="CU491" s="370"/>
      <c r="CV491" s="370"/>
      <c r="CW491" s="370"/>
      <c r="CX491" s="370"/>
      <c r="CY491" s="370"/>
      <c r="CZ491" s="370"/>
      <c r="DA491" s="370"/>
      <c r="DB491" s="370"/>
      <c r="DC491" s="370"/>
      <c r="DD491" s="370"/>
      <c r="DE491" s="370"/>
      <c r="DF491" s="370"/>
      <c r="DG491" s="370"/>
      <c r="DH491" s="370"/>
      <c r="DI491" s="370"/>
      <c r="DJ491" s="370"/>
      <c r="DK491" s="370"/>
      <c r="DL491" s="370"/>
      <c r="DM491" s="370"/>
      <c r="DN491" s="370"/>
      <c r="DO491" s="370"/>
      <c r="DP491" s="370"/>
      <c r="DQ491" s="370"/>
      <c r="DR491" s="370"/>
    </row>
    <row r="492" spans="1:122" s="356" customFormat="1" ht="90" outlineLevel="1">
      <c r="A492" s="770"/>
      <c r="B492" s="591" t="s">
        <v>3437</v>
      </c>
      <c r="C492" s="25" t="s">
        <v>80</v>
      </c>
      <c r="D492" s="25" t="s">
        <v>1884</v>
      </c>
      <c r="E492" s="25" t="s">
        <v>1050</v>
      </c>
      <c r="F492" s="24" t="s">
        <v>1051</v>
      </c>
      <c r="G492" s="25" t="s">
        <v>80</v>
      </c>
      <c r="H492" s="25" t="s">
        <v>3435</v>
      </c>
      <c r="I492" s="25"/>
      <c r="J492" s="22">
        <v>312.5</v>
      </c>
      <c r="K492" s="22">
        <v>257.5</v>
      </c>
      <c r="L492" s="22">
        <v>55</v>
      </c>
      <c r="M492" s="22">
        <v>0</v>
      </c>
      <c r="N492" s="22">
        <v>180</v>
      </c>
      <c r="O492" s="22">
        <v>0</v>
      </c>
      <c r="P492" s="25" t="s">
        <v>80</v>
      </c>
      <c r="Q492" s="394">
        <v>46022</v>
      </c>
      <c r="R492" s="25" t="s">
        <v>182</v>
      </c>
      <c r="S492" s="394"/>
      <c r="T492" s="394"/>
      <c r="U492" s="22">
        <v>0</v>
      </c>
      <c r="V492" s="22">
        <v>0</v>
      </c>
      <c r="W492" s="22">
        <v>0</v>
      </c>
      <c r="X492" s="22">
        <v>0</v>
      </c>
      <c r="Y492" s="22">
        <v>0</v>
      </c>
      <c r="Z492" s="22">
        <v>0</v>
      </c>
      <c r="AA492" s="22">
        <v>0</v>
      </c>
      <c r="AB492" s="22">
        <v>0</v>
      </c>
      <c r="AC492" s="22">
        <v>0</v>
      </c>
      <c r="AD492" s="22">
        <v>0</v>
      </c>
      <c r="AE492" s="22">
        <v>77.5</v>
      </c>
      <c r="AF492" s="22">
        <v>55</v>
      </c>
      <c r="AG492" s="22">
        <v>0</v>
      </c>
      <c r="AH492" s="22">
        <v>132.5</v>
      </c>
      <c r="AI492" s="22">
        <v>0</v>
      </c>
      <c r="AJ492" s="22">
        <v>0</v>
      </c>
      <c r="AK492" s="22">
        <v>0</v>
      </c>
      <c r="AL492" s="22">
        <v>0</v>
      </c>
      <c r="AM492" s="22">
        <v>0</v>
      </c>
      <c r="AN492" s="22">
        <v>0</v>
      </c>
      <c r="AO492" s="22">
        <v>0</v>
      </c>
      <c r="AP492" s="22">
        <v>0</v>
      </c>
      <c r="AQ492" s="22">
        <v>0</v>
      </c>
      <c r="AR492" s="22">
        <v>0</v>
      </c>
      <c r="AS492" s="22">
        <v>0</v>
      </c>
      <c r="AT492" s="22">
        <v>0</v>
      </c>
      <c r="AU492" s="22">
        <v>0</v>
      </c>
      <c r="AV492" s="22">
        <v>0</v>
      </c>
      <c r="AW492" s="22">
        <v>0</v>
      </c>
      <c r="AX492" s="22">
        <v>0</v>
      </c>
      <c r="AY492" s="22">
        <v>0</v>
      </c>
      <c r="AZ492" s="22">
        <v>0</v>
      </c>
      <c r="BA492" s="22">
        <v>0</v>
      </c>
      <c r="BB492" s="22">
        <v>0</v>
      </c>
      <c r="BC492" s="22">
        <v>0</v>
      </c>
      <c r="BD492" s="22">
        <v>0</v>
      </c>
      <c r="BE492" s="22">
        <v>0</v>
      </c>
      <c r="BF492" s="22">
        <v>0</v>
      </c>
      <c r="BG492" s="22">
        <v>0</v>
      </c>
      <c r="BH492" s="22">
        <v>0</v>
      </c>
      <c r="BI492" s="22">
        <v>77.5</v>
      </c>
      <c r="BJ492" s="22">
        <v>55</v>
      </c>
      <c r="BK492" s="22">
        <v>0</v>
      </c>
      <c r="BL492" s="22">
        <v>132.5</v>
      </c>
      <c r="BM492" s="22">
        <v>0</v>
      </c>
      <c r="BN492" s="22">
        <v>0</v>
      </c>
      <c r="BO492" s="22">
        <v>0</v>
      </c>
      <c r="BP492" s="22">
        <v>180</v>
      </c>
      <c r="BQ492" s="22">
        <v>0</v>
      </c>
      <c r="BR492" s="25" t="s">
        <v>3436</v>
      </c>
      <c r="BS492" s="446">
        <v>0</v>
      </c>
      <c r="BT492" s="401">
        <v>0</v>
      </c>
      <c r="BU492" s="394" t="s">
        <v>1958</v>
      </c>
      <c r="BV492" s="25" t="s">
        <v>3386</v>
      </c>
      <c r="BW492" s="394" t="s">
        <v>1993</v>
      </c>
      <c r="BX492" s="25" t="s">
        <v>3035</v>
      </c>
      <c r="BY492" s="394" t="s">
        <v>2600</v>
      </c>
      <c r="BZ492" s="370"/>
      <c r="CA492" s="370"/>
      <c r="CB492" s="370"/>
      <c r="CC492" s="370"/>
      <c r="CD492" s="370"/>
      <c r="CE492" s="370"/>
      <c r="CF492" s="370"/>
      <c r="CG492" s="370"/>
      <c r="CH492" s="370"/>
      <c r="CI492" s="370"/>
      <c r="CJ492" s="370"/>
      <c r="CK492" s="370"/>
      <c r="CL492" s="370"/>
      <c r="CM492" s="370"/>
      <c r="CN492" s="370"/>
      <c r="CO492" s="370"/>
      <c r="CP492" s="370"/>
      <c r="CQ492" s="370"/>
      <c r="CR492" s="370"/>
      <c r="CS492" s="370"/>
      <c r="CT492" s="370"/>
      <c r="CU492" s="370"/>
      <c r="CV492" s="370"/>
      <c r="CW492" s="370"/>
      <c r="CX492" s="370"/>
      <c r="CY492" s="370"/>
      <c r="CZ492" s="370"/>
      <c r="DA492" s="370"/>
      <c r="DB492" s="370"/>
      <c r="DC492" s="370"/>
      <c r="DD492" s="370"/>
      <c r="DE492" s="370"/>
      <c r="DF492" s="370"/>
      <c r="DG492" s="370"/>
      <c r="DH492" s="370"/>
      <c r="DI492" s="370"/>
      <c r="DJ492" s="370"/>
      <c r="DK492" s="370"/>
      <c r="DL492" s="370"/>
      <c r="DM492" s="370"/>
      <c r="DN492" s="370"/>
      <c r="DO492" s="370"/>
      <c r="DP492" s="370"/>
      <c r="DQ492" s="370"/>
      <c r="DR492" s="370"/>
    </row>
    <row r="493" spans="1:122" s="356" customFormat="1" ht="144" outlineLevel="1">
      <c r="A493" s="770"/>
      <c r="B493" s="591" t="s">
        <v>3438</v>
      </c>
      <c r="C493" s="25" t="s">
        <v>80</v>
      </c>
      <c r="D493" s="25" t="s">
        <v>1884</v>
      </c>
      <c r="E493" s="25" t="s">
        <v>1050</v>
      </c>
      <c r="F493" s="24" t="s">
        <v>1051</v>
      </c>
      <c r="G493" s="25" t="s">
        <v>80</v>
      </c>
      <c r="H493" s="25" t="s">
        <v>3433</v>
      </c>
      <c r="I493" s="25"/>
      <c r="J493" s="22">
        <v>393.88400000000001</v>
      </c>
      <c r="K493" s="22">
        <v>393.88400000000001</v>
      </c>
      <c r="L493" s="22">
        <v>0</v>
      </c>
      <c r="M493" s="22">
        <v>0</v>
      </c>
      <c r="N493" s="22">
        <v>275</v>
      </c>
      <c r="O493" s="22">
        <v>0</v>
      </c>
      <c r="P493" s="25" t="s">
        <v>80</v>
      </c>
      <c r="Q493" s="394">
        <v>46022</v>
      </c>
      <c r="R493" s="25" t="s">
        <v>182</v>
      </c>
      <c r="S493" s="394"/>
      <c r="T493" s="394"/>
      <c r="U493" s="22">
        <v>0</v>
      </c>
      <c r="V493" s="22">
        <v>0</v>
      </c>
      <c r="W493" s="22">
        <v>0</v>
      </c>
      <c r="X493" s="22">
        <v>0</v>
      </c>
      <c r="Y493" s="22">
        <v>0</v>
      </c>
      <c r="Z493" s="22">
        <v>0</v>
      </c>
      <c r="AA493" s="22">
        <v>0</v>
      </c>
      <c r="AB493" s="22">
        <v>0</v>
      </c>
      <c r="AC493" s="22">
        <v>0</v>
      </c>
      <c r="AD493" s="22">
        <v>0</v>
      </c>
      <c r="AE493" s="22">
        <v>118.884</v>
      </c>
      <c r="AF493" s="22">
        <v>0</v>
      </c>
      <c r="AG493" s="22">
        <v>0</v>
      </c>
      <c r="AH493" s="22">
        <v>118.884</v>
      </c>
      <c r="AI493" s="22">
        <v>0</v>
      </c>
      <c r="AJ493" s="22">
        <v>0</v>
      </c>
      <c r="AK493" s="22">
        <v>0</v>
      </c>
      <c r="AL493" s="22">
        <v>0</v>
      </c>
      <c r="AM493" s="22">
        <v>0</v>
      </c>
      <c r="AN493" s="22">
        <v>0</v>
      </c>
      <c r="AO493" s="22">
        <v>0</v>
      </c>
      <c r="AP493" s="22">
        <v>0</v>
      </c>
      <c r="AQ493" s="22">
        <v>0</v>
      </c>
      <c r="AR493" s="22">
        <v>0</v>
      </c>
      <c r="AS493" s="22">
        <v>0</v>
      </c>
      <c r="AT493" s="22">
        <v>0</v>
      </c>
      <c r="AU493" s="22">
        <v>0</v>
      </c>
      <c r="AV493" s="22">
        <v>0</v>
      </c>
      <c r="AW493" s="22">
        <v>0</v>
      </c>
      <c r="AX493" s="22">
        <v>0</v>
      </c>
      <c r="AY493" s="22">
        <v>0</v>
      </c>
      <c r="AZ493" s="22">
        <v>0</v>
      </c>
      <c r="BA493" s="22">
        <v>0</v>
      </c>
      <c r="BB493" s="22">
        <v>0</v>
      </c>
      <c r="BC493" s="22">
        <v>0</v>
      </c>
      <c r="BD493" s="22">
        <v>0</v>
      </c>
      <c r="BE493" s="22">
        <v>0</v>
      </c>
      <c r="BF493" s="22">
        <v>0</v>
      </c>
      <c r="BG493" s="22">
        <v>0</v>
      </c>
      <c r="BH493" s="22">
        <v>0</v>
      </c>
      <c r="BI493" s="22">
        <v>118.884</v>
      </c>
      <c r="BJ493" s="22">
        <v>0</v>
      </c>
      <c r="BK493" s="22">
        <v>0</v>
      </c>
      <c r="BL493" s="22">
        <v>118.884</v>
      </c>
      <c r="BM493" s="22">
        <v>0</v>
      </c>
      <c r="BN493" s="22">
        <v>0</v>
      </c>
      <c r="BO493" s="22">
        <v>0</v>
      </c>
      <c r="BP493" s="22">
        <v>275</v>
      </c>
      <c r="BQ493" s="22">
        <v>0</v>
      </c>
      <c r="BR493" s="25" t="s">
        <v>3436</v>
      </c>
      <c r="BS493" s="446">
        <v>0</v>
      </c>
      <c r="BT493" s="401">
        <v>0</v>
      </c>
      <c r="BU493" s="394" t="s">
        <v>1958</v>
      </c>
      <c r="BV493" s="25" t="s">
        <v>3386</v>
      </c>
      <c r="BW493" s="394" t="s">
        <v>1993</v>
      </c>
      <c r="BX493" s="25" t="s">
        <v>3035</v>
      </c>
      <c r="BY493" s="394" t="s">
        <v>2931</v>
      </c>
      <c r="BZ493" s="370"/>
      <c r="CA493" s="370"/>
      <c r="CB493" s="370"/>
      <c r="CC493" s="370"/>
      <c r="CD493" s="370"/>
      <c r="CE493" s="370"/>
      <c r="CF493" s="370"/>
      <c r="CG493" s="370"/>
      <c r="CH493" s="370"/>
      <c r="CI493" s="370"/>
      <c r="CJ493" s="370"/>
      <c r="CK493" s="370"/>
      <c r="CL493" s="370"/>
      <c r="CM493" s="370"/>
      <c r="CN493" s="370"/>
      <c r="CO493" s="370"/>
      <c r="CP493" s="370"/>
      <c r="CQ493" s="370"/>
      <c r="CR493" s="370"/>
      <c r="CS493" s="370"/>
      <c r="CT493" s="370"/>
      <c r="CU493" s="370"/>
      <c r="CV493" s="370"/>
      <c r="CW493" s="370"/>
      <c r="CX493" s="370"/>
      <c r="CY493" s="370"/>
      <c r="CZ493" s="370"/>
      <c r="DA493" s="370"/>
      <c r="DB493" s="370"/>
      <c r="DC493" s="370"/>
      <c r="DD493" s="370"/>
      <c r="DE493" s="370"/>
      <c r="DF493" s="370"/>
      <c r="DG493" s="370"/>
      <c r="DH493" s="370"/>
      <c r="DI493" s="370"/>
      <c r="DJ493" s="370"/>
      <c r="DK493" s="370"/>
      <c r="DL493" s="370"/>
      <c r="DM493" s="370"/>
      <c r="DN493" s="370"/>
      <c r="DO493" s="370"/>
      <c r="DP493" s="370"/>
      <c r="DQ493" s="370"/>
      <c r="DR493" s="370"/>
    </row>
    <row r="494" spans="1:122" s="356" customFormat="1" ht="54" outlineLevel="1">
      <c r="A494" s="770"/>
      <c r="B494" s="591" t="s">
        <v>3439</v>
      </c>
      <c r="C494" s="25" t="s">
        <v>80</v>
      </c>
      <c r="D494" s="25" t="s">
        <v>1708</v>
      </c>
      <c r="E494" s="25" t="s">
        <v>1709</v>
      </c>
      <c r="F494" s="24" t="s">
        <v>1710</v>
      </c>
      <c r="G494" s="25" t="s">
        <v>80</v>
      </c>
      <c r="H494" s="25" t="s">
        <v>3440</v>
      </c>
      <c r="I494" s="25"/>
      <c r="J494" s="22">
        <v>2218.7190000000001</v>
      </c>
      <c r="K494" s="22">
        <v>2218.7190000000001</v>
      </c>
      <c r="L494" s="22">
        <v>0</v>
      </c>
      <c r="M494" s="22">
        <v>0</v>
      </c>
      <c r="N494" s="22">
        <v>700</v>
      </c>
      <c r="O494" s="22">
        <v>0</v>
      </c>
      <c r="P494" s="25" t="s">
        <v>80</v>
      </c>
      <c r="Q494" s="394">
        <v>46022</v>
      </c>
      <c r="R494" s="25" t="s">
        <v>182</v>
      </c>
      <c r="S494" s="394"/>
      <c r="T494" s="394"/>
      <c r="U494" s="22">
        <v>0</v>
      </c>
      <c r="V494" s="22">
        <v>0</v>
      </c>
      <c r="W494" s="22">
        <v>0</v>
      </c>
      <c r="X494" s="22">
        <v>0</v>
      </c>
      <c r="Y494" s="22">
        <v>0</v>
      </c>
      <c r="Z494" s="22">
        <v>0</v>
      </c>
      <c r="AA494" s="22">
        <v>0</v>
      </c>
      <c r="AB494" s="22">
        <v>0</v>
      </c>
      <c r="AC494" s="22">
        <v>0</v>
      </c>
      <c r="AD494" s="22">
        <v>0</v>
      </c>
      <c r="AE494" s="22">
        <v>1518.7190000000001</v>
      </c>
      <c r="AF494" s="22">
        <v>0</v>
      </c>
      <c r="AG494" s="22">
        <v>0</v>
      </c>
      <c r="AH494" s="22">
        <v>1518.7190000000001</v>
      </c>
      <c r="AI494" s="22">
        <v>0</v>
      </c>
      <c r="AJ494" s="22">
        <v>0</v>
      </c>
      <c r="AK494" s="22">
        <v>0</v>
      </c>
      <c r="AL494" s="22">
        <v>0</v>
      </c>
      <c r="AM494" s="22">
        <v>0</v>
      </c>
      <c r="AN494" s="22">
        <v>0</v>
      </c>
      <c r="AO494" s="22">
        <v>0</v>
      </c>
      <c r="AP494" s="22">
        <v>0</v>
      </c>
      <c r="AQ494" s="22">
        <v>0</v>
      </c>
      <c r="AR494" s="22">
        <v>0</v>
      </c>
      <c r="AS494" s="22">
        <v>0</v>
      </c>
      <c r="AT494" s="22">
        <v>0</v>
      </c>
      <c r="AU494" s="22">
        <v>0</v>
      </c>
      <c r="AV494" s="22">
        <v>0</v>
      </c>
      <c r="AW494" s="22">
        <v>0</v>
      </c>
      <c r="AX494" s="22">
        <v>0</v>
      </c>
      <c r="AY494" s="22">
        <v>0</v>
      </c>
      <c r="AZ494" s="22">
        <v>0</v>
      </c>
      <c r="BA494" s="22">
        <v>0</v>
      </c>
      <c r="BB494" s="22">
        <v>0</v>
      </c>
      <c r="BC494" s="22">
        <v>0</v>
      </c>
      <c r="BD494" s="22">
        <v>0</v>
      </c>
      <c r="BE494" s="22">
        <v>0</v>
      </c>
      <c r="BF494" s="22">
        <v>0</v>
      </c>
      <c r="BG494" s="22">
        <v>0</v>
      </c>
      <c r="BH494" s="22">
        <v>0</v>
      </c>
      <c r="BI494" s="22">
        <v>1518.7190000000001</v>
      </c>
      <c r="BJ494" s="22">
        <v>0</v>
      </c>
      <c r="BK494" s="22">
        <v>0</v>
      </c>
      <c r="BL494" s="22">
        <v>1518.7190000000001</v>
      </c>
      <c r="BM494" s="22">
        <v>0</v>
      </c>
      <c r="BN494" s="22">
        <v>0</v>
      </c>
      <c r="BO494" s="22">
        <v>0</v>
      </c>
      <c r="BP494" s="22">
        <v>700</v>
      </c>
      <c r="BQ494" s="22">
        <v>0</v>
      </c>
      <c r="BR494" s="25" t="s">
        <v>3436</v>
      </c>
      <c r="BS494" s="446">
        <v>0</v>
      </c>
      <c r="BT494" s="401">
        <v>0</v>
      </c>
      <c r="BU494" s="394" t="s">
        <v>1958</v>
      </c>
      <c r="BV494" s="25" t="s">
        <v>3386</v>
      </c>
      <c r="BW494" s="394" t="s">
        <v>2010</v>
      </c>
      <c r="BX494" s="25" t="s">
        <v>3035</v>
      </c>
      <c r="BY494" s="394" t="s">
        <v>2600</v>
      </c>
      <c r="BZ494" s="370"/>
      <c r="CA494" s="370"/>
      <c r="CB494" s="370"/>
      <c r="CC494" s="370"/>
      <c r="CD494" s="370"/>
      <c r="CE494" s="370"/>
      <c r="CF494" s="370"/>
      <c r="CG494" s="370"/>
      <c r="CH494" s="370"/>
      <c r="CI494" s="370"/>
      <c r="CJ494" s="370"/>
      <c r="CK494" s="370"/>
      <c r="CL494" s="370"/>
      <c r="CM494" s="370"/>
      <c r="CN494" s="370"/>
      <c r="CO494" s="370"/>
      <c r="CP494" s="370"/>
      <c r="CQ494" s="370"/>
      <c r="CR494" s="370"/>
      <c r="CS494" s="370"/>
      <c r="CT494" s="370"/>
      <c r="CU494" s="370"/>
      <c r="CV494" s="370"/>
      <c r="CW494" s="370"/>
      <c r="CX494" s="370"/>
      <c r="CY494" s="370"/>
      <c r="CZ494" s="370"/>
      <c r="DA494" s="370"/>
      <c r="DB494" s="370"/>
      <c r="DC494" s="370"/>
      <c r="DD494" s="370"/>
      <c r="DE494" s="370"/>
      <c r="DF494" s="370"/>
      <c r="DG494" s="370"/>
      <c r="DH494" s="370"/>
      <c r="DI494" s="370"/>
      <c r="DJ494" s="370"/>
      <c r="DK494" s="370"/>
      <c r="DL494" s="370"/>
      <c r="DM494" s="370"/>
      <c r="DN494" s="370"/>
      <c r="DO494" s="370"/>
      <c r="DP494" s="370"/>
      <c r="DQ494" s="370"/>
      <c r="DR494" s="370"/>
    </row>
    <row r="495" spans="1:122" s="356" customFormat="1" ht="36" outlineLevel="1">
      <c r="A495" s="770"/>
      <c r="B495" s="591" t="s">
        <v>3407</v>
      </c>
      <c r="C495" s="25" t="s">
        <v>80</v>
      </c>
      <c r="D495" s="25" t="s">
        <v>3399</v>
      </c>
      <c r="E495" s="25" t="s">
        <v>1885</v>
      </c>
      <c r="F495" s="24" t="s">
        <v>1886</v>
      </c>
      <c r="G495" s="25" t="s">
        <v>80</v>
      </c>
      <c r="H495" s="25" t="s">
        <v>1942</v>
      </c>
      <c r="I495" s="25"/>
      <c r="J495" s="22">
        <v>565</v>
      </c>
      <c r="K495" s="22">
        <v>565</v>
      </c>
      <c r="L495" s="22">
        <v>0</v>
      </c>
      <c r="M495" s="22">
        <v>0</v>
      </c>
      <c r="N495" s="22">
        <v>172</v>
      </c>
      <c r="O495" s="22">
        <v>0</v>
      </c>
      <c r="P495" s="25" t="s">
        <v>80</v>
      </c>
      <c r="Q495" s="394">
        <v>46022</v>
      </c>
      <c r="R495" s="25" t="s">
        <v>182</v>
      </c>
      <c r="S495" s="394"/>
      <c r="T495" s="394"/>
      <c r="U495" s="22">
        <v>0</v>
      </c>
      <c r="V495" s="22">
        <v>0</v>
      </c>
      <c r="W495" s="22">
        <v>0</v>
      </c>
      <c r="X495" s="22">
        <v>0</v>
      </c>
      <c r="Y495" s="22">
        <v>0</v>
      </c>
      <c r="Z495" s="22">
        <v>0</v>
      </c>
      <c r="AA495" s="22">
        <v>0</v>
      </c>
      <c r="AB495" s="22">
        <v>0</v>
      </c>
      <c r="AC495" s="22">
        <v>0</v>
      </c>
      <c r="AD495" s="22">
        <v>0</v>
      </c>
      <c r="AE495" s="22">
        <v>393</v>
      </c>
      <c r="AF495" s="22">
        <v>0</v>
      </c>
      <c r="AG495" s="22">
        <v>0</v>
      </c>
      <c r="AH495" s="22">
        <v>393</v>
      </c>
      <c r="AI495" s="22">
        <v>0</v>
      </c>
      <c r="AJ495" s="22">
        <v>0</v>
      </c>
      <c r="AK495" s="22">
        <v>0</v>
      </c>
      <c r="AL495" s="22">
        <v>0</v>
      </c>
      <c r="AM495" s="22">
        <v>0</v>
      </c>
      <c r="AN495" s="22">
        <v>0</v>
      </c>
      <c r="AO495" s="22">
        <v>0</v>
      </c>
      <c r="AP495" s="22">
        <v>0</v>
      </c>
      <c r="AQ495" s="22">
        <v>0</v>
      </c>
      <c r="AR495" s="22">
        <v>0</v>
      </c>
      <c r="AS495" s="22">
        <v>0</v>
      </c>
      <c r="AT495" s="22">
        <v>0</v>
      </c>
      <c r="AU495" s="22">
        <v>0</v>
      </c>
      <c r="AV495" s="22">
        <v>0</v>
      </c>
      <c r="AW495" s="22">
        <v>0</v>
      </c>
      <c r="AX495" s="22">
        <v>0</v>
      </c>
      <c r="AY495" s="22">
        <v>0</v>
      </c>
      <c r="AZ495" s="22">
        <v>0</v>
      </c>
      <c r="BA495" s="22">
        <v>0</v>
      </c>
      <c r="BB495" s="22">
        <v>0</v>
      </c>
      <c r="BC495" s="22">
        <v>0</v>
      </c>
      <c r="BD495" s="22">
        <v>0</v>
      </c>
      <c r="BE495" s="22">
        <v>0</v>
      </c>
      <c r="BF495" s="22">
        <v>0</v>
      </c>
      <c r="BG495" s="22">
        <v>0</v>
      </c>
      <c r="BH495" s="22">
        <v>0</v>
      </c>
      <c r="BI495" s="22">
        <v>393</v>
      </c>
      <c r="BJ495" s="22">
        <v>0</v>
      </c>
      <c r="BK495" s="22">
        <v>0</v>
      </c>
      <c r="BL495" s="22">
        <v>393</v>
      </c>
      <c r="BM495" s="22">
        <v>0</v>
      </c>
      <c r="BN495" s="22">
        <v>0</v>
      </c>
      <c r="BO495" s="22">
        <v>0</v>
      </c>
      <c r="BP495" s="22">
        <v>172</v>
      </c>
      <c r="BQ495" s="22">
        <v>0</v>
      </c>
      <c r="BR495" s="25" t="s">
        <v>3436</v>
      </c>
      <c r="BS495" s="446">
        <v>0</v>
      </c>
      <c r="BT495" s="401">
        <v>0</v>
      </c>
      <c r="BU495" s="394" t="s">
        <v>1958</v>
      </c>
      <c r="BV495" s="25" t="s">
        <v>3386</v>
      </c>
      <c r="BW495" s="394" t="s">
        <v>2013</v>
      </c>
      <c r="BX495" s="25" t="s">
        <v>3035</v>
      </c>
      <c r="BY495" s="394" t="s">
        <v>2931</v>
      </c>
      <c r="BZ495" s="370"/>
      <c r="CA495" s="370"/>
      <c r="CB495" s="370"/>
      <c r="CC495" s="370"/>
      <c r="CD495" s="370"/>
      <c r="CE495" s="370"/>
      <c r="CF495" s="370"/>
      <c r="CG495" s="370"/>
      <c r="CH495" s="370"/>
      <c r="CI495" s="370"/>
      <c r="CJ495" s="370"/>
      <c r="CK495" s="370"/>
      <c r="CL495" s="370"/>
      <c r="CM495" s="370"/>
      <c r="CN495" s="370"/>
      <c r="CO495" s="370"/>
      <c r="CP495" s="370"/>
      <c r="CQ495" s="370"/>
      <c r="CR495" s="370"/>
      <c r="CS495" s="370"/>
      <c r="CT495" s="370"/>
      <c r="CU495" s="370"/>
      <c r="CV495" s="370"/>
      <c r="CW495" s="370"/>
      <c r="CX495" s="370"/>
      <c r="CY495" s="370"/>
      <c r="CZ495" s="370"/>
      <c r="DA495" s="370"/>
      <c r="DB495" s="370"/>
      <c r="DC495" s="370"/>
      <c r="DD495" s="370"/>
      <c r="DE495" s="370"/>
      <c r="DF495" s="370"/>
      <c r="DG495" s="370"/>
      <c r="DH495" s="370"/>
      <c r="DI495" s="370"/>
      <c r="DJ495" s="370"/>
      <c r="DK495" s="370"/>
      <c r="DL495" s="370"/>
      <c r="DM495" s="370"/>
      <c r="DN495" s="370"/>
      <c r="DO495" s="370"/>
      <c r="DP495" s="370"/>
      <c r="DQ495" s="370"/>
      <c r="DR495" s="370"/>
    </row>
    <row r="496" spans="1:122" s="356" customFormat="1" ht="90" outlineLevel="1">
      <c r="A496" s="770"/>
      <c r="B496" s="591" t="s">
        <v>3441</v>
      </c>
      <c r="C496" s="25" t="s">
        <v>80</v>
      </c>
      <c r="D496" s="25" t="s">
        <v>2068</v>
      </c>
      <c r="E496" s="25" t="s">
        <v>2069</v>
      </c>
      <c r="F496" s="24" t="s">
        <v>2070</v>
      </c>
      <c r="G496" s="25" t="s">
        <v>80</v>
      </c>
      <c r="H496" s="25" t="s">
        <v>3435</v>
      </c>
      <c r="I496" s="25"/>
      <c r="J496" s="22">
        <v>472</v>
      </c>
      <c r="K496" s="22">
        <v>442</v>
      </c>
      <c r="L496" s="22">
        <v>30</v>
      </c>
      <c r="M496" s="22">
        <v>0</v>
      </c>
      <c r="N496" s="22">
        <v>309.39999999999998</v>
      </c>
      <c r="O496" s="22">
        <v>0</v>
      </c>
      <c r="P496" s="25" t="s">
        <v>80</v>
      </c>
      <c r="Q496" s="394">
        <v>46022</v>
      </c>
      <c r="R496" s="25" t="s">
        <v>182</v>
      </c>
      <c r="S496" s="394"/>
      <c r="T496" s="394"/>
      <c r="U496" s="22">
        <v>0</v>
      </c>
      <c r="V496" s="22">
        <v>0</v>
      </c>
      <c r="W496" s="22">
        <v>0</v>
      </c>
      <c r="X496" s="22">
        <v>0</v>
      </c>
      <c r="Y496" s="22">
        <v>0</v>
      </c>
      <c r="Z496" s="22">
        <v>0</v>
      </c>
      <c r="AA496" s="22">
        <v>0</v>
      </c>
      <c r="AB496" s="22">
        <v>0</v>
      </c>
      <c r="AC496" s="22">
        <v>0</v>
      </c>
      <c r="AD496" s="22">
        <v>0</v>
      </c>
      <c r="AE496" s="22">
        <v>132.6</v>
      </c>
      <c r="AF496" s="22">
        <v>30</v>
      </c>
      <c r="AG496" s="22">
        <v>0</v>
      </c>
      <c r="AH496" s="22">
        <v>162.6</v>
      </c>
      <c r="AI496" s="22">
        <v>0</v>
      </c>
      <c r="AJ496" s="22">
        <v>0</v>
      </c>
      <c r="AK496" s="22">
        <v>0</v>
      </c>
      <c r="AL496" s="22">
        <v>0</v>
      </c>
      <c r="AM496" s="22">
        <v>0</v>
      </c>
      <c r="AN496" s="22">
        <v>0</v>
      </c>
      <c r="AO496" s="22">
        <v>0</v>
      </c>
      <c r="AP496" s="22">
        <v>0</v>
      </c>
      <c r="AQ496" s="22">
        <v>0</v>
      </c>
      <c r="AR496" s="22">
        <v>0</v>
      </c>
      <c r="AS496" s="22">
        <v>0</v>
      </c>
      <c r="AT496" s="22">
        <v>0</v>
      </c>
      <c r="AU496" s="22">
        <v>0</v>
      </c>
      <c r="AV496" s="22">
        <v>0</v>
      </c>
      <c r="AW496" s="22">
        <v>0</v>
      </c>
      <c r="AX496" s="22">
        <v>0</v>
      </c>
      <c r="AY496" s="22">
        <v>0</v>
      </c>
      <c r="AZ496" s="22">
        <v>0</v>
      </c>
      <c r="BA496" s="22">
        <v>0</v>
      </c>
      <c r="BB496" s="22">
        <v>0</v>
      </c>
      <c r="BC496" s="22">
        <v>0</v>
      </c>
      <c r="BD496" s="22">
        <v>0</v>
      </c>
      <c r="BE496" s="22">
        <v>0</v>
      </c>
      <c r="BF496" s="22">
        <v>0</v>
      </c>
      <c r="BG496" s="22">
        <v>0</v>
      </c>
      <c r="BH496" s="22">
        <v>0</v>
      </c>
      <c r="BI496" s="22">
        <v>132.6</v>
      </c>
      <c r="BJ496" s="22">
        <v>30</v>
      </c>
      <c r="BK496" s="22">
        <v>0</v>
      </c>
      <c r="BL496" s="22">
        <v>162.6</v>
      </c>
      <c r="BM496" s="22">
        <v>0</v>
      </c>
      <c r="BN496" s="22">
        <v>0</v>
      </c>
      <c r="BO496" s="22">
        <v>0</v>
      </c>
      <c r="BP496" s="22">
        <v>309.39999999999998</v>
      </c>
      <c r="BQ496" s="22">
        <v>0</v>
      </c>
      <c r="BR496" s="25" t="s">
        <v>3436</v>
      </c>
      <c r="BS496" s="446">
        <v>0</v>
      </c>
      <c r="BT496" s="401">
        <v>0</v>
      </c>
      <c r="BU496" s="394" t="s">
        <v>1958</v>
      </c>
      <c r="BV496" s="25" t="s">
        <v>3386</v>
      </c>
      <c r="BW496" s="394" t="s">
        <v>2010</v>
      </c>
      <c r="BX496" s="25" t="s">
        <v>3035</v>
      </c>
      <c r="BY496" s="394" t="s">
        <v>2600</v>
      </c>
      <c r="BZ496" s="370"/>
      <c r="CA496" s="370"/>
      <c r="CB496" s="370"/>
      <c r="CC496" s="370"/>
      <c r="CD496" s="370"/>
      <c r="CE496" s="370"/>
      <c r="CF496" s="370"/>
      <c r="CG496" s="370"/>
      <c r="CH496" s="370"/>
      <c r="CI496" s="370"/>
      <c r="CJ496" s="370"/>
      <c r="CK496" s="370"/>
      <c r="CL496" s="370"/>
      <c r="CM496" s="370"/>
      <c r="CN496" s="370"/>
      <c r="CO496" s="370"/>
      <c r="CP496" s="370"/>
      <c r="CQ496" s="370"/>
      <c r="CR496" s="370"/>
      <c r="CS496" s="370"/>
      <c r="CT496" s="370"/>
      <c r="CU496" s="370"/>
      <c r="CV496" s="370"/>
      <c r="CW496" s="370"/>
      <c r="CX496" s="370"/>
      <c r="CY496" s="370"/>
      <c r="CZ496" s="370"/>
      <c r="DA496" s="370"/>
      <c r="DB496" s="370"/>
      <c r="DC496" s="370"/>
      <c r="DD496" s="370"/>
      <c r="DE496" s="370"/>
      <c r="DF496" s="370"/>
      <c r="DG496" s="370"/>
      <c r="DH496" s="370"/>
      <c r="DI496" s="370"/>
      <c r="DJ496" s="370"/>
      <c r="DK496" s="370"/>
      <c r="DL496" s="370"/>
      <c r="DM496" s="370"/>
      <c r="DN496" s="370"/>
      <c r="DO496" s="370"/>
      <c r="DP496" s="370"/>
      <c r="DQ496" s="370"/>
      <c r="DR496" s="370"/>
    </row>
    <row r="497" spans="1:292" s="356" customFormat="1" ht="90" outlineLevel="1">
      <c r="A497" s="770"/>
      <c r="B497" s="591" t="s">
        <v>3442</v>
      </c>
      <c r="C497" s="25" t="s">
        <v>80</v>
      </c>
      <c r="D497" s="25" t="s">
        <v>2068</v>
      </c>
      <c r="E497" s="25" t="s">
        <v>2069</v>
      </c>
      <c r="F497" s="24" t="s">
        <v>2070</v>
      </c>
      <c r="G497" s="25" t="s">
        <v>80</v>
      </c>
      <c r="H497" s="25" t="s">
        <v>3435</v>
      </c>
      <c r="I497" s="25"/>
      <c r="J497" s="22">
        <v>75</v>
      </c>
      <c r="K497" s="22">
        <v>75</v>
      </c>
      <c r="L497" s="22">
        <v>0</v>
      </c>
      <c r="M497" s="22">
        <v>0</v>
      </c>
      <c r="N497" s="22">
        <v>52.5</v>
      </c>
      <c r="O497" s="22">
        <v>0</v>
      </c>
      <c r="P497" s="25" t="s">
        <v>80</v>
      </c>
      <c r="Q497" s="394">
        <v>46022</v>
      </c>
      <c r="R497" s="25" t="s">
        <v>182</v>
      </c>
      <c r="S497" s="394"/>
      <c r="T497" s="394"/>
      <c r="U497" s="22">
        <v>0</v>
      </c>
      <c r="V497" s="22">
        <v>0</v>
      </c>
      <c r="W497" s="22">
        <v>0</v>
      </c>
      <c r="X497" s="22">
        <v>0</v>
      </c>
      <c r="Y497" s="22">
        <v>0</v>
      </c>
      <c r="Z497" s="22">
        <v>0</v>
      </c>
      <c r="AA497" s="22">
        <v>0</v>
      </c>
      <c r="AB497" s="22">
        <v>0</v>
      </c>
      <c r="AC497" s="22">
        <v>0</v>
      </c>
      <c r="AD497" s="22">
        <v>0</v>
      </c>
      <c r="AE497" s="22">
        <v>22.5</v>
      </c>
      <c r="AF497" s="22">
        <v>0</v>
      </c>
      <c r="AG497" s="22">
        <v>0</v>
      </c>
      <c r="AH497" s="22">
        <v>22.5</v>
      </c>
      <c r="AI497" s="22">
        <v>0</v>
      </c>
      <c r="AJ497" s="22">
        <v>0</v>
      </c>
      <c r="AK497" s="22">
        <v>0</v>
      </c>
      <c r="AL497" s="22">
        <v>0</v>
      </c>
      <c r="AM497" s="22">
        <v>0</v>
      </c>
      <c r="AN497" s="22">
        <v>0</v>
      </c>
      <c r="AO497" s="22">
        <v>0</v>
      </c>
      <c r="AP497" s="22">
        <v>0</v>
      </c>
      <c r="AQ497" s="22">
        <v>0</v>
      </c>
      <c r="AR497" s="22">
        <v>0</v>
      </c>
      <c r="AS497" s="22">
        <v>0</v>
      </c>
      <c r="AT497" s="22">
        <v>0</v>
      </c>
      <c r="AU497" s="22">
        <v>0</v>
      </c>
      <c r="AV497" s="22">
        <v>0</v>
      </c>
      <c r="AW497" s="22">
        <v>0</v>
      </c>
      <c r="AX497" s="22">
        <v>0</v>
      </c>
      <c r="AY497" s="22">
        <v>0</v>
      </c>
      <c r="AZ497" s="22">
        <v>0</v>
      </c>
      <c r="BA497" s="22">
        <v>0</v>
      </c>
      <c r="BB497" s="22">
        <v>0</v>
      </c>
      <c r="BC497" s="22">
        <v>0</v>
      </c>
      <c r="BD497" s="22">
        <v>0</v>
      </c>
      <c r="BE497" s="22">
        <v>0</v>
      </c>
      <c r="BF497" s="22">
        <v>0</v>
      </c>
      <c r="BG497" s="22">
        <v>0</v>
      </c>
      <c r="BH497" s="22">
        <v>0</v>
      </c>
      <c r="BI497" s="22">
        <v>22.5</v>
      </c>
      <c r="BJ497" s="22">
        <v>0</v>
      </c>
      <c r="BK497" s="22">
        <v>0</v>
      </c>
      <c r="BL497" s="22">
        <v>22.5</v>
      </c>
      <c r="BM497" s="22">
        <v>0</v>
      </c>
      <c r="BN497" s="22">
        <v>0</v>
      </c>
      <c r="BO497" s="22">
        <v>0</v>
      </c>
      <c r="BP497" s="22">
        <v>52.5</v>
      </c>
      <c r="BQ497" s="22">
        <v>0</v>
      </c>
      <c r="BR497" s="25" t="s">
        <v>3436</v>
      </c>
      <c r="BS497" s="446">
        <v>0</v>
      </c>
      <c r="BT497" s="401">
        <v>0</v>
      </c>
      <c r="BU497" s="394" t="s">
        <v>1958</v>
      </c>
      <c r="BV497" s="25" t="s">
        <v>3386</v>
      </c>
      <c r="BW497" s="394" t="s">
        <v>2010</v>
      </c>
      <c r="BX497" s="25" t="s">
        <v>3035</v>
      </c>
      <c r="BY497" s="394" t="s">
        <v>2931</v>
      </c>
      <c r="BZ497" s="370"/>
      <c r="CA497" s="370"/>
      <c r="CB497" s="370"/>
      <c r="CC497" s="370"/>
      <c r="CD497" s="370"/>
      <c r="CE497" s="370"/>
      <c r="CF497" s="370"/>
      <c r="CG497" s="370"/>
      <c r="CH497" s="370"/>
      <c r="CI497" s="370"/>
      <c r="CJ497" s="370"/>
      <c r="CK497" s="370"/>
      <c r="CL497" s="370"/>
      <c r="CM497" s="370"/>
      <c r="CN497" s="370"/>
      <c r="CO497" s="370"/>
      <c r="CP497" s="370"/>
      <c r="CQ497" s="370"/>
      <c r="CR497" s="370"/>
      <c r="CS497" s="370"/>
      <c r="CT497" s="370"/>
      <c r="CU497" s="370"/>
      <c r="CV497" s="370"/>
      <c r="CW497" s="370"/>
      <c r="CX497" s="370"/>
      <c r="CY497" s="370"/>
      <c r="CZ497" s="370"/>
      <c r="DA497" s="370"/>
      <c r="DB497" s="370"/>
      <c r="DC497" s="370"/>
      <c r="DD497" s="370"/>
      <c r="DE497" s="370"/>
      <c r="DF497" s="370"/>
      <c r="DG497" s="370"/>
      <c r="DH497" s="370"/>
      <c r="DI497" s="370"/>
      <c r="DJ497" s="370"/>
      <c r="DK497" s="370"/>
      <c r="DL497" s="370"/>
      <c r="DM497" s="370"/>
      <c r="DN497" s="370"/>
      <c r="DO497" s="370"/>
      <c r="DP497" s="370"/>
      <c r="DQ497" s="370"/>
      <c r="DR497" s="370"/>
    </row>
    <row r="498" spans="1:292" s="356" customFormat="1" ht="36" outlineLevel="1">
      <c r="A498" s="770"/>
      <c r="B498" s="591" t="s">
        <v>3443</v>
      </c>
      <c r="C498" s="25" t="s">
        <v>80</v>
      </c>
      <c r="D498" s="25" t="s">
        <v>1308</v>
      </c>
      <c r="E498" s="25" t="s">
        <v>1675</v>
      </c>
      <c r="F498" s="24" t="s">
        <v>1676</v>
      </c>
      <c r="G498" s="25" t="s">
        <v>80</v>
      </c>
      <c r="H498" s="25" t="s">
        <v>3444</v>
      </c>
      <c r="I498" s="25"/>
      <c r="J498" s="22">
        <v>287</v>
      </c>
      <c r="K498" s="22">
        <v>287</v>
      </c>
      <c r="L498" s="22">
        <v>0</v>
      </c>
      <c r="M498" s="22">
        <v>0</v>
      </c>
      <c r="N498" s="22">
        <v>199</v>
      </c>
      <c r="O498" s="22">
        <v>0</v>
      </c>
      <c r="P498" s="25" t="s">
        <v>80</v>
      </c>
      <c r="Q498" s="394">
        <v>46022</v>
      </c>
      <c r="R498" s="25" t="s">
        <v>182</v>
      </c>
      <c r="S498" s="394"/>
      <c r="T498" s="394"/>
      <c r="U498" s="22">
        <v>0</v>
      </c>
      <c r="V498" s="22">
        <v>0</v>
      </c>
      <c r="W498" s="22">
        <v>0</v>
      </c>
      <c r="X498" s="22">
        <v>0</v>
      </c>
      <c r="Y498" s="22">
        <v>0</v>
      </c>
      <c r="Z498" s="22">
        <v>0</v>
      </c>
      <c r="AA498" s="22">
        <v>0</v>
      </c>
      <c r="AB498" s="22">
        <v>0</v>
      </c>
      <c r="AC498" s="22">
        <v>0</v>
      </c>
      <c r="AD498" s="22">
        <v>0</v>
      </c>
      <c r="AE498" s="22">
        <v>88</v>
      </c>
      <c r="AF498" s="22">
        <v>0</v>
      </c>
      <c r="AG498" s="22">
        <v>0</v>
      </c>
      <c r="AH498" s="22">
        <v>88</v>
      </c>
      <c r="AI498" s="22">
        <v>0</v>
      </c>
      <c r="AJ498" s="22">
        <v>0</v>
      </c>
      <c r="AK498" s="22">
        <v>0</v>
      </c>
      <c r="AL498" s="22">
        <v>0</v>
      </c>
      <c r="AM498" s="22">
        <v>0</v>
      </c>
      <c r="AN498" s="22">
        <v>0</v>
      </c>
      <c r="AO498" s="22">
        <v>0</v>
      </c>
      <c r="AP498" s="22">
        <v>0</v>
      </c>
      <c r="AQ498" s="22">
        <v>0</v>
      </c>
      <c r="AR498" s="22">
        <v>0</v>
      </c>
      <c r="AS498" s="22">
        <v>0</v>
      </c>
      <c r="AT498" s="22">
        <v>0</v>
      </c>
      <c r="AU498" s="22">
        <v>0</v>
      </c>
      <c r="AV498" s="22">
        <v>0</v>
      </c>
      <c r="AW498" s="22">
        <v>0</v>
      </c>
      <c r="AX498" s="22">
        <v>0</v>
      </c>
      <c r="AY498" s="22">
        <v>0</v>
      </c>
      <c r="AZ498" s="22">
        <v>0</v>
      </c>
      <c r="BA498" s="22">
        <v>0</v>
      </c>
      <c r="BB498" s="22">
        <v>0</v>
      </c>
      <c r="BC498" s="22">
        <v>0</v>
      </c>
      <c r="BD498" s="22">
        <v>0</v>
      </c>
      <c r="BE498" s="22">
        <v>0</v>
      </c>
      <c r="BF498" s="22">
        <v>0</v>
      </c>
      <c r="BG498" s="22">
        <v>0</v>
      </c>
      <c r="BH498" s="22">
        <v>0</v>
      </c>
      <c r="BI498" s="22">
        <v>88</v>
      </c>
      <c r="BJ498" s="22">
        <v>0</v>
      </c>
      <c r="BK498" s="22">
        <v>0</v>
      </c>
      <c r="BL498" s="22">
        <v>88</v>
      </c>
      <c r="BM498" s="22">
        <v>0</v>
      </c>
      <c r="BN498" s="22">
        <v>0</v>
      </c>
      <c r="BO498" s="22">
        <v>0</v>
      </c>
      <c r="BP498" s="22">
        <v>199</v>
      </c>
      <c r="BQ498" s="22">
        <v>0</v>
      </c>
      <c r="BR498" s="25" t="s">
        <v>3436</v>
      </c>
      <c r="BS498" s="446">
        <v>0</v>
      </c>
      <c r="BT498" s="401">
        <v>0</v>
      </c>
      <c r="BU498" s="394" t="s">
        <v>1958</v>
      </c>
      <c r="BV498" s="25" t="s">
        <v>3386</v>
      </c>
      <c r="BW498" s="394" t="s">
        <v>2013</v>
      </c>
      <c r="BX498" s="25" t="s">
        <v>3035</v>
      </c>
      <c r="BY498" s="394" t="s">
        <v>2600</v>
      </c>
      <c r="BZ498" s="370"/>
      <c r="CA498" s="370"/>
      <c r="CB498" s="370"/>
      <c r="CC498" s="370"/>
      <c r="CD498" s="370"/>
      <c r="CE498" s="370"/>
      <c r="CF498" s="370"/>
      <c r="CG498" s="370"/>
      <c r="CH498" s="370"/>
      <c r="CI498" s="370"/>
      <c r="CJ498" s="370"/>
      <c r="CK498" s="370"/>
      <c r="CL498" s="370"/>
      <c r="CM498" s="370"/>
      <c r="CN498" s="370"/>
      <c r="CO498" s="370"/>
      <c r="CP498" s="370"/>
      <c r="CQ498" s="370"/>
      <c r="CR498" s="370"/>
      <c r="CS498" s="370"/>
      <c r="CT498" s="370"/>
      <c r="CU498" s="370"/>
      <c r="CV498" s="370"/>
      <c r="CW498" s="370"/>
      <c r="CX498" s="370"/>
      <c r="CY498" s="370"/>
      <c r="CZ498" s="370"/>
      <c r="DA498" s="370"/>
      <c r="DB498" s="370"/>
      <c r="DC498" s="370"/>
      <c r="DD498" s="370"/>
      <c r="DE498" s="370"/>
      <c r="DF498" s="370"/>
      <c r="DG498" s="370"/>
      <c r="DH498" s="370"/>
      <c r="DI498" s="370"/>
      <c r="DJ498" s="370"/>
      <c r="DK498" s="370"/>
      <c r="DL498" s="370"/>
      <c r="DM498" s="370"/>
      <c r="DN498" s="370"/>
      <c r="DO498" s="370"/>
      <c r="DP498" s="370"/>
      <c r="DQ498" s="370"/>
      <c r="DR498" s="370"/>
    </row>
    <row r="499" spans="1:292" s="356" customFormat="1" ht="90" outlineLevel="1">
      <c r="A499" s="770"/>
      <c r="B499" s="591" t="s">
        <v>3445</v>
      </c>
      <c r="C499" s="25" t="s">
        <v>80</v>
      </c>
      <c r="D499" s="25" t="s">
        <v>1887</v>
      </c>
      <c r="E499" s="25" t="s">
        <v>1679</v>
      </c>
      <c r="F499" s="24" t="s">
        <v>1053</v>
      </c>
      <c r="G499" s="25"/>
      <c r="H499" s="25" t="s">
        <v>3435</v>
      </c>
      <c r="I499" s="25"/>
      <c r="J499" s="22">
        <v>2156.1350000000002</v>
      </c>
      <c r="K499" s="22">
        <v>2156.1350000000002</v>
      </c>
      <c r="L499" s="22">
        <v>0</v>
      </c>
      <c r="M499" s="22">
        <v>0</v>
      </c>
      <c r="N499" s="22">
        <v>1408</v>
      </c>
      <c r="O499" s="22">
        <v>0</v>
      </c>
      <c r="P499" s="25" t="s">
        <v>80</v>
      </c>
      <c r="Q499" s="394">
        <v>46022</v>
      </c>
      <c r="R499" s="25" t="s">
        <v>182</v>
      </c>
      <c r="S499" s="394"/>
      <c r="T499" s="394"/>
      <c r="U499" s="22">
        <v>0</v>
      </c>
      <c r="V499" s="22">
        <v>0</v>
      </c>
      <c r="W499" s="22">
        <v>0</v>
      </c>
      <c r="X499" s="22">
        <v>0</v>
      </c>
      <c r="Y499" s="22">
        <v>0</v>
      </c>
      <c r="Z499" s="22">
        <v>0</v>
      </c>
      <c r="AA499" s="22">
        <v>0</v>
      </c>
      <c r="AB499" s="22">
        <v>0</v>
      </c>
      <c r="AC499" s="22">
        <v>0</v>
      </c>
      <c r="AD499" s="22">
        <v>0</v>
      </c>
      <c r="AE499" s="22">
        <v>748.13499999999999</v>
      </c>
      <c r="AF499" s="22">
        <v>0</v>
      </c>
      <c r="AG499" s="22">
        <v>0</v>
      </c>
      <c r="AH499" s="22">
        <v>748.13499999999999</v>
      </c>
      <c r="AI499" s="22">
        <v>0</v>
      </c>
      <c r="AJ499" s="22">
        <v>0</v>
      </c>
      <c r="AK499" s="22">
        <v>0</v>
      </c>
      <c r="AL499" s="22">
        <v>0</v>
      </c>
      <c r="AM499" s="22">
        <v>0</v>
      </c>
      <c r="AN499" s="22">
        <v>0</v>
      </c>
      <c r="AO499" s="22">
        <v>0</v>
      </c>
      <c r="AP499" s="22">
        <v>0</v>
      </c>
      <c r="AQ499" s="22">
        <v>0</v>
      </c>
      <c r="AR499" s="22">
        <v>0</v>
      </c>
      <c r="AS499" s="22">
        <v>0</v>
      </c>
      <c r="AT499" s="22">
        <v>0</v>
      </c>
      <c r="AU499" s="22">
        <v>0</v>
      </c>
      <c r="AV499" s="22">
        <v>0</v>
      </c>
      <c r="AW499" s="22">
        <v>0</v>
      </c>
      <c r="AX499" s="22">
        <v>0</v>
      </c>
      <c r="AY499" s="22">
        <v>0</v>
      </c>
      <c r="AZ499" s="22">
        <v>0</v>
      </c>
      <c r="BA499" s="22">
        <v>0</v>
      </c>
      <c r="BB499" s="22">
        <v>0</v>
      </c>
      <c r="BC499" s="22">
        <v>0</v>
      </c>
      <c r="BD499" s="22">
        <v>0</v>
      </c>
      <c r="BE499" s="22">
        <v>0</v>
      </c>
      <c r="BF499" s="22">
        <v>0</v>
      </c>
      <c r="BG499" s="22">
        <v>0</v>
      </c>
      <c r="BH499" s="22">
        <v>0</v>
      </c>
      <c r="BI499" s="22">
        <v>748.13499999999999</v>
      </c>
      <c r="BJ499" s="22">
        <v>0</v>
      </c>
      <c r="BK499" s="22">
        <v>0</v>
      </c>
      <c r="BL499" s="22">
        <v>748.13499999999999</v>
      </c>
      <c r="BM499" s="22">
        <v>0</v>
      </c>
      <c r="BN499" s="22">
        <v>0</v>
      </c>
      <c r="BO499" s="22">
        <v>0</v>
      </c>
      <c r="BP499" s="22">
        <v>1408</v>
      </c>
      <c r="BQ499" s="22">
        <v>0</v>
      </c>
      <c r="BR499" s="25" t="s">
        <v>3446</v>
      </c>
      <c r="BS499" s="446">
        <v>0</v>
      </c>
      <c r="BT499" s="401">
        <v>0</v>
      </c>
      <c r="BU499" s="394" t="s">
        <v>1958</v>
      </c>
      <c r="BV499" s="25" t="s">
        <v>3386</v>
      </c>
      <c r="BW499" s="394" t="s">
        <v>1998</v>
      </c>
      <c r="BX499" s="25" t="s">
        <v>3035</v>
      </c>
      <c r="BY499" s="394" t="s">
        <v>2931</v>
      </c>
      <c r="BZ499" s="370"/>
      <c r="CA499" s="370"/>
      <c r="CB499" s="370"/>
      <c r="CC499" s="370"/>
      <c r="CD499" s="370"/>
      <c r="CE499" s="370"/>
      <c r="CF499" s="370"/>
      <c r="CG499" s="370"/>
      <c r="CH499" s="370"/>
      <c r="CI499" s="370"/>
      <c r="CJ499" s="370"/>
      <c r="CK499" s="370"/>
      <c r="CL499" s="370"/>
      <c r="CM499" s="370"/>
      <c r="CN499" s="370"/>
      <c r="CO499" s="370"/>
      <c r="CP499" s="370"/>
      <c r="CQ499" s="370"/>
      <c r="CR499" s="370"/>
      <c r="CS499" s="370"/>
      <c r="CT499" s="370"/>
      <c r="CU499" s="370"/>
      <c r="CV499" s="370"/>
      <c r="CW499" s="370"/>
      <c r="CX499" s="370"/>
      <c r="CY499" s="370"/>
      <c r="CZ499" s="370"/>
      <c r="DA499" s="370"/>
      <c r="DB499" s="370"/>
      <c r="DC499" s="370"/>
      <c r="DD499" s="370"/>
      <c r="DE499" s="370"/>
      <c r="DF499" s="370"/>
      <c r="DG499" s="370"/>
      <c r="DH499" s="370"/>
      <c r="DI499" s="370"/>
      <c r="DJ499" s="370"/>
      <c r="DK499" s="370"/>
      <c r="DL499" s="370"/>
      <c r="DM499" s="370"/>
      <c r="DN499" s="370"/>
      <c r="DO499" s="370"/>
      <c r="DP499" s="370"/>
      <c r="DQ499" s="370"/>
      <c r="DR499" s="370"/>
    </row>
    <row r="500" spans="1:292" s="356" customFormat="1" ht="90" outlineLevel="1">
      <c r="A500" s="770"/>
      <c r="B500" s="591" t="s">
        <v>3447</v>
      </c>
      <c r="C500" s="25" t="s">
        <v>80</v>
      </c>
      <c r="D500" s="25" t="s">
        <v>1887</v>
      </c>
      <c r="E500" s="25" t="s">
        <v>1679</v>
      </c>
      <c r="F500" s="24" t="s">
        <v>1053</v>
      </c>
      <c r="G500" s="25"/>
      <c r="H500" s="25" t="s">
        <v>3435</v>
      </c>
      <c r="I500" s="25"/>
      <c r="J500" s="22">
        <v>1896.6</v>
      </c>
      <c r="K500" s="22">
        <v>1896.6</v>
      </c>
      <c r="L500" s="22">
        <v>0</v>
      </c>
      <c r="M500" s="22">
        <v>0</v>
      </c>
      <c r="N500" s="22">
        <v>1204.5999999999999</v>
      </c>
      <c r="O500" s="22">
        <v>0</v>
      </c>
      <c r="P500" s="25" t="s">
        <v>80</v>
      </c>
      <c r="Q500" s="394">
        <v>46022</v>
      </c>
      <c r="R500" s="25" t="s">
        <v>182</v>
      </c>
      <c r="S500" s="394"/>
      <c r="T500" s="394"/>
      <c r="U500" s="22">
        <v>0</v>
      </c>
      <c r="V500" s="22">
        <v>0</v>
      </c>
      <c r="W500" s="22">
        <v>0</v>
      </c>
      <c r="X500" s="22">
        <v>0</v>
      </c>
      <c r="Y500" s="22">
        <v>0</v>
      </c>
      <c r="Z500" s="22">
        <v>0</v>
      </c>
      <c r="AA500" s="22">
        <v>0</v>
      </c>
      <c r="AB500" s="22">
        <v>0</v>
      </c>
      <c r="AC500" s="22">
        <v>0</v>
      </c>
      <c r="AD500" s="22">
        <v>0</v>
      </c>
      <c r="AE500" s="22">
        <v>692</v>
      </c>
      <c r="AF500" s="22">
        <v>0</v>
      </c>
      <c r="AG500" s="22">
        <v>0</v>
      </c>
      <c r="AH500" s="22">
        <v>692</v>
      </c>
      <c r="AI500" s="22">
        <v>0</v>
      </c>
      <c r="AJ500" s="22">
        <v>0</v>
      </c>
      <c r="AK500" s="22">
        <v>0</v>
      </c>
      <c r="AL500" s="22">
        <v>0</v>
      </c>
      <c r="AM500" s="22">
        <v>0</v>
      </c>
      <c r="AN500" s="22">
        <v>0</v>
      </c>
      <c r="AO500" s="22">
        <v>0</v>
      </c>
      <c r="AP500" s="22">
        <v>0</v>
      </c>
      <c r="AQ500" s="22">
        <v>0</v>
      </c>
      <c r="AR500" s="22">
        <v>0</v>
      </c>
      <c r="AS500" s="22">
        <v>0</v>
      </c>
      <c r="AT500" s="22">
        <v>0</v>
      </c>
      <c r="AU500" s="22">
        <v>0</v>
      </c>
      <c r="AV500" s="22">
        <v>0</v>
      </c>
      <c r="AW500" s="22">
        <v>0</v>
      </c>
      <c r="AX500" s="22">
        <v>0</v>
      </c>
      <c r="AY500" s="22">
        <v>0</v>
      </c>
      <c r="AZ500" s="22">
        <v>0</v>
      </c>
      <c r="BA500" s="22">
        <v>0</v>
      </c>
      <c r="BB500" s="22">
        <v>0</v>
      </c>
      <c r="BC500" s="22">
        <v>0</v>
      </c>
      <c r="BD500" s="22">
        <v>0</v>
      </c>
      <c r="BE500" s="22">
        <v>0</v>
      </c>
      <c r="BF500" s="22">
        <v>0</v>
      </c>
      <c r="BG500" s="22">
        <v>0</v>
      </c>
      <c r="BH500" s="22">
        <v>0</v>
      </c>
      <c r="BI500" s="22">
        <v>692</v>
      </c>
      <c r="BJ500" s="22">
        <v>0</v>
      </c>
      <c r="BK500" s="22">
        <v>0</v>
      </c>
      <c r="BL500" s="22">
        <v>692</v>
      </c>
      <c r="BM500" s="22">
        <v>0</v>
      </c>
      <c r="BN500" s="22">
        <v>0</v>
      </c>
      <c r="BO500" s="22">
        <v>0</v>
      </c>
      <c r="BP500" s="22">
        <v>1204.5999999999999</v>
      </c>
      <c r="BQ500" s="22">
        <v>0</v>
      </c>
      <c r="BR500" s="25" t="s">
        <v>3446</v>
      </c>
      <c r="BS500" s="446">
        <v>0</v>
      </c>
      <c r="BT500" s="401">
        <v>0</v>
      </c>
      <c r="BU500" s="394" t="s">
        <v>1958</v>
      </c>
      <c r="BV500" s="25" t="s">
        <v>3386</v>
      </c>
      <c r="BW500" s="394" t="s">
        <v>1998</v>
      </c>
      <c r="BX500" s="25" t="s">
        <v>3035</v>
      </c>
      <c r="BY500" s="394" t="s">
        <v>2600</v>
      </c>
      <c r="BZ500" s="370"/>
      <c r="CA500" s="370"/>
      <c r="CB500" s="370"/>
      <c r="CC500" s="370"/>
      <c r="CD500" s="370"/>
      <c r="CE500" s="370"/>
      <c r="CF500" s="370"/>
      <c r="CG500" s="370"/>
      <c r="CH500" s="370"/>
      <c r="CI500" s="370"/>
      <c r="CJ500" s="370"/>
      <c r="CK500" s="370"/>
      <c r="CL500" s="370"/>
      <c r="CM500" s="370"/>
      <c r="CN500" s="370"/>
      <c r="CO500" s="370"/>
      <c r="CP500" s="370"/>
      <c r="CQ500" s="370"/>
      <c r="CR500" s="370"/>
      <c r="CS500" s="370"/>
      <c r="CT500" s="370"/>
      <c r="CU500" s="370"/>
      <c r="CV500" s="370"/>
      <c r="CW500" s="370"/>
      <c r="CX500" s="370"/>
      <c r="CY500" s="370"/>
      <c r="CZ500" s="370"/>
      <c r="DA500" s="370"/>
      <c r="DB500" s="370"/>
      <c r="DC500" s="370"/>
      <c r="DD500" s="370"/>
      <c r="DE500" s="370"/>
      <c r="DF500" s="370"/>
      <c r="DG500" s="370"/>
      <c r="DH500" s="370"/>
      <c r="DI500" s="370"/>
      <c r="DJ500" s="370"/>
      <c r="DK500" s="370"/>
      <c r="DL500" s="370"/>
      <c r="DM500" s="370"/>
      <c r="DN500" s="370"/>
      <c r="DO500" s="370"/>
      <c r="DP500" s="370"/>
      <c r="DQ500" s="370"/>
      <c r="DR500" s="370"/>
    </row>
    <row r="501" spans="1:292" s="356" customFormat="1" ht="90" outlineLevel="1">
      <c r="A501" s="770"/>
      <c r="B501" s="591" t="s">
        <v>3448</v>
      </c>
      <c r="C501" s="25" t="s">
        <v>80</v>
      </c>
      <c r="D501" s="25" t="s">
        <v>1887</v>
      </c>
      <c r="E501" s="25" t="s">
        <v>1679</v>
      </c>
      <c r="F501" s="24" t="s">
        <v>1053</v>
      </c>
      <c r="G501" s="25"/>
      <c r="H501" s="25" t="s">
        <v>3435</v>
      </c>
      <c r="I501" s="25"/>
      <c r="J501" s="22">
        <v>378.25</v>
      </c>
      <c r="K501" s="22">
        <v>378.25</v>
      </c>
      <c r="L501" s="22">
        <v>0</v>
      </c>
      <c r="M501" s="22">
        <v>0</v>
      </c>
      <c r="N501" s="22">
        <v>244</v>
      </c>
      <c r="O501" s="22">
        <v>0</v>
      </c>
      <c r="P501" s="25" t="s">
        <v>80</v>
      </c>
      <c r="Q501" s="394">
        <v>46022</v>
      </c>
      <c r="R501" s="25" t="s">
        <v>182</v>
      </c>
      <c r="S501" s="394"/>
      <c r="T501" s="394"/>
      <c r="U501" s="22">
        <v>0</v>
      </c>
      <c r="V501" s="22">
        <v>0</v>
      </c>
      <c r="W501" s="22">
        <v>0</v>
      </c>
      <c r="X501" s="22">
        <v>0</v>
      </c>
      <c r="Y501" s="22">
        <v>0</v>
      </c>
      <c r="Z501" s="22">
        <v>0</v>
      </c>
      <c r="AA501" s="22">
        <v>0</v>
      </c>
      <c r="AB501" s="22">
        <v>0</v>
      </c>
      <c r="AC501" s="22">
        <v>0</v>
      </c>
      <c r="AD501" s="22">
        <v>0</v>
      </c>
      <c r="AE501" s="22">
        <v>134.25</v>
      </c>
      <c r="AF501" s="22">
        <v>0</v>
      </c>
      <c r="AG501" s="22">
        <v>0</v>
      </c>
      <c r="AH501" s="22">
        <v>134.25</v>
      </c>
      <c r="AI501" s="22">
        <v>0</v>
      </c>
      <c r="AJ501" s="22">
        <v>0</v>
      </c>
      <c r="AK501" s="22">
        <v>0</v>
      </c>
      <c r="AL501" s="22">
        <v>0</v>
      </c>
      <c r="AM501" s="22">
        <v>0</v>
      </c>
      <c r="AN501" s="22">
        <v>0</v>
      </c>
      <c r="AO501" s="22">
        <v>0</v>
      </c>
      <c r="AP501" s="22">
        <v>0</v>
      </c>
      <c r="AQ501" s="22">
        <v>0</v>
      </c>
      <c r="AR501" s="22">
        <v>0</v>
      </c>
      <c r="AS501" s="22">
        <v>0</v>
      </c>
      <c r="AT501" s="22">
        <v>0</v>
      </c>
      <c r="AU501" s="22">
        <v>0</v>
      </c>
      <c r="AV501" s="22">
        <v>0</v>
      </c>
      <c r="AW501" s="22">
        <v>0</v>
      </c>
      <c r="AX501" s="22">
        <v>0</v>
      </c>
      <c r="AY501" s="22">
        <v>0</v>
      </c>
      <c r="AZ501" s="22">
        <v>0</v>
      </c>
      <c r="BA501" s="22">
        <v>0</v>
      </c>
      <c r="BB501" s="22">
        <v>0</v>
      </c>
      <c r="BC501" s="22">
        <v>0</v>
      </c>
      <c r="BD501" s="22">
        <v>0</v>
      </c>
      <c r="BE501" s="22">
        <v>0</v>
      </c>
      <c r="BF501" s="22">
        <v>0</v>
      </c>
      <c r="BG501" s="22">
        <v>0</v>
      </c>
      <c r="BH501" s="22">
        <v>0</v>
      </c>
      <c r="BI501" s="22">
        <v>134.25</v>
      </c>
      <c r="BJ501" s="22">
        <v>0</v>
      </c>
      <c r="BK501" s="22">
        <v>0</v>
      </c>
      <c r="BL501" s="22">
        <v>134.25</v>
      </c>
      <c r="BM501" s="22">
        <v>0</v>
      </c>
      <c r="BN501" s="22">
        <v>0</v>
      </c>
      <c r="BO501" s="22">
        <v>0</v>
      </c>
      <c r="BP501" s="22">
        <v>244</v>
      </c>
      <c r="BQ501" s="22">
        <v>0</v>
      </c>
      <c r="BR501" s="25" t="s">
        <v>3446</v>
      </c>
      <c r="BS501" s="446">
        <v>0</v>
      </c>
      <c r="BT501" s="401">
        <v>0</v>
      </c>
      <c r="BU501" s="394" t="s">
        <v>1958</v>
      </c>
      <c r="BV501" s="25" t="s">
        <v>3386</v>
      </c>
      <c r="BW501" s="394" t="s">
        <v>1998</v>
      </c>
      <c r="BX501" s="25" t="s">
        <v>3035</v>
      </c>
      <c r="BY501" s="394" t="s">
        <v>2600</v>
      </c>
      <c r="BZ501" s="370"/>
      <c r="CA501" s="370"/>
      <c r="CB501" s="370"/>
      <c r="CC501" s="370"/>
      <c r="CD501" s="370"/>
      <c r="CE501" s="370"/>
      <c r="CF501" s="370"/>
      <c r="CG501" s="370"/>
      <c r="CH501" s="370"/>
      <c r="CI501" s="370"/>
      <c r="CJ501" s="370"/>
      <c r="CK501" s="370"/>
      <c r="CL501" s="370"/>
      <c r="CM501" s="370"/>
      <c r="CN501" s="370"/>
      <c r="CO501" s="370"/>
      <c r="CP501" s="370"/>
      <c r="CQ501" s="370"/>
      <c r="CR501" s="370"/>
      <c r="CS501" s="370"/>
      <c r="CT501" s="370"/>
      <c r="CU501" s="370"/>
      <c r="CV501" s="370"/>
      <c r="CW501" s="370"/>
      <c r="CX501" s="370"/>
      <c r="CY501" s="370"/>
      <c r="CZ501" s="370"/>
      <c r="DA501" s="370"/>
      <c r="DB501" s="370"/>
      <c r="DC501" s="370"/>
      <c r="DD501" s="370"/>
      <c r="DE501" s="370"/>
      <c r="DF501" s="370"/>
      <c r="DG501" s="370"/>
      <c r="DH501" s="370"/>
      <c r="DI501" s="370"/>
      <c r="DJ501" s="370"/>
      <c r="DK501" s="370"/>
      <c r="DL501" s="370"/>
      <c r="DM501" s="370"/>
      <c r="DN501" s="370"/>
      <c r="DO501" s="370"/>
      <c r="DP501" s="370"/>
      <c r="DQ501" s="370"/>
      <c r="DR501" s="370"/>
    </row>
    <row r="502" spans="1:292" s="356" customFormat="1" ht="162" outlineLevel="1">
      <c r="A502" s="770"/>
      <c r="B502" s="591" t="s">
        <v>3449</v>
      </c>
      <c r="C502" s="25" t="s">
        <v>80</v>
      </c>
      <c r="D502" s="25" t="s">
        <v>1308</v>
      </c>
      <c r="E502" s="25" t="s">
        <v>1675</v>
      </c>
      <c r="F502" s="24" t="s">
        <v>1676</v>
      </c>
      <c r="G502" s="25"/>
      <c r="H502" s="25" t="s">
        <v>3450</v>
      </c>
      <c r="I502" s="25"/>
      <c r="J502" s="22">
        <v>200</v>
      </c>
      <c r="K502" s="22">
        <v>200</v>
      </c>
      <c r="L502" s="22">
        <v>0</v>
      </c>
      <c r="M502" s="22">
        <v>0</v>
      </c>
      <c r="N502" s="22">
        <v>110</v>
      </c>
      <c r="O502" s="22">
        <v>0</v>
      </c>
      <c r="P502" s="25" t="s">
        <v>80</v>
      </c>
      <c r="Q502" s="394">
        <v>46022</v>
      </c>
      <c r="R502" s="25" t="s">
        <v>182</v>
      </c>
      <c r="S502" s="394"/>
      <c r="T502" s="394"/>
      <c r="U502" s="22">
        <v>0</v>
      </c>
      <c r="V502" s="22">
        <v>0</v>
      </c>
      <c r="W502" s="22">
        <v>0</v>
      </c>
      <c r="X502" s="22">
        <v>0</v>
      </c>
      <c r="Y502" s="22">
        <v>0</v>
      </c>
      <c r="Z502" s="22">
        <v>0</v>
      </c>
      <c r="AA502" s="22">
        <v>0</v>
      </c>
      <c r="AB502" s="22">
        <v>0</v>
      </c>
      <c r="AC502" s="22">
        <v>0</v>
      </c>
      <c r="AD502" s="22">
        <v>0</v>
      </c>
      <c r="AE502" s="22">
        <v>90</v>
      </c>
      <c r="AF502" s="22">
        <v>0</v>
      </c>
      <c r="AG502" s="22">
        <v>0</v>
      </c>
      <c r="AH502" s="22">
        <v>90</v>
      </c>
      <c r="AI502" s="22">
        <v>0</v>
      </c>
      <c r="AJ502" s="22">
        <v>0</v>
      </c>
      <c r="AK502" s="22">
        <v>0</v>
      </c>
      <c r="AL502" s="22">
        <v>0</v>
      </c>
      <c r="AM502" s="22">
        <v>0</v>
      </c>
      <c r="AN502" s="22">
        <v>0</v>
      </c>
      <c r="AO502" s="22">
        <v>0</v>
      </c>
      <c r="AP502" s="22">
        <v>0</v>
      </c>
      <c r="AQ502" s="22">
        <v>0</v>
      </c>
      <c r="AR502" s="22">
        <v>0</v>
      </c>
      <c r="AS502" s="22">
        <v>0</v>
      </c>
      <c r="AT502" s="22">
        <v>0</v>
      </c>
      <c r="AU502" s="22">
        <v>0</v>
      </c>
      <c r="AV502" s="22">
        <v>0</v>
      </c>
      <c r="AW502" s="22">
        <v>0</v>
      </c>
      <c r="AX502" s="22">
        <v>0</v>
      </c>
      <c r="AY502" s="22">
        <v>0</v>
      </c>
      <c r="AZ502" s="22">
        <v>0</v>
      </c>
      <c r="BA502" s="22">
        <v>0</v>
      </c>
      <c r="BB502" s="22">
        <v>0</v>
      </c>
      <c r="BC502" s="22">
        <v>0</v>
      </c>
      <c r="BD502" s="22">
        <v>0</v>
      </c>
      <c r="BE502" s="22">
        <v>0</v>
      </c>
      <c r="BF502" s="22">
        <v>0</v>
      </c>
      <c r="BG502" s="22">
        <v>0</v>
      </c>
      <c r="BH502" s="22">
        <v>0</v>
      </c>
      <c r="BI502" s="22">
        <v>90</v>
      </c>
      <c r="BJ502" s="22">
        <v>0</v>
      </c>
      <c r="BK502" s="22">
        <v>0</v>
      </c>
      <c r="BL502" s="22">
        <v>90</v>
      </c>
      <c r="BM502" s="22">
        <v>0</v>
      </c>
      <c r="BN502" s="22">
        <v>0</v>
      </c>
      <c r="BO502" s="22">
        <v>0</v>
      </c>
      <c r="BP502" s="22">
        <v>110</v>
      </c>
      <c r="BQ502" s="22">
        <v>0</v>
      </c>
      <c r="BR502" s="25" t="s">
        <v>3446</v>
      </c>
      <c r="BS502" s="446">
        <v>0</v>
      </c>
      <c r="BT502" s="401">
        <v>0</v>
      </c>
      <c r="BU502" s="394" t="s">
        <v>1958</v>
      </c>
      <c r="BV502" s="25" t="s">
        <v>3386</v>
      </c>
      <c r="BW502" s="394" t="s">
        <v>2013</v>
      </c>
      <c r="BX502" s="25" t="s">
        <v>3035</v>
      </c>
      <c r="BY502" s="394" t="s">
        <v>2600</v>
      </c>
      <c r="BZ502" s="370"/>
      <c r="CA502" s="370"/>
      <c r="CB502" s="370"/>
      <c r="CC502" s="370"/>
      <c r="CD502" s="370"/>
      <c r="CE502" s="370"/>
      <c r="CF502" s="370"/>
      <c r="CG502" s="370"/>
      <c r="CH502" s="370"/>
      <c r="CI502" s="370"/>
      <c r="CJ502" s="370"/>
      <c r="CK502" s="370"/>
      <c r="CL502" s="370"/>
      <c r="CM502" s="370"/>
      <c r="CN502" s="370"/>
      <c r="CO502" s="370"/>
      <c r="CP502" s="370"/>
      <c r="CQ502" s="370"/>
      <c r="CR502" s="370"/>
      <c r="CS502" s="370"/>
      <c r="CT502" s="370"/>
      <c r="CU502" s="370"/>
      <c r="CV502" s="370"/>
      <c r="CW502" s="370"/>
      <c r="CX502" s="370"/>
      <c r="CY502" s="370"/>
      <c r="CZ502" s="370"/>
      <c r="DA502" s="370"/>
      <c r="DB502" s="370"/>
      <c r="DC502" s="370"/>
      <c r="DD502" s="370"/>
      <c r="DE502" s="370"/>
      <c r="DF502" s="370"/>
      <c r="DG502" s="370"/>
      <c r="DH502" s="370"/>
      <c r="DI502" s="370"/>
      <c r="DJ502" s="370"/>
      <c r="DK502" s="370"/>
      <c r="DL502" s="370"/>
      <c r="DM502" s="370"/>
      <c r="DN502" s="370"/>
      <c r="DO502" s="370"/>
      <c r="DP502" s="370"/>
      <c r="DQ502" s="370"/>
      <c r="DR502" s="370"/>
    </row>
    <row r="503" spans="1:292" s="356" customFormat="1" ht="144" outlineLevel="1">
      <c r="A503" s="770"/>
      <c r="B503" s="591" t="s">
        <v>3576</v>
      </c>
      <c r="C503" s="25" t="s">
        <v>80</v>
      </c>
      <c r="D503" s="25" t="s">
        <v>1961</v>
      </c>
      <c r="E503" s="25" t="s">
        <v>1962</v>
      </c>
      <c r="F503" s="24" t="s">
        <v>1963</v>
      </c>
      <c r="G503" s="25" t="s">
        <v>80</v>
      </c>
      <c r="H503" s="25" t="s">
        <v>3577</v>
      </c>
      <c r="I503" s="25"/>
      <c r="J503" s="22">
        <v>3443.0884099999998</v>
      </c>
      <c r="K503" s="22">
        <v>0</v>
      </c>
      <c r="L503" s="22">
        <v>3443.0884099999998</v>
      </c>
      <c r="M503" s="22">
        <v>0</v>
      </c>
      <c r="N503" s="22">
        <v>688.61767999999995</v>
      </c>
      <c r="O503" s="22">
        <v>688.61767999999995</v>
      </c>
      <c r="P503" s="394">
        <v>46203</v>
      </c>
      <c r="Q503" s="394">
        <v>46022</v>
      </c>
      <c r="R503" s="25" t="s">
        <v>182</v>
      </c>
      <c r="S503" s="394"/>
      <c r="T503" s="394"/>
      <c r="U503" s="22">
        <v>0</v>
      </c>
      <c r="V503" s="22">
        <v>0</v>
      </c>
      <c r="W503" s="22">
        <v>0</v>
      </c>
      <c r="X503" s="22">
        <v>0</v>
      </c>
      <c r="Y503" s="22">
        <v>0</v>
      </c>
      <c r="Z503" s="22">
        <v>0</v>
      </c>
      <c r="AA503" s="22">
        <v>0</v>
      </c>
      <c r="AB503" s="22">
        <v>0</v>
      </c>
      <c r="AC503" s="22">
        <v>0</v>
      </c>
      <c r="AD503" s="22">
        <v>0</v>
      </c>
      <c r="AE503" s="22">
        <v>2754.47073</v>
      </c>
      <c r="AF503" s="22">
        <v>0</v>
      </c>
      <c r="AG503" s="22">
        <v>688.61767999999995</v>
      </c>
      <c r="AH503" s="22">
        <v>3443.0884099999998</v>
      </c>
      <c r="AI503" s="22">
        <v>0</v>
      </c>
      <c r="AJ503" s="22"/>
      <c r="AK503" s="22"/>
      <c r="AL503" s="22"/>
      <c r="AM503" s="22"/>
      <c r="AN503" s="22"/>
      <c r="AO503" s="22"/>
      <c r="AP503" s="22"/>
      <c r="AQ503" s="22"/>
      <c r="AR503" s="22"/>
      <c r="AS503" s="22"/>
      <c r="AT503" s="22">
        <v>0</v>
      </c>
      <c r="AU503" s="22">
        <v>0</v>
      </c>
      <c r="AV503" s="22">
        <v>0</v>
      </c>
      <c r="AW503" s="22">
        <v>0</v>
      </c>
      <c r="AX503" s="22">
        <v>0</v>
      </c>
      <c r="AY503" s="22">
        <v>0</v>
      </c>
      <c r="AZ503" s="22">
        <v>0</v>
      </c>
      <c r="BA503" s="22">
        <v>0</v>
      </c>
      <c r="BB503" s="22">
        <v>0</v>
      </c>
      <c r="BC503" s="22">
        <v>0</v>
      </c>
      <c r="BD503" s="22"/>
      <c r="BE503" s="22"/>
      <c r="BF503" s="22"/>
      <c r="BG503" s="22"/>
      <c r="BH503" s="22"/>
      <c r="BI503" s="22">
        <v>2754.47073</v>
      </c>
      <c r="BJ503" s="22">
        <v>0</v>
      </c>
      <c r="BK503" s="22">
        <v>688.61767999999995</v>
      </c>
      <c r="BL503" s="22">
        <v>3443.0884099999998</v>
      </c>
      <c r="BM503" s="22"/>
      <c r="BN503" s="22">
        <v>0</v>
      </c>
      <c r="BO503" s="22">
        <v>0</v>
      </c>
      <c r="BP503" s="22">
        <v>0</v>
      </c>
      <c r="BQ503" s="22">
        <v>0</v>
      </c>
      <c r="BR503" s="25" t="s">
        <v>3578</v>
      </c>
      <c r="BS503" s="446">
        <v>0</v>
      </c>
      <c r="BT503" s="401">
        <v>0</v>
      </c>
      <c r="BU503" s="394" t="s">
        <v>1957</v>
      </c>
      <c r="BV503" s="25" t="s">
        <v>3386</v>
      </c>
      <c r="BW503" s="394" t="s">
        <v>82</v>
      </c>
      <c r="BX503" s="25" t="s">
        <v>3035</v>
      </c>
      <c r="BY503" s="394"/>
      <c r="BZ503" s="370"/>
      <c r="CA503" s="370"/>
      <c r="CB503" s="370"/>
      <c r="CC503" s="370"/>
      <c r="CD503" s="370"/>
      <c r="CE503" s="370"/>
      <c r="CF503" s="370"/>
      <c r="CG503" s="370"/>
      <c r="CH503" s="370"/>
      <c r="CI503" s="370"/>
      <c r="CJ503" s="370"/>
      <c r="CK503" s="370"/>
      <c r="CL503" s="370"/>
      <c r="CM503" s="370"/>
      <c r="CN503" s="370"/>
      <c r="CO503" s="370"/>
      <c r="CP503" s="370"/>
      <c r="CQ503" s="370"/>
      <c r="CR503" s="370"/>
      <c r="CS503" s="370"/>
      <c r="CT503" s="370"/>
      <c r="CU503" s="370"/>
      <c r="CV503" s="370"/>
      <c r="CW503" s="370"/>
      <c r="CX503" s="370"/>
      <c r="CY503" s="370"/>
      <c r="CZ503" s="370"/>
      <c r="DA503" s="370"/>
      <c r="DB503" s="370"/>
      <c r="DC503" s="370"/>
      <c r="DD503" s="370"/>
      <c r="DE503" s="370"/>
      <c r="DF503" s="370"/>
      <c r="DG503" s="370"/>
      <c r="DH503" s="370"/>
      <c r="DI503" s="370"/>
      <c r="DJ503" s="370"/>
      <c r="DK503" s="370"/>
      <c r="DL503" s="370"/>
      <c r="DM503" s="370"/>
      <c r="DN503" s="370"/>
      <c r="DO503" s="370"/>
      <c r="DP503" s="370"/>
      <c r="DQ503" s="370"/>
      <c r="DR503" s="370"/>
    </row>
    <row r="504" spans="1:292" s="356" customFormat="1" ht="234" outlineLevel="1">
      <c r="A504" s="770"/>
      <c r="B504" s="591" t="s">
        <v>3451</v>
      </c>
      <c r="C504" s="25" t="s">
        <v>80</v>
      </c>
      <c r="D504" s="25" t="s">
        <v>2154</v>
      </c>
      <c r="E504" s="25" t="s">
        <v>3452</v>
      </c>
      <c r="F504" s="24" t="s">
        <v>1230</v>
      </c>
      <c r="G504" s="25" t="s">
        <v>80</v>
      </c>
      <c r="H504" s="25" t="s">
        <v>3453</v>
      </c>
      <c r="I504" s="25"/>
      <c r="J504" s="22">
        <v>71225.574640000006</v>
      </c>
      <c r="K504" s="22">
        <v>71225.574640000006</v>
      </c>
      <c r="L504" s="22">
        <v>0</v>
      </c>
      <c r="M504" s="22">
        <v>0</v>
      </c>
      <c r="N504" s="22">
        <v>21367.67239</v>
      </c>
      <c r="O504" s="22">
        <v>21367.67239</v>
      </c>
      <c r="P504" s="394">
        <v>46568</v>
      </c>
      <c r="Q504" s="394">
        <v>46752</v>
      </c>
      <c r="R504" s="25" t="s">
        <v>182</v>
      </c>
      <c r="S504" s="394"/>
      <c r="T504" s="394"/>
      <c r="U504" s="22">
        <v>0</v>
      </c>
      <c r="V504" s="22">
        <v>0</v>
      </c>
      <c r="W504" s="22">
        <v>0</v>
      </c>
      <c r="X504" s="22">
        <v>0</v>
      </c>
      <c r="Y504" s="22">
        <v>0</v>
      </c>
      <c r="Z504" s="22">
        <v>0</v>
      </c>
      <c r="AA504" s="22">
        <v>0</v>
      </c>
      <c r="AB504" s="22">
        <v>0</v>
      </c>
      <c r="AC504" s="22">
        <v>0</v>
      </c>
      <c r="AD504" s="22">
        <v>0</v>
      </c>
      <c r="AE504" s="22">
        <v>40000</v>
      </c>
      <c r="AF504" s="22">
        <v>0</v>
      </c>
      <c r="AG504" s="22">
        <v>21367.672390000011</v>
      </c>
      <c r="AH504" s="22">
        <v>61367.672390000007</v>
      </c>
      <c r="AI504" s="22">
        <v>0</v>
      </c>
      <c r="AJ504" s="22">
        <v>0</v>
      </c>
      <c r="AK504" s="22">
        <v>0</v>
      </c>
      <c r="AL504" s="22">
        <v>0</v>
      </c>
      <c r="AM504" s="22">
        <v>0</v>
      </c>
      <c r="AN504" s="22">
        <v>0</v>
      </c>
      <c r="AO504" s="22">
        <v>0</v>
      </c>
      <c r="AP504" s="22">
        <v>0</v>
      </c>
      <c r="AQ504" s="22">
        <v>0</v>
      </c>
      <c r="AR504" s="22">
        <v>0</v>
      </c>
      <c r="AS504" s="22">
        <v>0</v>
      </c>
      <c r="AT504" s="22">
        <v>0</v>
      </c>
      <c r="AU504" s="22">
        <v>0</v>
      </c>
      <c r="AV504" s="22">
        <v>0</v>
      </c>
      <c r="AW504" s="22">
        <v>0</v>
      </c>
      <c r="AX504" s="22">
        <v>0</v>
      </c>
      <c r="AY504" s="22">
        <v>0</v>
      </c>
      <c r="AZ504" s="22">
        <v>0</v>
      </c>
      <c r="BA504" s="22">
        <v>0</v>
      </c>
      <c r="BB504" s="22">
        <v>0</v>
      </c>
      <c r="BC504" s="22">
        <v>0</v>
      </c>
      <c r="BD504" s="22">
        <v>20000</v>
      </c>
      <c r="BE504" s="22">
        <v>0</v>
      </c>
      <c r="BF504" s="22">
        <v>10683.835999999999</v>
      </c>
      <c r="BG504" s="22">
        <v>30683.835999999999</v>
      </c>
      <c r="BH504" s="22">
        <v>0</v>
      </c>
      <c r="BI504" s="22">
        <v>20000</v>
      </c>
      <c r="BJ504" s="22">
        <v>0</v>
      </c>
      <c r="BK504" s="22">
        <v>10683.836390000011</v>
      </c>
      <c r="BL504" s="22">
        <v>30683.836390000011</v>
      </c>
      <c r="BM504" s="22">
        <v>0</v>
      </c>
      <c r="BN504" s="22">
        <v>9857.9022499999992</v>
      </c>
      <c r="BO504" s="22">
        <v>21367.67239</v>
      </c>
      <c r="BP504" s="22">
        <v>0</v>
      </c>
      <c r="BQ504" s="22">
        <v>0</v>
      </c>
      <c r="BR504" s="25" t="s">
        <v>3454</v>
      </c>
      <c r="BS504" s="446">
        <v>0</v>
      </c>
      <c r="BT504" s="401">
        <v>0</v>
      </c>
      <c r="BU504" s="394" t="s">
        <v>1957</v>
      </c>
      <c r="BV504" s="25" t="s">
        <v>3386</v>
      </c>
      <c r="BW504" s="394" t="s">
        <v>82</v>
      </c>
      <c r="BX504" s="25" t="s">
        <v>3035</v>
      </c>
      <c r="BY504" s="394" t="s">
        <v>2600</v>
      </c>
      <c r="BZ504" s="370"/>
      <c r="CA504" s="370"/>
      <c r="CB504" s="370"/>
      <c r="CC504" s="370"/>
      <c r="CD504" s="370"/>
      <c r="CE504" s="370"/>
      <c r="CF504" s="370"/>
      <c r="CG504" s="370"/>
      <c r="CH504" s="370"/>
      <c r="CI504" s="370"/>
      <c r="CJ504" s="370"/>
      <c r="CK504" s="370"/>
      <c r="CL504" s="370"/>
      <c r="CM504" s="370"/>
      <c r="CN504" s="370"/>
      <c r="CO504" s="370"/>
      <c r="CP504" s="370"/>
      <c r="CQ504" s="370"/>
      <c r="CR504" s="370"/>
      <c r="CS504" s="370"/>
      <c r="CT504" s="370"/>
      <c r="CU504" s="370"/>
      <c r="CV504" s="370"/>
      <c r="CW504" s="370"/>
      <c r="CX504" s="370"/>
      <c r="CY504" s="370"/>
      <c r="CZ504" s="370"/>
      <c r="DA504" s="370"/>
      <c r="DB504" s="370"/>
      <c r="DC504" s="370"/>
      <c r="DD504" s="370"/>
      <c r="DE504" s="370"/>
      <c r="DF504" s="370"/>
      <c r="DG504" s="370"/>
      <c r="DH504" s="370"/>
      <c r="DI504" s="370"/>
      <c r="DJ504" s="370"/>
      <c r="DK504" s="370"/>
      <c r="DL504" s="370"/>
      <c r="DM504" s="370"/>
      <c r="DN504" s="370"/>
      <c r="DO504" s="370"/>
      <c r="DP504" s="370"/>
      <c r="DQ504" s="370"/>
      <c r="DR504" s="370"/>
    </row>
    <row r="505" spans="1:292" s="349" customFormat="1">
      <c r="A505" s="770"/>
      <c r="B505" s="75" t="s">
        <v>3579</v>
      </c>
      <c r="C505" s="63" t="s">
        <v>80</v>
      </c>
      <c r="D505" s="63" t="s">
        <v>80</v>
      </c>
      <c r="E505" s="63" t="s">
        <v>80</v>
      </c>
      <c r="F505" s="63" t="s">
        <v>80</v>
      </c>
      <c r="G505" s="95" t="s">
        <v>80</v>
      </c>
      <c r="H505" s="63" t="s">
        <v>80</v>
      </c>
      <c r="I505" s="63" t="s">
        <v>80</v>
      </c>
      <c r="J505" s="26">
        <f>SUM(J406:J504)</f>
        <v>160337.87612000003</v>
      </c>
      <c r="K505" s="26">
        <f t="shared" ref="K505:O505" si="75">SUM(K406:K504)</f>
        <v>154617.35727000004</v>
      </c>
      <c r="L505" s="26">
        <f t="shared" si="75"/>
        <v>5720.5188500000004</v>
      </c>
      <c r="M505" s="26">
        <f t="shared" si="75"/>
        <v>0</v>
      </c>
      <c r="N505" s="26">
        <f>SUM(N406:N504)</f>
        <v>66053.941070000001</v>
      </c>
      <c r="O505" s="26">
        <f t="shared" si="75"/>
        <v>27855.052070000002</v>
      </c>
      <c r="P505" s="63" t="s">
        <v>80</v>
      </c>
      <c r="Q505" s="104" t="s">
        <v>80</v>
      </c>
      <c r="R505" s="104" t="s">
        <v>80</v>
      </c>
      <c r="S505" s="63" t="s">
        <v>80</v>
      </c>
      <c r="T505" s="63"/>
      <c r="U505" s="26">
        <f t="shared" ref="U505:AZ505" si="76">SUM(U406:U504)</f>
        <v>3595.1334900000002</v>
      </c>
      <c r="V505" s="26">
        <f t="shared" si="76"/>
        <v>0</v>
      </c>
      <c r="W505" s="26">
        <f t="shared" si="76"/>
        <v>3131.9520000000002</v>
      </c>
      <c r="X505" s="26">
        <f t="shared" si="76"/>
        <v>2327.0854899999999</v>
      </c>
      <c r="Y505" s="26">
        <f t="shared" si="76"/>
        <v>0</v>
      </c>
      <c r="Z505" s="26">
        <f t="shared" si="76"/>
        <v>22856.344419999998</v>
      </c>
      <c r="AA505" s="26">
        <f t="shared" si="76"/>
        <v>629.71947</v>
      </c>
      <c r="AB505" s="26">
        <f t="shared" si="76"/>
        <v>2200</v>
      </c>
      <c r="AC505" s="26">
        <f t="shared" si="76"/>
        <v>25686.063889999994</v>
      </c>
      <c r="AD505" s="26">
        <f t="shared" si="76"/>
        <v>931.952</v>
      </c>
      <c r="AE505" s="26">
        <f t="shared" si="76"/>
        <v>54146.492079999996</v>
      </c>
      <c r="AF505" s="26">
        <f t="shared" si="76"/>
        <v>1385.05007</v>
      </c>
      <c r="AG505" s="26">
        <f t="shared" si="76"/>
        <v>22056.29007000001</v>
      </c>
      <c r="AH505" s="26">
        <f t="shared" si="76"/>
        <v>77587.832220000011</v>
      </c>
      <c r="AI505" s="26">
        <f t="shared" si="76"/>
        <v>931.952</v>
      </c>
      <c r="AJ505" s="26">
        <f t="shared" si="76"/>
        <v>0</v>
      </c>
      <c r="AK505" s="26">
        <f t="shared" si="76"/>
        <v>0</v>
      </c>
      <c r="AL505" s="26">
        <f t="shared" si="76"/>
        <v>0</v>
      </c>
      <c r="AM505" s="26">
        <f t="shared" si="76"/>
        <v>0</v>
      </c>
      <c r="AN505" s="26">
        <f t="shared" si="76"/>
        <v>0</v>
      </c>
      <c r="AO505" s="26">
        <f t="shared" si="76"/>
        <v>2468.9657499999998</v>
      </c>
      <c r="AP505" s="26">
        <f t="shared" si="76"/>
        <v>0</v>
      </c>
      <c r="AQ505" s="26">
        <f t="shared" si="76"/>
        <v>0</v>
      </c>
      <c r="AR505" s="26">
        <f t="shared" si="76"/>
        <v>2468.9657499999998</v>
      </c>
      <c r="AS505" s="26">
        <f t="shared" si="76"/>
        <v>931.952</v>
      </c>
      <c r="AT505" s="26">
        <f t="shared" si="76"/>
        <v>8899.5565800000004</v>
      </c>
      <c r="AU505" s="26">
        <f t="shared" si="76"/>
        <v>629.71947</v>
      </c>
      <c r="AV505" s="26">
        <f t="shared" si="76"/>
        <v>0</v>
      </c>
      <c r="AW505" s="26">
        <f t="shared" si="76"/>
        <v>9529.2760500000004</v>
      </c>
      <c r="AX505" s="26">
        <f t="shared" si="76"/>
        <v>0</v>
      </c>
      <c r="AY505" s="26">
        <f t="shared" si="76"/>
        <v>11487.82209</v>
      </c>
      <c r="AZ505" s="26">
        <f t="shared" si="76"/>
        <v>0</v>
      </c>
      <c r="BA505" s="26">
        <f t="shared" ref="BA505:BQ505" si="77">SUM(BA406:BA504)</f>
        <v>2200</v>
      </c>
      <c r="BB505" s="26">
        <f t="shared" si="77"/>
        <v>13687.82209</v>
      </c>
      <c r="BC505" s="26">
        <f t="shared" si="77"/>
        <v>0</v>
      </c>
      <c r="BD505" s="26">
        <f t="shared" si="77"/>
        <v>21684.178</v>
      </c>
      <c r="BE505" s="26">
        <f t="shared" si="77"/>
        <v>1054.83</v>
      </c>
      <c r="BF505" s="26">
        <f t="shared" si="77"/>
        <v>10683.835999999999</v>
      </c>
      <c r="BG505" s="26">
        <f t="shared" si="77"/>
        <v>33422.843999999997</v>
      </c>
      <c r="BH505" s="26">
        <f t="shared" si="77"/>
        <v>0</v>
      </c>
      <c r="BI505" s="26">
        <f t="shared" si="77"/>
        <v>32462.31408</v>
      </c>
      <c r="BJ505" s="26">
        <f t="shared" si="77"/>
        <v>330.22006999999996</v>
      </c>
      <c r="BK505" s="26">
        <f t="shared" si="77"/>
        <v>11372.454070000011</v>
      </c>
      <c r="BL505" s="26">
        <f t="shared" si="77"/>
        <v>44164.988220000014</v>
      </c>
      <c r="BM505" s="26">
        <f t="shared" si="77"/>
        <v>931.952</v>
      </c>
      <c r="BN505" s="26">
        <f t="shared" si="77"/>
        <v>17154.664249999998</v>
      </c>
      <c r="BO505" s="26">
        <f t="shared" si="77"/>
        <v>24966.434389999999</v>
      </c>
      <c r="BP505" s="26">
        <f t="shared" si="77"/>
        <v>37308.169000000009</v>
      </c>
      <c r="BQ505" s="26">
        <f t="shared" si="77"/>
        <v>465</v>
      </c>
      <c r="BR505" s="63" t="s">
        <v>80</v>
      </c>
      <c r="BS505" s="26">
        <f>SUM(BS406:BS504)</f>
        <v>0</v>
      </c>
      <c r="BT505" s="26">
        <f>SUM(BT406:BT504)</f>
        <v>0</v>
      </c>
      <c r="BU505" s="63" t="s">
        <v>80</v>
      </c>
      <c r="BV505" s="63" t="s">
        <v>80</v>
      </c>
      <c r="BW505" s="371" t="s">
        <v>80</v>
      </c>
      <c r="BX505" s="371" t="s">
        <v>80</v>
      </c>
      <c r="BY505" s="371" t="s">
        <v>80</v>
      </c>
      <c r="BZ505" s="41"/>
      <c r="CA505" s="41"/>
      <c r="CB505" s="41"/>
      <c r="CC505" s="41"/>
      <c r="CD505" s="41"/>
      <c r="CE505" s="41"/>
      <c r="CF505" s="41"/>
      <c r="CG505" s="41"/>
      <c r="CH505" s="41"/>
      <c r="CI505" s="41"/>
      <c r="CJ505" s="41"/>
      <c r="CK505" s="41"/>
      <c r="CL505" s="41"/>
      <c r="CM505" s="41"/>
      <c r="CN505" s="41"/>
      <c r="CO505" s="41"/>
      <c r="CP505" s="41"/>
      <c r="CQ505" s="41"/>
      <c r="CR505" s="41"/>
      <c r="CS505" s="41"/>
      <c r="CT505" s="41"/>
      <c r="CU505" s="41"/>
      <c r="CV505" s="41"/>
      <c r="CW505" s="41"/>
      <c r="CX505" s="41"/>
      <c r="CY505" s="41"/>
      <c r="CZ505" s="41"/>
      <c r="DA505" s="41"/>
      <c r="DB505" s="41"/>
      <c r="DC505" s="41"/>
      <c r="DD505" s="41"/>
      <c r="DE505" s="41"/>
      <c r="DF505" s="41"/>
      <c r="DG505" s="41"/>
      <c r="DH505" s="41"/>
      <c r="DI505" s="41"/>
      <c r="DJ505" s="41"/>
      <c r="DK505" s="41"/>
      <c r="DL505" s="41"/>
      <c r="DM505" s="41"/>
      <c r="DN505" s="41"/>
      <c r="DO505" s="41"/>
      <c r="DP505" s="41"/>
      <c r="DQ505" s="41"/>
      <c r="DR505" s="41"/>
      <c r="DS505" s="41"/>
      <c r="DT505" s="41"/>
      <c r="DU505" s="41"/>
      <c r="DV505" s="41"/>
      <c r="DW505" s="41"/>
      <c r="DX505" s="41"/>
      <c r="DY505" s="41"/>
      <c r="DZ505" s="41"/>
      <c r="EA505" s="41"/>
      <c r="EB505" s="41"/>
      <c r="EC505" s="41"/>
      <c r="ED505" s="41"/>
      <c r="EE505" s="41"/>
      <c r="EF505" s="41"/>
      <c r="EG505" s="41"/>
      <c r="EH505" s="41"/>
      <c r="EI505" s="41"/>
      <c r="EJ505" s="41"/>
      <c r="EK505" s="41"/>
      <c r="EL505" s="41"/>
      <c r="EM505" s="41"/>
      <c r="EN505" s="41"/>
      <c r="EO505" s="41"/>
      <c r="EP505" s="41"/>
      <c r="EQ505" s="41"/>
      <c r="ER505" s="41"/>
      <c r="ES505" s="41"/>
      <c r="ET505" s="41"/>
      <c r="EU505" s="41"/>
      <c r="EV505" s="41"/>
      <c r="EW505" s="41"/>
      <c r="EX505" s="41"/>
      <c r="EY505" s="41"/>
      <c r="EZ505" s="41"/>
      <c r="FA505" s="41"/>
      <c r="FB505" s="41"/>
      <c r="FC505" s="41"/>
      <c r="FD505" s="41"/>
      <c r="FE505" s="41"/>
      <c r="FF505" s="41"/>
      <c r="FG505" s="41"/>
      <c r="FH505" s="41"/>
      <c r="FI505" s="41"/>
      <c r="FJ505" s="41"/>
      <c r="FK505" s="41"/>
      <c r="FL505" s="41"/>
      <c r="FM505" s="41"/>
      <c r="FN505" s="41"/>
      <c r="FO505" s="41"/>
      <c r="FP505" s="41"/>
      <c r="FQ505" s="41"/>
      <c r="FR505" s="41"/>
      <c r="FS505" s="41"/>
      <c r="FT505" s="41"/>
      <c r="FU505" s="41"/>
      <c r="FV505" s="41"/>
      <c r="FW505" s="41"/>
      <c r="FX505" s="41"/>
      <c r="FY505" s="41"/>
      <c r="FZ505" s="41"/>
      <c r="GA505" s="41"/>
      <c r="GB505" s="41"/>
      <c r="GC505" s="41"/>
      <c r="GD505" s="41"/>
      <c r="GE505" s="41"/>
      <c r="GF505" s="41"/>
      <c r="GG505" s="41"/>
      <c r="GH505" s="41"/>
      <c r="GI505" s="41"/>
      <c r="GJ505" s="41"/>
      <c r="GK505" s="41"/>
      <c r="GL505" s="41"/>
      <c r="GM505" s="41"/>
      <c r="GN505" s="41"/>
      <c r="GO505" s="41"/>
      <c r="GP505" s="41"/>
      <c r="GQ505" s="41"/>
      <c r="GR505" s="41"/>
      <c r="GS505" s="41"/>
      <c r="GT505" s="41"/>
      <c r="GU505" s="41"/>
      <c r="GV505" s="41"/>
      <c r="GW505" s="41"/>
      <c r="GX505" s="41"/>
      <c r="GY505" s="41"/>
      <c r="GZ505" s="41"/>
      <c r="HA505" s="41"/>
      <c r="HB505" s="41"/>
      <c r="HC505" s="41"/>
      <c r="HD505" s="41"/>
      <c r="HE505" s="41"/>
      <c r="HF505" s="41"/>
      <c r="HG505" s="41"/>
      <c r="HH505" s="41"/>
      <c r="HI505" s="41"/>
      <c r="HJ505" s="41"/>
      <c r="HK505" s="41"/>
      <c r="HL505" s="41"/>
      <c r="HM505" s="41"/>
      <c r="HN505" s="41"/>
      <c r="HO505" s="41"/>
      <c r="HP505" s="41"/>
      <c r="HQ505" s="41"/>
      <c r="HR505" s="41"/>
      <c r="HS505" s="41"/>
      <c r="HT505" s="41"/>
      <c r="HU505" s="41"/>
      <c r="HV505" s="41"/>
      <c r="HW505" s="41"/>
      <c r="HX505" s="41"/>
      <c r="HY505" s="41"/>
      <c r="HZ505" s="41"/>
      <c r="IA505" s="41"/>
      <c r="IB505" s="41"/>
      <c r="IC505" s="41"/>
      <c r="ID505" s="41"/>
      <c r="IE505" s="41"/>
      <c r="IF505" s="41"/>
      <c r="IG505" s="41"/>
      <c r="IH505" s="41"/>
      <c r="II505" s="41"/>
      <c r="IJ505" s="41"/>
      <c r="IK505" s="41"/>
      <c r="IL505" s="41"/>
      <c r="IM505" s="41"/>
      <c r="IN505" s="41"/>
      <c r="IO505" s="41"/>
      <c r="IP505" s="41"/>
      <c r="IQ505" s="41"/>
      <c r="IR505" s="41"/>
      <c r="IS505" s="41"/>
      <c r="IT505" s="41"/>
      <c r="IU505" s="41"/>
      <c r="IV505" s="41"/>
      <c r="IW505" s="41"/>
      <c r="IX505" s="41"/>
      <c r="IY505" s="41"/>
      <c r="IZ505" s="41"/>
      <c r="JA505" s="41"/>
      <c r="JB505" s="41"/>
      <c r="JC505" s="41"/>
      <c r="JD505" s="41"/>
      <c r="JE505" s="41"/>
      <c r="JF505" s="41"/>
      <c r="JG505" s="41"/>
      <c r="JH505" s="41"/>
      <c r="JI505" s="41"/>
      <c r="JJ505" s="41"/>
      <c r="JK505" s="41"/>
      <c r="JL505" s="41"/>
      <c r="JM505" s="41"/>
      <c r="JN505" s="41"/>
      <c r="JO505" s="41"/>
      <c r="JP505" s="41"/>
      <c r="JQ505" s="41"/>
      <c r="JR505" s="41"/>
      <c r="JS505" s="41"/>
      <c r="JT505" s="41"/>
      <c r="JU505" s="41"/>
      <c r="JV505" s="41"/>
      <c r="JW505" s="41"/>
      <c r="JX505" s="41"/>
      <c r="JY505" s="41"/>
      <c r="JZ505" s="41"/>
      <c r="KA505" s="41"/>
      <c r="KB505" s="41"/>
      <c r="KC505" s="41"/>
      <c r="KD505" s="41"/>
      <c r="KE505" s="41"/>
      <c r="KF505" s="41"/>
    </row>
    <row r="506" spans="1:292" s="347" customFormat="1">
      <c r="A506" s="770"/>
      <c r="B506" s="76" t="s">
        <v>3505</v>
      </c>
      <c r="C506" s="65" t="s">
        <v>80</v>
      </c>
      <c r="D506" s="65" t="s">
        <v>80</v>
      </c>
      <c r="E506" s="65" t="s">
        <v>80</v>
      </c>
      <c r="F506" s="65" t="s">
        <v>80</v>
      </c>
      <c r="G506" s="93" t="s">
        <v>80</v>
      </c>
      <c r="H506" s="65" t="s">
        <v>80</v>
      </c>
      <c r="I506" s="65" t="s">
        <v>80</v>
      </c>
      <c r="J506" s="44">
        <f t="shared" ref="J506:O506" si="78">J505+J405</f>
        <v>692520.47068000003</v>
      </c>
      <c r="K506" s="44">
        <f t="shared" si="78"/>
        <v>614531.32859000005</v>
      </c>
      <c r="L506" s="44">
        <f t="shared" si="78"/>
        <v>77989.142090000008</v>
      </c>
      <c r="M506" s="44">
        <f t="shared" si="78"/>
        <v>0</v>
      </c>
      <c r="N506" s="44">
        <f t="shared" si="78"/>
        <v>436984.22606200003</v>
      </c>
      <c r="O506" s="44">
        <f t="shared" si="78"/>
        <v>397256.05806199997</v>
      </c>
      <c r="P506" s="65" t="s">
        <v>80</v>
      </c>
      <c r="Q506" s="102" t="s">
        <v>80</v>
      </c>
      <c r="R506" s="102" t="s">
        <v>80</v>
      </c>
      <c r="S506" s="65" t="s">
        <v>80</v>
      </c>
      <c r="T506" s="65"/>
      <c r="U506" s="44">
        <f t="shared" ref="U506:AZ506" si="79">U505+U405</f>
        <v>22688.848829999999</v>
      </c>
      <c r="V506" s="44">
        <f t="shared" si="79"/>
        <v>20986.142390000001</v>
      </c>
      <c r="W506" s="44">
        <f t="shared" si="79"/>
        <v>113328.27482000001</v>
      </c>
      <c r="X506" s="44">
        <f t="shared" si="79"/>
        <v>152603.26603999999</v>
      </c>
      <c r="Y506" s="44">
        <f t="shared" si="79"/>
        <v>25689.677940000001</v>
      </c>
      <c r="Z506" s="44">
        <f t="shared" si="79"/>
        <v>44491.490419999995</v>
      </c>
      <c r="AA506" s="44">
        <f t="shared" si="79"/>
        <v>2837.9944700000001</v>
      </c>
      <c r="AB506" s="44">
        <f t="shared" si="79"/>
        <v>103567.9745</v>
      </c>
      <c r="AC506" s="44">
        <f t="shared" si="79"/>
        <v>150897.45939</v>
      </c>
      <c r="AD506" s="44">
        <f t="shared" si="79"/>
        <v>40753.744489999997</v>
      </c>
      <c r="AE506" s="44">
        <f t="shared" si="79"/>
        <v>74646.492079999996</v>
      </c>
      <c r="AF506" s="44">
        <f t="shared" si="79"/>
        <v>37219.016069999998</v>
      </c>
      <c r="AG506" s="44">
        <f t="shared" si="79"/>
        <v>111337.08007000003</v>
      </c>
      <c r="AH506" s="44">
        <f t="shared" si="79"/>
        <v>223202.58822000001</v>
      </c>
      <c r="AI506" s="44">
        <f t="shared" si="79"/>
        <v>23637.905739999998</v>
      </c>
      <c r="AJ506" s="44">
        <f t="shared" si="79"/>
        <v>2212.5</v>
      </c>
      <c r="AK506" s="44">
        <f t="shared" si="79"/>
        <v>250</v>
      </c>
      <c r="AL506" s="44">
        <f t="shared" si="79"/>
        <v>12537.5</v>
      </c>
      <c r="AM506" s="44">
        <f t="shared" si="79"/>
        <v>15000</v>
      </c>
      <c r="AN506" s="44">
        <f t="shared" si="79"/>
        <v>0</v>
      </c>
      <c r="AO506" s="44">
        <f t="shared" si="79"/>
        <v>6555.6017499999998</v>
      </c>
      <c r="AP506" s="44">
        <f t="shared" si="79"/>
        <v>250</v>
      </c>
      <c r="AQ506" s="44">
        <f t="shared" si="79"/>
        <v>16787.5</v>
      </c>
      <c r="AR506" s="44">
        <f t="shared" si="79"/>
        <v>23593.101749999998</v>
      </c>
      <c r="AS506" s="44">
        <f t="shared" si="79"/>
        <v>931.952</v>
      </c>
      <c r="AT506" s="44">
        <f t="shared" si="79"/>
        <v>20061.230579999999</v>
      </c>
      <c r="AU506" s="44">
        <f t="shared" si="79"/>
        <v>973.99446999999998</v>
      </c>
      <c r="AV506" s="44">
        <f t="shared" si="79"/>
        <v>48935.160499999998</v>
      </c>
      <c r="AW506" s="44">
        <f t="shared" si="79"/>
        <v>69970.385550000006</v>
      </c>
      <c r="AX506" s="44">
        <f t="shared" si="79"/>
        <v>28701.967410000001</v>
      </c>
      <c r="AY506" s="44">
        <f t="shared" si="79"/>
        <v>15662.158089999999</v>
      </c>
      <c r="AZ506" s="44">
        <f t="shared" si="79"/>
        <v>1364</v>
      </c>
      <c r="BA506" s="44">
        <f t="shared" ref="BA506:BQ506" si="80">BA505+BA405</f>
        <v>25307.813999999998</v>
      </c>
      <c r="BB506" s="44">
        <f t="shared" si="80"/>
        <v>42333.972090000003</v>
      </c>
      <c r="BC506" s="44">
        <f t="shared" si="80"/>
        <v>11119.825080000001</v>
      </c>
      <c r="BD506" s="44">
        <f t="shared" si="80"/>
        <v>29934.178</v>
      </c>
      <c r="BE506" s="44">
        <f t="shared" si="80"/>
        <v>27638.796000000002</v>
      </c>
      <c r="BF506" s="44">
        <f t="shared" si="80"/>
        <v>53360.766000000003</v>
      </c>
      <c r="BG506" s="44">
        <f t="shared" si="80"/>
        <v>110933.74</v>
      </c>
      <c r="BH506" s="44">
        <f t="shared" si="80"/>
        <v>5250.1551799999997</v>
      </c>
      <c r="BI506" s="44">
        <f t="shared" si="80"/>
        <v>44712.314079999996</v>
      </c>
      <c r="BJ506" s="44">
        <f t="shared" si="80"/>
        <v>9580.2200699999994</v>
      </c>
      <c r="BK506" s="44">
        <f t="shared" si="80"/>
        <v>57976.314070000008</v>
      </c>
      <c r="BL506" s="44">
        <f t="shared" si="80"/>
        <v>112268.84822000001</v>
      </c>
      <c r="BM506" s="44">
        <f t="shared" si="80"/>
        <v>18387.75056</v>
      </c>
      <c r="BN506" s="44">
        <f t="shared" si="80"/>
        <v>201705.64775999999</v>
      </c>
      <c r="BO506" s="44">
        <f t="shared" si="80"/>
        <v>317269.84129199997</v>
      </c>
      <c r="BP506" s="44">
        <f t="shared" si="80"/>
        <v>38837.448000000011</v>
      </c>
      <c r="BQ506" s="44">
        <f t="shared" si="80"/>
        <v>465</v>
      </c>
      <c r="BR506" s="65" t="s">
        <v>80</v>
      </c>
      <c r="BS506" s="44">
        <f>BS505+BS405</f>
        <v>0</v>
      </c>
      <c r="BT506" s="44">
        <f>BT505+BT405</f>
        <v>0</v>
      </c>
      <c r="BU506" s="65" t="s">
        <v>80</v>
      </c>
      <c r="BV506" s="65" t="s">
        <v>80</v>
      </c>
      <c r="BW506" s="378" t="s">
        <v>80</v>
      </c>
      <c r="BX506" s="378" t="s">
        <v>80</v>
      </c>
      <c r="BY506" s="378" t="s">
        <v>80</v>
      </c>
      <c r="BZ506" s="41"/>
      <c r="CA506" s="41"/>
      <c r="CB506" s="41"/>
      <c r="CC506" s="41"/>
      <c r="CD506" s="41"/>
      <c r="CE506" s="41"/>
      <c r="CF506" s="41"/>
      <c r="CG506" s="41"/>
      <c r="CH506" s="41"/>
      <c r="CI506" s="41"/>
      <c r="CJ506" s="41"/>
      <c r="CK506" s="41"/>
      <c r="CL506" s="41"/>
      <c r="CM506" s="41"/>
      <c r="CN506" s="41"/>
      <c r="CO506" s="41"/>
      <c r="CP506" s="41"/>
      <c r="CQ506" s="41"/>
      <c r="CR506" s="41"/>
      <c r="CS506" s="41"/>
      <c r="CT506" s="41"/>
      <c r="CU506" s="41"/>
      <c r="CV506" s="41"/>
      <c r="CW506" s="41"/>
      <c r="CX506" s="41"/>
      <c r="CY506" s="41"/>
      <c r="CZ506" s="41"/>
      <c r="DA506" s="41"/>
      <c r="DB506" s="41"/>
      <c r="DC506" s="41"/>
      <c r="DD506" s="41"/>
      <c r="DE506" s="41"/>
      <c r="DF506" s="41"/>
      <c r="DG506" s="41"/>
      <c r="DH506" s="41"/>
      <c r="DI506" s="41"/>
      <c r="DJ506" s="41"/>
      <c r="DK506" s="41"/>
      <c r="DL506" s="41"/>
      <c r="DM506" s="41"/>
      <c r="DN506" s="41"/>
      <c r="DO506" s="41"/>
      <c r="DP506" s="41"/>
      <c r="DQ506" s="41"/>
      <c r="DR506" s="41"/>
      <c r="DS506" s="41"/>
      <c r="DT506" s="41"/>
      <c r="DU506" s="41"/>
      <c r="DV506" s="41"/>
      <c r="DW506" s="41"/>
      <c r="DX506" s="41"/>
      <c r="DY506" s="41"/>
      <c r="DZ506" s="41"/>
      <c r="EA506" s="41"/>
      <c r="EB506" s="41"/>
      <c r="EC506" s="41"/>
      <c r="ED506" s="41"/>
      <c r="EE506" s="41"/>
      <c r="EF506" s="41"/>
      <c r="EG506" s="41"/>
      <c r="EH506" s="41"/>
      <c r="EI506" s="41"/>
      <c r="EJ506" s="41"/>
      <c r="EK506" s="41"/>
      <c r="EL506" s="41"/>
      <c r="EM506" s="41"/>
      <c r="EN506" s="41"/>
      <c r="EO506" s="41"/>
      <c r="EP506" s="41"/>
      <c r="EQ506" s="41"/>
      <c r="ER506" s="41"/>
      <c r="ES506" s="41"/>
      <c r="ET506" s="41"/>
      <c r="EU506" s="41"/>
      <c r="EV506" s="41"/>
      <c r="EW506" s="41"/>
      <c r="EX506" s="41"/>
      <c r="EY506" s="41"/>
      <c r="EZ506" s="41"/>
      <c r="FA506" s="41"/>
      <c r="FB506" s="41"/>
      <c r="FC506" s="41"/>
      <c r="FD506" s="41"/>
      <c r="FE506" s="41"/>
      <c r="FF506" s="41"/>
      <c r="FG506" s="41"/>
      <c r="FH506" s="41"/>
      <c r="FI506" s="41"/>
      <c r="FJ506" s="41"/>
      <c r="FK506" s="41"/>
      <c r="FL506" s="41"/>
      <c r="FM506" s="41"/>
      <c r="FN506" s="41"/>
      <c r="FO506" s="41"/>
      <c r="FP506" s="41"/>
      <c r="FQ506" s="41"/>
      <c r="FR506" s="41"/>
      <c r="FS506" s="41"/>
      <c r="FT506" s="41"/>
      <c r="FU506" s="41"/>
      <c r="FV506" s="41"/>
      <c r="FW506" s="41"/>
      <c r="FX506" s="41"/>
      <c r="FY506" s="41"/>
      <c r="FZ506" s="41"/>
      <c r="GA506" s="41"/>
      <c r="GB506" s="41"/>
      <c r="GC506" s="41"/>
      <c r="GD506" s="41"/>
      <c r="GE506" s="41"/>
      <c r="GF506" s="41"/>
      <c r="GG506" s="41"/>
      <c r="GH506" s="41"/>
      <c r="GI506" s="41"/>
      <c r="GJ506" s="41"/>
      <c r="GK506" s="41"/>
      <c r="GL506" s="41"/>
      <c r="GM506" s="41"/>
      <c r="GN506" s="41"/>
      <c r="GO506" s="41"/>
      <c r="GP506" s="41"/>
      <c r="GQ506" s="41"/>
      <c r="GR506" s="41"/>
      <c r="GS506" s="41"/>
      <c r="GT506" s="41"/>
      <c r="GU506" s="41"/>
      <c r="GV506" s="41"/>
      <c r="GW506" s="41"/>
      <c r="GX506" s="41"/>
      <c r="GY506" s="41"/>
      <c r="GZ506" s="41"/>
      <c r="HA506" s="41"/>
      <c r="HB506" s="41"/>
      <c r="HC506" s="41"/>
      <c r="HD506" s="41"/>
      <c r="HE506" s="41"/>
      <c r="HF506" s="41"/>
      <c r="HG506" s="41"/>
      <c r="HH506" s="41"/>
      <c r="HI506" s="41"/>
      <c r="HJ506" s="41"/>
      <c r="HK506" s="41"/>
      <c r="HL506" s="41"/>
      <c r="HM506" s="41"/>
      <c r="HN506" s="41"/>
      <c r="HO506" s="41"/>
      <c r="HP506" s="41"/>
      <c r="HQ506" s="41"/>
      <c r="HR506" s="41"/>
      <c r="HS506" s="41"/>
      <c r="HT506" s="41"/>
      <c r="HU506" s="41"/>
      <c r="HV506" s="41"/>
      <c r="HW506" s="41"/>
      <c r="HX506" s="41"/>
      <c r="HY506" s="41"/>
      <c r="HZ506" s="41"/>
      <c r="IA506" s="41"/>
      <c r="IB506" s="41"/>
      <c r="IC506" s="41"/>
      <c r="ID506" s="41"/>
      <c r="IE506" s="41"/>
      <c r="IF506" s="41"/>
      <c r="IG506" s="41"/>
      <c r="IH506" s="41"/>
      <c r="II506" s="41"/>
      <c r="IJ506" s="41"/>
      <c r="IK506" s="41"/>
      <c r="IL506" s="41"/>
      <c r="IM506" s="41"/>
      <c r="IN506" s="41"/>
      <c r="IO506" s="41"/>
      <c r="IP506" s="41"/>
      <c r="IQ506" s="41"/>
      <c r="IR506" s="41"/>
      <c r="IS506" s="41"/>
      <c r="IT506" s="41"/>
      <c r="IU506" s="41"/>
      <c r="IV506" s="41"/>
      <c r="IW506" s="41"/>
      <c r="IX506" s="41"/>
      <c r="IY506" s="41"/>
      <c r="IZ506" s="41"/>
      <c r="JA506" s="41"/>
      <c r="JB506" s="41"/>
      <c r="JC506" s="41"/>
      <c r="JD506" s="41"/>
      <c r="JE506" s="41"/>
      <c r="JF506" s="41"/>
      <c r="JG506" s="41"/>
      <c r="JH506" s="41"/>
      <c r="JI506" s="41"/>
      <c r="JJ506" s="41"/>
      <c r="JK506" s="41"/>
      <c r="JL506" s="41"/>
      <c r="JM506" s="41"/>
      <c r="JN506" s="41"/>
      <c r="JO506" s="41"/>
      <c r="JP506" s="41"/>
      <c r="JQ506" s="41"/>
      <c r="JR506" s="41"/>
      <c r="JS506" s="41"/>
      <c r="JT506" s="41"/>
      <c r="JU506" s="41"/>
      <c r="JV506" s="41"/>
      <c r="JW506" s="41"/>
      <c r="JX506" s="41"/>
      <c r="JY506" s="41"/>
      <c r="JZ506" s="41"/>
      <c r="KA506" s="41"/>
      <c r="KB506" s="41"/>
      <c r="KC506" s="41"/>
      <c r="KD506" s="41"/>
      <c r="KE506" s="41"/>
      <c r="KF506" s="41"/>
    </row>
    <row r="507" spans="1:292" s="355" customFormat="1" ht="145.5" customHeight="1" outlineLevel="1">
      <c r="A507" s="770" t="s">
        <v>15</v>
      </c>
      <c r="B507" s="36" t="s">
        <v>358</v>
      </c>
      <c r="C507" s="27" t="s">
        <v>80</v>
      </c>
      <c r="D507" s="27" t="s">
        <v>359</v>
      </c>
      <c r="E507" s="27" t="s">
        <v>3249</v>
      </c>
      <c r="F507" s="253">
        <v>27256391</v>
      </c>
      <c r="G507" s="10" t="s">
        <v>80</v>
      </c>
      <c r="H507" s="27" t="s">
        <v>2379</v>
      </c>
      <c r="I507" s="27"/>
      <c r="J507" s="34">
        <v>12620.3</v>
      </c>
      <c r="K507" s="34">
        <v>12620.3</v>
      </c>
      <c r="L507" s="34">
        <v>0</v>
      </c>
      <c r="M507" s="34">
        <v>0</v>
      </c>
      <c r="N507" s="34">
        <v>6310.15</v>
      </c>
      <c r="O507" s="34">
        <v>0</v>
      </c>
      <c r="P507" s="27" t="s">
        <v>80</v>
      </c>
      <c r="Q507" s="409">
        <v>46053</v>
      </c>
      <c r="R507" s="27" t="s">
        <v>86</v>
      </c>
      <c r="S507" s="27" t="s">
        <v>80</v>
      </c>
      <c r="T507" s="27">
        <v>0</v>
      </c>
      <c r="U507" s="122">
        <v>0</v>
      </c>
      <c r="V507" s="122">
        <v>0</v>
      </c>
      <c r="W507" s="122">
        <v>0</v>
      </c>
      <c r="X507" s="34">
        <v>0</v>
      </c>
      <c r="Y507" s="34">
        <v>0</v>
      </c>
      <c r="Z507" s="34">
        <v>0</v>
      </c>
      <c r="AA507" s="34">
        <v>0</v>
      </c>
      <c r="AB507" s="34">
        <v>0</v>
      </c>
      <c r="AC507" s="34">
        <v>0</v>
      </c>
      <c r="AD507" s="34">
        <v>0</v>
      </c>
      <c r="AE507" s="34">
        <v>0</v>
      </c>
      <c r="AF507" s="34">
        <v>0</v>
      </c>
      <c r="AG507" s="34">
        <v>0</v>
      </c>
      <c r="AH507" s="34">
        <v>0</v>
      </c>
      <c r="AI507" s="34">
        <v>0</v>
      </c>
      <c r="AJ507" s="34">
        <v>0</v>
      </c>
      <c r="AK507" s="34">
        <v>0</v>
      </c>
      <c r="AL507" s="34">
        <v>0</v>
      </c>
      <c r="AM507" s="34">
        <v>0</v>
      </c>
      <c r="AN507" s="34">
        <v>0</v>
      </c>
      <c r="AO507" s="34">
        <v>0</v>
      </c>
      <c r="AP507" s="34">
        <v>0</v>
      </c>
      <c r="AQ507" s="34">
        <v>0</v>
      </c>
      <c r="AR507" s="34">
        <v>0</v>
      </c>
      <c r="AS507" s="34">
        <v>0</v>
      </c>
      <c r="AT507" s="34">
        <v>0</v>
      </c>
      <c r="AU507" s="34">
        <v>0</v>
      </c>
      <c r="AV507" s="34">
        <v>0</v>
      </c>
      <c r="AW507" s="34">
        <v>0</v>
      </c>
      <c r="AX507" s="34">
        <v>0</v>
      </c>
      <c r="AY507" s="34">
        <v>0</v>
      </c>
      <c r="AZ507" s="34">
        <v>0</v>
      </c>
      <c r="BA507" s="34">
        <v>0</v>
      </c>
      <c r="BB507" s="34">
        <v>0</v>
      </c>
      <c r="BC507" s="34">
        <v>0</v>
      </c>
      <c r="BD507" s="34">
        <v>0</v>
      </c>
      <c r="BE507" s="34">
        <v>0</v>
      </c>
      <c r="BF507" s="34">
        <v>0</v>
      </c>
      <c r="BG507" s="34">
        <v>0</v>
      </c>
      <c r="BH507" s="34">
        <v>0</v>
      </c>
      <c r="BI507" s="34">
        <v>0</v>
      </c>
      <c r="BJ507" s="34">
        <v>0</v>
      </c>
      <c r="BK507" s="34">
        <v>0</v>
      </c>
      <c r="BL507" s="34">
        <v>0</v>
      </c>
      <c r="BM507" s="34">
        <v>0</v>
      </c>
      <c r="BN507" s="34">
        <v>12620.3</v>
      </c>
      <c r="BO507" s="34">
        <v>6310.15</v>
      </c>
      <c r="BP507" s="34">
        <v>0</v>
      </c>
      <c r="BQ507" s="34">
        <v>0</v>
      </c>
      <c r="BR507" s="27" t="s">
        <v>485</v>
      </c>
      <c r="BS507" s="35">
        <v>0</v>
      </c>
      <c r="BT507" s="35">
        <v>0</v>
      </c>
      <c r="BU507" s="37" t="s">
        <v>1957</v>
      </c>
      <c r="BV507" s="27" t="s">
        <v>3250</v>
      </c>
      <c r="BW507" s="27" t="s">
        <v>1998</v>
      </c>
      <c r="BX507" s="27" t="s">
        <v>3035</v>
      </c>
      <c r="BY507" s="27" t="s">
        <v>2895</v>
      </c>
      <c r="BZ507" s="368"/>
      <c r="CA507" s="368"/>
      <c r="CB507" s="368"/>
      <c r="CC507" s="368"/>
      <c r="CD507" s="368"/>
      <c r="CE507" s="368"/>
      <c r="CF507" s="368"/>
      <c r="CG507" s="368"/>
      <c r="CH507" s="368"/>
      <c r="CI507" s="368"/>
      <c r="CJ507" s="368"/>
      <c r="CK507" s="368"/>
      <c r="CL507" s="368"/>
      <c r="CM507" s="368"/>
      <c r="CN507" s="368"/>
      <c r="CO507" s="368"/>
      <c r="CP507" s="368"/>
      <c r="CQ507" s="368"/>
      <c r="CR507" s="368"/>
      <c r="CS507" s="368"/>
      <c r="CT507" s="368"/>
      <c r="CU507" s="368"/>
      <c r="CV507" s="368"/>
      <c r="CW507" s="368"/>
      <c r="CX507" s="368"/>
      <c r="CY507" s="368"/>
      <c r="CZ507" s="368"/>
      <c r="DA507" s="368"/>
      <c r="DB507" s="368"/>
      <c r="DC507" s="368"/>
      <c r="DD507" s="368"/>
      <c r="DE507" s="368"/>
      <c r="DF507" s="368"/>
      <c r="DG507" s="368"/>
      <c r="DH507" s="368"/>
      <c r="DI507" s="368"/>
      <c r="DJ507" s="368"/>
      <c r="DK507" s="368"/>
      <c r="DL507" s="368"/>
      <c r="DM507" s="368"/>
      <c r="DN507" s="368"/>
      <c r="DO507" s="368"/>
      <c r="DP507" s="368"/>
      <c r="DQ507" s="368"/>
      <c r="DR507" s="368"/>
      <c r="DS507" s="368"/>
      <c r="DT507" s="368"/>
      <c r="DU507" s="368"/>
      <c r="DV507" s="368"/>
      <c r="DW507" s="368"/>
      <c r="DX507" s="368"/>
      <c r="DY507" s="368"/>
      <c r="DZ507" s="368"/>
      <c r="EA507" s="368"/>
      <c r="EB507" s="368"/>
      <c r="EC507" s="368"/>
      <c r="ED507" s="368"/>
      <c r="EE507" s="368"/>
      <c r="EF507" s="368"/>
      <c r="EG507" s="368"/>
      <c r="EH507" s="368"/>
      <c r="EI507" s="368"/>
      <c r="EJ507" s="368"/>
      <c r="EK507" s="368"/>
      <c r="EL507" s="368"/>
      <c r="EM507" s="368"/>
      <c r="EN507" s="368"/>
      <c r="EO507" s="368"/>
      <c r="EP507" s="368"/>
      <c r="EQ507" s="368"/>
      <c r="ER507" s="368"/>
      <c r="ES507" s="368"/>
      <c r="ET507" s="368"/>
      <c r="EU507" s="368"/>
      <c r="EV507" s="368"/>
      <c r="EW507" s="368"/>
      <c r="EX507" s="368"/>
      <c r="EY507" s="368"/>
      <c r="EZ507" s="368"/>
      <c r="FA507" s="368"/>
      <c r="FB507" s="368"/>
      <c r="FC507" s="368"/>
      <c r="FD507" s="368"/>
      <c r="FE507" s="368"/>
      <c r="FF507" s="368"/>
      <c r="FG507" s="368"/>
      <c r="FH507" s="368"/>
      <c r="FI507" s="368"/>
      <c r="FJ507" s="368"/>
      <c r="FK507" s="368"/>
      <c r="FL507" s="368"/>
      <c r="FM507" s="368"/>
      <c r="FN507" s="368"/>
      <c r="FO507" s="368"/>
      <c r="FP507" s="368"/>
      <c r="FQ507" s="368"/>
      <c r="FR507" s="368"/>
      <c r="FS507" s="368"/>
      <c r="FT507" s="368"/>
      <c r="FU507" s="368"/>
      <c r="FV507" s="368"/>
      <c r="FW507" s="368"/>
      <c r="FX507" s="368"/>
      <c r="FY507" s="368"/>
      <c r="FZ507" s="368"/>
      <c r="GA507" s="368"/>
      <c r="GB507" s="368"/>
      <c r="GC507" s="368"/>
      <c r="GD507" s="368"/>
      <c r="GE507" s="368"/>
      <c r="GF507" s="368"/>
      <c r="GG507" s="368"/>
      <c r="GH507" s="368"/>
      <c r="GI507" s="368"/>
      <c r="GJ507" s="368"/>
      <c r="GK507" s="368"/>
      <c r="GL507" s="368"/>
      <c r="GM507" s="368"/>
      <c r="GN507" s="368"/>
      <c r="GO507" s="368"/>
      <c r="GP507" s="368"/>
      <c r="GQ507" s="368"/>
      <c r="GR507" s="368"/>
      <c r="GS507" s="368"/>
      <c r="GT507" s="368"/>
      <c r="GU507" s="368"/>
      <c r="GV507" s="368"/>
      <c r="GW507" s="368"/>
      <c r="GX507" s="368"/>
      <c r="GY507" s="368"/>
      <c r="GZ507" s="368"/>
      <c r="HA507" s="368"/>
      <c r="HB507" s="368"/>
      <c r="HC507" s="368"/>
      <c r="HD507" s="368"/>
      <c r="HE507" s="368"/>
      <c r="HF507" s="368"/>
      <c r="HG507" s="368"/>
      <c r="HH507" s="368"/>
      <c r="HI507" s="368"/>
      <c r="HJ507" s="368"/>
      <c r="HK507" s="368"/>
      <c r="HL507" s="368"/>
      <c r="HM507" s="368"/>
      <c r="HN507" s="368"/>
      <c r="HO507" s="368"/>
      <c r="HP507" s="368"/>
      <c r="HQ507" s="368"/>
      <c r="HR507" s="368"/>
      <c r="HS507" s="368"/>
      <c r="HT507" s="368"/>
      <c r="HU507" s="368"/>
      <c r="HV507" s="368"/>
      <c r="HW507" s="368"/>
      <c r="HX507" s="368"/>
      <c r="HY507" s="368"/>
      <c r="HZ507" s="368"/>
      <c r="IA507" s="368"/>
      <c r="IB507" s="368"/>
      <c r="IC507" s="368"/>
      <c r="ID507" s="368"/>
      <c r="IE507" s="368"/>
      <c r="IF507" s="368"/>
      <c r="IG507" s="368"/>
      <c r="IH507" s="368"/>
      <c r="II507" s="368"/>
      <c r="IJ507" s="368"/>
      <c r="IK507" s="368"/>
      <c r="IL507" s="368"/>
      <c r="IM507" s="368"/>
      <c r="IN507" s="368"/>
      <c r="IO507" s="368"/>
      <c r="IP507" s="368"/>
      <c r="IQ507" s="368"/>
      <c r="IR507" s="368"/>
      <c r="IS507" s="368"/>
      <c r="IT507" s="368"/>
      <c r="IU507" s="368"/>
      <c r="IV507" s="368"/>
      <c r="IW507" s="368"/>
      <c r="IX507" s="368"/>
      <c r="IY507" s="368"/>
      <c r="IZ507" s="368"/>
      <c r="JA507" s="368"/>
      <c r="JB507" s="368"/>
      <c r="JC507" s="368"/>
      <c r="JD507" s="368"/>
      <c r="JE507" s="368"/>
      <c r="JF507" s="368"/>
      <c r="JG507" s="368"/>
      <c r="JH507" s="368"/>
      <c r="JI507" s="368"/>
      <c r="JJ507" s="368"/>
      <c r="JK507" s="368"/>
      <c r="JL507" s="368"/>
      <c r="JM507" s="368"/>
      <c r="JN507" s="368"/>
      <c r="JO507" s="368"/>
      <c r="JP507" s="368"/>
      <c r="JQ507" s="368"/>
      <c r="JR507" s="368"/>
      <c r="JS507" s="368"/>
      <c r="JT507" s="368"/>
      <c r="JU507" s="368"/>
      <c r="JV507" s="368"/>
      <c r="JW507" s="368"/>
      <c r="JX507" s="368"/>
      <c r="JY507" s="368"/>
      <c r="JZ507" s="368"/>
      <c r="KA507" s="368"/>
      <c r="KB507" s="368"/>
      <c r="KC507" s="368"/>
      <c r="KD507" s="368"/>
      <c r="KE507" s="368"/>
      <c r="KF507" s="368"/>
    </row>
    <row r="508" spans="1:292" s="355" customFormat="1" ht="137.25" customHeight="1" outlineLevel="1">
      <c r="A508" s="770"/>
      <c r="B508" s="36" t="s">
        <v>361</v>
      </c>
      <c r="C508" s="27" t="s">
        <v>80</v>
      </c>
      <c r="D508" s="27" t="s">
        <v>359</v>
      </c>
      <c r="E508" s="27" t="s">
        <v>3249</v>
      </c>
      <c r="F508" s="253">
        <v>27256391</v>
      </c>
      <c r="G508" s="10" t="s">
        <v>80</v>
      </c>
      <c r="H508" s="27" t="s">
        <v>2379</v>
      </c>
      <c r="I508" s="27"/>
      <c r="J508" s="34">
        <v>11095.7</v>
      </c>
      <c r="K508" s="34">
        <v>11095.7</v>
      </c>
      <c r="L508" s="34">
        <v>0</v>
      </c>
      <c r="M508" s="34">
        <v>0</v>
      </c>
      <c r="N508" s="34">
        <v>5547.85</v>
      </c>
      <c r="O508" s="34">
        <v>0</v>
      </c>
      <c r="P508" s="27" t="s">
        <v>80</v>
      </c>
      <c r="Q508" s="409">
        <v>46053</v>
      </c>
      <c r="R508" s="27" t="s">
        <v>86</v>
      </c>
      <c r="S508" s="27" t="s">
        <v>80</v>
      </c>
      <c r="T508" s="27">
        <v>0</v>
      </c>
      <c r="U508" s="122">
        <v>0</v>
      </c>
      <c r="V508" s="122">
        <v>0</v>
      </c>
      <c r="W508" s="122">
        <v>0</v>
      </c>
      <c r="X508" s="34">
        <v>0</v>
      </c>
      <c r="Y508" s="34">
        <v>0</v>
      </c>
      <c r="Z508" s="34">
        <v>0</v>
      </c>
      <c r="AA508" s="34">
        <v>0</v>
      </c>
      <c r="AB508" s="34">
        <v>0</v>
      </c>
      <c r="AC508" s="34">
        <v>0</v>
      </c>
      <c r="AD508" s="34">
        <v>0</v>
      </c>
      <c r="AE508" s="34">
        <v>0</v>
      </c>
      <c r="AF508" s="34">
        <v>0</v>
      </c>
      <c r="AG508" s="34">
        <v>0</v>
      </c>
      <c r="AH508" s="34">
        <v>0</v>
      </c>
      <c r="AI508" s="34">
        <v>0</v>
      </c>
      <c r="AJ508" s="34">
        <v>0</v>
      </c>
      <c r="AK508" s="34">
        <v>0</v>
      </c>
      <c r="AL508" s="34">
        <v>0</v>
      </c>
      <c r="AM508" s="34">
        <v>0</v>
      </c>
      <c r="AN508" s="34">
        <v>0</v>
      </c>
      <c r="AO508" s="34">
        <v>0</v>
      </c>
      <c r="AP508" s="34">
        <v>0</v>
      </c>
      <c r="AQ508" s="34">
        <v>0</v>
      </c>
      <c r="AR508" s="34">
        <v>0</v>
      </c>
      <c r="AS508" s="34">
        <v>0</v>
      </c>
      <c r="AT508" s="34">
        <v>0</v>
      </c>
      <c r="AU508" s="34">
        <v>0</v>
      </c>
      <c r="AV508" s="34">
        <v>0</v>
      </c>
      <c r="AW508" s="34">
        <v>0</v>
      </c>
      <c r="AX508" s="34">
        <v>0</v>
      </c>
      <c r="AY508" s="34">
        <v>0</v>
      </c>
      <c r="AZ508" s="34">
        <v>0</v>
      </c>
      <c r="BA508" s="34">
        <v>0</v>
      </c>
      <c r="BB508" s="34">
        <v>0</v>
      </c>
      <c r="BC508" s="34">
        <v>0</v>
      </c>
      <c r="BD508" s="34">
        <v>0</v>
      </c>
      <c r="BE508" s="34">
        <v>0</v>
      </c>
      <c r="BF508" s="34">
        <v>0</v>
      </c>
      <c r="BG508" s="34">
        <v>0</v>
      </c>
      <c r="BH508" s="34">
        <v>0</v>
      </c>
      <c r="BI508" s="34">
        <v>0</v>
      </c>
      <c r="BJ508" s="34">
        <v>0</v>
      </c>
      <c r="BK508" s="34">
        <v>0</v>
      </c>
      <c r="BL508" s="34">
        <v>0</v>
      </c>
      <c r="BM508" s="34">
        <v>0</v>
      </c>
      <c r="BN508" s="34">
        <v>11095.7</v>
      </c>
      <c r="BO508" s="34">
        <v>5547.85</v>
      </c>
      <c r="BP508" s="34">
        <v>0</v>
      </c>
      <c r="BQ508" s="34">
        <v>0</v>
      </c>
      <c r="BR508" s="27" t="s">
        <v>485</v>
      </c>
      <c r="BS508" s="35">
        <v>0</v>
      </c>
      <c r="BT508" s="35">
        <v>0</v>
      </c>
      <c r="BU508" s="37" t="s">
        <v>1958</v>
      </c>
      <c r="BV508" s="27" t="s">
        <v>3251</v>
      </c>
      <c r="BW508" s="27" t="s">
        <v>1998</v>
      </c>
      <c r="BX508" s="27" t="s">
        <v>3035</v>
      </c>
      <c r="BY508" s="27" t="s">
        <v>2895</v>
      </c>
      <c r="BZ508" s="368"/>
      <c r="CA508" s="368"/>
      <c r="CB508" s="368"/>
      <c r="CC508" s="368"/>
      <c r="CD508" s="368"/>
      <c r="CE508" s="368"/>
      <c r="CF508" s="368"/>
      <c r="CG508" s="368"/>
      <c r="CH508" s="368"/>
      <c r="CI508" s="368"/>
      <c r="CJ508" s="368"/>
      <c r="CK508" s="368"/>
      <c r="CL508" s="368"/>
      <c r="CM508" s="368"/>
      <c r="CN508" s="368"/>
      <c r="CO508" s="368"/>
      <c r="CP508" s="368"/>
      <c r="CQ508" s="368"/>
      <c r="CR508" s="368"/>
      <c r="CS508" s="368"/>
      <c r="CT508" s="368"/>
      <c r="CU508" s="368"/>
      <c r="CV508" s="368"/>
      <c r="CW508" s="368"/>
      <c r="CX508" s="368"/>
      <c r="CY508" s="368"/>
      <c r="CZ508" s="368"/>
      <c r="DA508" s="368"/>
      <c r="DB508" s="368"/>
      <c r="DC508" s="368"/>
      <c r="DD508" s="368"/>
      <c r="DE508" s="368"/>
      <c r="DF508" s="368"/>
      <c r="DG508" s="368"/>
      <c r="DH508" s="368"/>
      <c r="DI508" s="368"/>
      <c r="DJ508" s="368"/>
      <c r="DK508" s="368"/>
      <c r="DL508" s="368"/>
      <c r="DM508" s="368"/>
      <c r="DN508" s="368"/>
      <c r="DO508" s="368"/>
      <c r="DP508" s="368"/>
      <c r="DQ508" s="368"/>
      <c r="DR508" s="368"/>
      <c r="DS508" s="368"/>
      <c r="DT508" s="368"/>
      <c r="DU508" s="368"/>
      <c r="DV508" s="368"/>
      <c r="DW508" s="368"/>
      <c r="DX508" s="368"/>
      <c r="DY508" s="368"/>
      <c r="DZ508" s="368"/>
      <c r="EA508" s="368"/>
      <c r="EB508" s="368"/>
      <c r="EC508" s="368"/>
      <c r="ED508" s="368"/>
      <c r="EE508" s="368"/>
      <c r="EF508" s="368"/>
      <c r="EG508" s="368"/>
      <c r="EH508" s="368"/>
      <c r="EI508" s="368"/>
      <c r="EJ508" s="368"/>
      <c r="EK508" s="368"/>
      <c r="EL508" s="368"/>
      <c r="EM508" s="368"/>
      <c r="EN508" s="368"/>
      <c r="EO508" s="368"/>
      <c r="EP508" s="368"/>
      <c r="EQ508" s="368"/>
      <c r="ER508" s="368"/>
      <c r="ES508" s="368"/>
      <c r="ET508" s="368"/>
      <c r="EU508" s="368"/>
      <c r="EV508" s="368"/>
      <c r="EW508" s="368"/>
      <c r="EX508" s="368"/>
      <c r="EY508" s="368"/>
      <c r="EZ508" s="368"/>
      <c r="FA508" s="368"/>
      <c r="FB508" s="368"/>
      <c r="FC508" s="368"/>
      <c r="FD508" s="368"/>
      <c r="FE508" s="368"/>
      <c r="FF508" s="368"/>
      <c r="FG508" s="368"/>
      <c r="FH508" s="368"/>
      <c r="FI508" s="368"/>
      <c r="FJ508" s="368"/>
      <c r="FK508" s="368"/>
      <c r="FL508" s="368"/>
      <c r="FM508" s="368"/>
      <c r="FN508" s="368"/>
      <c r="FO508" s="368"/>
      <c r="FP508" s="368"/>
      <c r="FQ508" s="368"/>
      <c r="FR508" s="368"/>
      <c r="FS508" s="368"/>
      <c r="FT508" s="368"/>
      <c r="FU508" s="368"/>
      <c r="FV508" s="368"/>
      <c r="FW508" s="368"/>
      <c r="FX508" s="368"/>
      <c r="FY508" s="368"/>
      <c r="FZ508" s="368"/>
      <c r="GA508" s="368"/>
      <c r="GB508" s="368"/>
      <c r="GC508" s="368"/>
      <c r="GD508" s="368"/>
      <c r="GE508" s="368"/>
      <c r="GF508" s="368"/>
      <c r="GG508" s="368"/>
      <c r="GH508" s="368"/>
      <c r="GI508" s="368"/>
      <c r="GJ508" s="368"/>
      <c r="GK508" s="368"/>
      <c r="GL508" s="368"/>
      <c r="GM508" s="368"/>
      <c r="GN508" s="368"/>
      <c r="GO508" s="368"/>
      <c r="GP508" s="368"/>
      <c r="GQ508" s="368"/>
      <c r="GR508" s="368"/>
      <c r="GS508" s="368"/>
      <c r="GT508" s="368"/>
      <c r="GU508" s="368"/>
      <c r="GV508" s="368"/>
      <c r="GW508" s="368"/>
      <c r="GX508" s="368"/>
      <c r="GY508" s="368"/>
      <c r="GZ508" s="368"/>
      <c r="HA508" s="368"/>
      <c r="HB508" s="368"/>
      <c r="HC508" s="368"/>
      <c r="HD508" s="368"/>
      <c r="HE508" s="368"/>
      <c r="HF508" s="368"/>
      <c r="HG508" s="368"/>
      <c r="HH508" s="368"/>
      <c r="HI508" s="368"/>
      <c r="HJ508" s="368"/>
      <c r="HK508" s="368"/>
      <c r="HL508" s="368"/>
      <c r="HM508" s="368"/>
      <c r="HN508" s="368"/>
      <c r="HO508" s="368"/>
      <c r="HP508" s="368"/>
      <c r="HQ508" s="368"/>
      <c r="HR508" s="368"/>
      <c r="HS508" s="368"/>
      <c r="HT508" s="368"/>
      <c r="HU508" s="368"/>
      <c r="HV508" s="368"/>
      <c r="HW508" s="368"/>
      <c r="HX508" s="368"/>
      <c r="HY508" s="368"/>
      <c r="HZ508" s="368"/>
      <c r="IA508" s="368"/>
      <c r="IB508" s="368"/>
      <c r="IC508" s="368"/>
      <c r="ID508" s="368"/>
      <c r="IE508" s="368"/>
      <c r="IF508" s="368"/>
      <c r="IG508" s="368"/>
      <c r="IH508" s="368"/>
      <c r="II508" s="368"/>
      <c r="IJ508" s="368"/>
      <c r="IK508" s="368"/>
      <c r="IL508" s="368"/>
      <c r="IM508" s="368"/>
      <c r="IN508" s="368"/>
      <c r="IO508" s="368"/>
      <c r="IP508" s="368"/>
      <c r="IQ508" s="368"/>
      <c r="IR508" s="368"/>
      <c r="IS508" s="368"/>
      <c r="IT508" s="368"/>
      <c r="IU508" s="368"/>
      <c r="IV508" s="368"/>
      <c r="IW508" s="368"/>
      <c r="IX508" s="368"/>
      <c r="IY508" s="368"/>
      <c r="IZ508" s="368"/>
      <c r="JA508" s="368"/>
      <c r="JB508" s="368"/>
      <c r="JC508" s="368"/>
      <c r="JD508" s="368"/>
      <c r="JE508" s="368"/>
      <c r="JF508" s="368"/>
      <c r="JG508" s="368"/>
      <c r="JH508" s="368"/>
      <c r="JI508" s="368"/>
      <c r="JJ508" s="368"/>
      <c r="JK508" s="368"/>
      <c r="JL508" s="368"/>
      <c r="JM508" s="368"/>
      <c r="JN508" s="368"/>
      <c r="JO508" s="368"/>
      <c r="JP508" s="368"/>
      <c r="JQ508" s="368"/>
      <c r="JR508" s="368"/>
      <c r="JS508" s="368"/>
      <c r="JT508" s="368"/>
      <c r="JU508" s="368"/>
      <c r="JV508" s="368"/>
      <c r="JW508" s="368"/>
      <c r="JX508" s="368"/>
      <c r="JY508" s="368"/>
      <c r="JZ508" s="368"/>
      <c r="KA508" s="368"/>
      <c r="KB508" s="368"/>
      <c r="KC508" s="368"/>
      <c r="KD508" s="368"/>
      <c r="KE508" s="368"/>
      <c r="KF508" s="368"/>
    </row>
    <row r="509" spans="1:292" s="355" customFormat="1" ht="105.75" customHeight="1" outlineLevel="1">
      <c r="A509" s="770"/>
      <c r="B509" s="36" t="s">
        <v>362</v>
      </c>
      <c r="C509" s="27" t="s">
        <v>80</v>
      </c>
      <c r="D509" s="27" t="s">
        <v>359</v>
      </c>
      <c r="E509" s="27" t="s">
        <v>3249</v>
      </c>
      <c r="F509" s="253">
        <v>27256391</v>
      </c>
      <c r="G509" s="10" t="s">
        <v>80</v>
      </c>
      <c r="H509" s="27" t="s">
        <v>2379</v>
      </c>
      <c r="I509" s="27"/>
      <c r="J509" s="34">
        <v>6110</v>
      </c>
      <c r="K509" s="34">
        <v>6110</v>
      </c>
      <c r="L509" s="34">
        <v>0</v>
      </c>
      <c r="M509" s="34">
        <v>0</v>
      </c>
      <c r="N509" s="34">
        <v>3055</v>
      </c>
      <c r="O509" s="34">
        <v>0</v>
      </c>
      <c r="P509" s="27" t="s">
        <v>80</v>
      </c>
      <c r="Q509" s="409">
        <v>46053</v>
      </c>
      <c r="R509" s="27" t="s">
        <v>86</v>
      </c>
      <c r="S509" s="27" t="s">
        <v>80</v>
      </c>
      <c r="T509" s="27">
        <v>0</v>
      </c>
      <c r="U509" s="122">
        <v>0</v>
      </c>
      <c r="V509" s="122">
        <v>0</v>
      </c>
      <c r="W509" s="122">
        <v>0</v>
      </c>
      <c r="X509" s="34">
        <v>0</v>
      </c>
      <c r="Y509" s="34">
        <v>0</v>
      </c>
      <c r="Z509" s="34">
        <v>0</v>
      </c>
      <c r="AA509" s="34">
        <v>0</v>
      </c>
      <c r="AB509" s="34">
        <v>0</v>
      </c>
      <c r="AC509" s="34">
        <v>0</v>
      </c>
      <c r="AD509" s="34">
        <v>0</v>
      </c>
      <c r="AE509" s="34">
        <v>0</v>
      </c>
      <c r="AF509" s="34">
        <v>0</v>
      </c>
      <c r="AG509" s="34">
        <v>0</v>
      </c>
      <c r="AH509" s="34">
        <v>0</v>
      </c>
      <c r="AI509" s="34">
        <v>0</v>
      </c>
      <c r="AJ509" s="34">
        <v>0</v>
      </c>
      <c r="AK509" s="34">
        <v>0</v>
      </c>
      <c r="AL509" s="34">
        <v>0</v>
      </c>
      <c r="AM509" s="34">
        <v>0</v>
      </c>
      <c r="AN509" s="34">
        <v>0</v>
      </c>
      <c r="AO509" s="34">
        <v>0</v>
      </c>
      <c r="AP509" s="34">
        <v>0</v>
      </c>
      <c r="AQ509" s="34">
        <v>0</v>
      </c>
      <c r="AR509" s="34">
        <v>0</v>
      </c>
      <c r="AS509" s="34">
        <v>0</v>
      </c>
      <c r="AT509" s="34">
        <v>0</v>
      </c>
      <c r="AU509" s="34">
        <v>0</v>
      </c>
      <c r="AV509" s="34">
        <v>0</v>
      </c>
      <c r="AW509" s="34">
        <v>0</v>
      </c>
      <c r="AX509" s="34">
        <v>0</v>
      </c>
      <c r="AY509" s="34">
        <v>0</v>
      </c>
      <c r="AZ509" s="34">
        <v>0</v>
      </c>
      <c r="BA509" s="34">
        <v>0</v>
      </c>
      <c r="BB509" s="34">
        <v>0</v>
      </c>
      <c r="BC509" s="34">
        <v>0</v>
      </c>
      <c r="BD509" s="34">
        <v>0</v>
      </c>
      <c r="BE509" s="34">
        <v>0</v>
      </c>
      <c r="BF509" s="34">
        <v>0</v>
      </c>
      <c r="BG509" s="34">
        <v>0</v>
      </c>
      <c r="BH509" s="34">
        <v>0</v>
      </c>
      <c r="BI509" s="34">
        <v>0</v>
      </c>
      <c r="BJ509" s="34">
        <v>0</v>
      </c>
      <c r="BK509" s="34">
        <v>0</v>
      </c>
      <c r="BL509" s="34">
        <v>0</v>
      </c>
      <c r="BM509" s="34">
        <v>0</v>
      </c>
      <c r="BN509" s="34">
        <v>6110</v>
      </c>
      <c r="BO509" s="34">
        <v>3055</v>
      </c>
      <c r="BP509" s="34">
        <v>0</v>
      </c>
      <c r="BQ509" s="34">
        <v>0</v>
      </c>
      <c r="BR509" s="27" t="s">
        <v>485</v>
      </c>
      <c r="BS509" s="35">
        <v>0</v>
      </c>
      <c r="BT509" s="35">
        <v>0</v>
      </c>
      <c r="BU509" s="37" t="s">
        <v>1958</v>
      </c>
      <c r="BV509" s="27" t="s">
        <v>3252</v>
      </c>
      <c r="BW509" s="27" t="s">
        <v>1998</v>
      </c>
      <c r="BX509" s="27" t="s">
        <v>3035</v>
      </c>
      <c r="BY509" s="27" t="s">
        <v>2895</v>
      </c>
      <c r="BZ509" s="368"/>
      <c r="CA509" s="368"/>
      <c r="CB509" s="368"/>
      <c r="CC509" s="368"/>
      <c r="CD509" s="368"/>
      <c r="CE509" s="368"/>
      <c r="CF509" s="368"/>
      <c r="CG509" s="368"/>
      <c r="CH509" s="368"/>
      <c r="CI509" s="368"/>
      <c r="CJ509" s="368"/>
      <c r="CK509" s="368"/>
      <c r="CL509" s="368"/>
      <c r="CM509" s="368"/>
      <c r="CN509" s="368"/>
      <c r="CO509" s="368"/>
      <c r="CP509" s="368"/>
      <c r="CQ509" s="368"/>
      <c r="CR509" s="368"/>
      <c r="CS509" s="368"/>
      <c r="CT509" s="368"/>
      <c r="CU509" s="368"/>
      <c r="CV509" s="368"/>
      <c r="CW509" s="368"/>
      <c r="CX509" s="368"/>
      <c r="CY509" s="368"/>
      <c r="CZ509" s="368"/>
      <c r="DA509" s="368"/>
      <c r="DB509" s="368"/>
      <c r="DC509" s="368"/>
      <c r="DD509" s="368"/>
      <c r="DE509" s="368"/>
      <c r="DF509" s="368"/>
      <c r="DG509" s="368"/>
      <c r="DH509" s="368"/>
      <c r="DI509" s="368"/>
      <c r="DJ509" s="368"/>
      <c r="DK509" s="368"/>
      <c r="DL509" s="368"/>
      <c r="DM509" s="368"/>
      <c r="DN509" s="368"/>
      <c r="DO509" s="368"/>
      <c r="DP509" s="368"/>
      <c r="DQ509" s="368"/>
      <c r="DR509" s="368"/>
      <c r="DS509" s="368"/>
      <c r="DT509" s="368"/>
      <c r="DU509" s="368"/>
      <c r="DV509" s="368"/>
      <c r="DW509" s="368"/>
      <c r="DX509" s="368"/>
      <c r="DY509" s="368"/>
      <c r="DZ509" s="368"/>
      <c r="EA509" s="368"/>
      <c r="EB509" s="368"/>
      <c r="EC509" s="368"/>
      <c r="ED509" s="368"/>
      <c r="EE509" s="368"/>
      <c r="EF509" s="368"/>
      <c r="EG509" s="368"/>
      <c r="EH509" s="368"/>
      <c r="EI509" s="368"/>
      <c r="EJ509" s="368"/>
      <c r="EK509" s="368"/>
      <c r="EL509" s="368"/>
      <c r="EM509" s="368"/>
      <c r="EN509" s="368"/>
      <c r="EO509" s="368"/>
      <c r="EP509" s="368"/>
      <c r="EQ509" s="368"/>
      <c r="ER509" s="368"/>
      <c r="ES509" s="368"/>
      <c r="ET509" s="368"/>
      <c r="EU509" s="368"/>
      <c r="EV509" s="368"/>
      <c r="EW509" s="368"/>
      <c r="EX509" s="368"/>
      <c r="EY509" s="368"/>
      <c r="EZ509" s="368"/>
      <c r="FA509" s="368"/>
      <c r="FB509" s="368"/>
      <c r="FC509" s="368"/>
      <c r="FD509" s="368"/>
      <c r="FE509" s="368"/>
      <c r="FF509" s="368"/>
      <c r="FG509" s="368"/>
      <c r="FH509" s="368"/>
      <c r="FI509" s="368"/>
      <c r="FJ509" s="368"/>
      <c r="FK509" s="368"/>
      <c r="FL509" s="368"/>
      <c r="FM509" s="368"/>
      <c r="FN509" s="368"/>
      <c r="FO509" s="368"/>
      <c r="FP509" s="368"/>
      <c r="FQ509" s="368"/>
      <c r="FR509" s="368"/>
      <c r="FS509" s="368"/>
      <c r="FT509" s="368"/>
      <c r="FU509" s="368"/>
      <c r="FV509" s="368"/>
      <c r="FW509" s="368"/>
      <c r="FX509" s="368"/>
      <c r="FY509" s="368"/>
      <c r="FZ509" s="368"/>
      <c r="GA509" s="368"/>
      <c r="GB509" s="368"/>
      <c r="GC509" s="368"/>
      <c r="GD509" s="368"/>
      <c r="GE509" s="368"/>
      <c r="GF509" s="368"/>
      <c r="GG509" s="368"/>
      <c r="GH509" s="368"/>
      <c r="GI509" s="368"/>
      <c r="GJ509" s="368"/>
      <c r="GK509" s="368"/>
      <c r="GL509" s="368"/>
      <c r="GM509" s="368"/>
      <c r="GN509" s="368"/>
      <c r="GO509" s="368"/>
      <c r="GP509" s="368"/>
      <c r="GQ509" s="368"/>
      <c r="GR509" s="368"/>
      <c r="GS509" s="368"/>
      <c r="GT509" s="368"/>
      <c r="GU509" s="368"/>
      <c r="GV509" s="368"/>
      <c r="GW509" s="368"/>
      <c r="GX509" s="368"/>
      <c r="GY509" s="368"/>
      <c r="GZ509" s="368"/>
      <c r="HA509" s="368"/>
      <c r="HB509" s="368"/>
      <c r="HC509" s="368"/>
      <c r="HD509" s="368"/>
      <c r="HE509" s="368"/>
      <c r="HF509" s="368"/>
      <c r="HG509" s="368"/>
      <c r="HH509" s="368"/>
      <c r="HI509" s="368"/>
      <c r="HJ509" s="368"/>
      <c r="HK509" s="368"/>
      <c r="HL509" s="368"/>
      <c r="HM509" s="368"/>
      <c r="HN509" s="368"/>
      <c r="HO509" s="368"/>
      <c r="HP509" s="368"/>
      <c r="HQ509" s="368"/>
      <c r="HR509" s="368"/>
      <c r="HS509" s="368"/>
      <c r="HT509" s="368"/>
      <c r="HU509" s="368"/>
      <c r="HV509" s="368"/>
      <c r="HW509" s="368"/>
      <c r="HX509" s="368"/>
      <c r="HY509" s="368"/>
      <c r="HZ509" s="368"/>
      <c r="IA509" s="368"/>
      <c r="IB509" s="368"/>
      <c r="IC509" s="368"/>
      <c r="ID509" s="368"/>
      <c r="IE509" s="368"/>
      <c r="IF509" s="368"/>
      <c r="IG509" s="368"/>
      <c r="IH509" s="368"/>
      <c r="II509" s="368"/>
      <c r="IJ509" s="368"/>
      <c r="IK509" s="368"/>
      <c r="IL509" s="368"/>
      <c r="IM509" s="368"/>
      <c r="IN509" s="368"/>
      <c r="IO509" s="368"/>
      <c r="IP509" s="368"/>
      <c r="IQ509" s="368"/>
      <c r="IR509" s="368"/>
      <c r="IS509" s="368"/>
      <c r="IT509" s="368"/>
      <c r="IU509" s="368"/>
      <c r="IV509" s="368"/>
      <c r="IW509" s="368"/>
      <c r="IX509" s="368"/>
      <c r="IY509" s="368"/>
      <c r="IZ509" s="368"/>
      <c r="JA509" s="368"/>
      <c r="JB509" s="368"/>
      <c r="JC509" s="368"/>
      <c r="JD509" s="368"/>
      <c r="JE509" s="368"/>
      <c r="JF509" s="368"/>
      <c r="JG509" s="368"/>
      <c r="JH509" s="368"/>
      <c r="JI509" s="368"/>
      <c r="JJ509" s="368"/>
      <c r="JK509" s="368"/>
      <c r="JL509" s="368"/>
      <c r="JM509" s="368"/>
      <c r="JN509" s="368"/>
      <c r="JO509" s="368"/>
      <c r="JP509" s="368"/>
      <c r="JQ509" s="368"/>
      <c r="JR509" s="368"/>
      <c r="JS509" s="368"/>
      <c r="JT509" s="368"/>
      <c r="JU509" s="368"/>
      <c r="JV509" s="368"/>
      <c r="JW509" s="368"/>
      <c r="JX509" s="368"/>
      <c r="JY509" s="368"/>
      <c r="JZ509" s="368"/>
      <c r="KA509" s="368"/>
      <c r="KB509" s="368"/>
      <c r="KC509" s="368"/>
      <c r="KD509" s="368"/>
      <c r="KE509" s="368"/>
      <c r="KF509" s="368"/>
    </row>
    <row r="510" spans="1:292" s="355" customFormat="1" ht="165.75" customHeight="1" outlineLevel="1">
      <c r="A510" s="770"/>
      <c r="B510" s="36" t="s">
        <v>1991</v>
      </c>
      <c r="C510" s="27" t="s">
        <v>2119</v>
      </c>
      <c r="D510" s="27" t="s">
        <v>1990</v>
      </c>
      <c r="E510" s="27" t="s">
        <v>2120</v>
      </c>
      <c r="F510" s="10" t="s">
        <v>2121</v>
      </c>
      <c r="G510" s="10" t="s">
        <v>1041</v>
      </c>
      <c r="H510" s="27" t="s">
        <v>2314</v>
      </c>
      <c r="I510" s="27" t="s">
        <v>3106</v>
      </c>
      <c r="J510" s="34">
        <v>115725.28148999999</v>
      </c>
      <c r="K510" s="34">
        <v>90050.32372</v>
      </c>
      <c r="L510" s="34">
        <v>25674.957770000001</v>
      </c>
      <c r="M510" s="34">
        <v>0</v>
      </c>
      <c r="N510" s="34">
        <v>36020.129480000003</v>
      </c>
      <c r="O510" s="34">
        <v>0</v>
      </c>
      <c r="P510" s="27" t="s">
        <v>80</v>
      </c>
      <c r="Q510" s="107">
        <v>45077</v>
      </c>
      <c r="R510" s="27" t="s">
        <v>1666</v>
      </c>
      <c r="S510" s="27" t="s">
        <v>80</v>
      </c>
      <c r="T510" s="27">
        <v>0</v>
      </c>
      <c r="U510" s="34">
        <v>54030.194239999997</v>
      </c>
      <c r="V510" s="34">
        <v>20986.255679999998</v>
      </c>
      <c r="W510" s="34">
        <v>36020.129480000003</v>
      </c>
      <c r="X510" s="34">
        <v>111036.5794</v>
      </c>
      <c r="Y510" s="34">
        <v>0</v>
      </c>
      <c r="Z510" s="34">
        <v>0</v>
      </c>
      <c r="AA510" s="34">
        <v>0</v>
      </c>
      <c r="AB510" s="34">
        <v>0</v>
      </c>
      <c r="AC510" s="34">
        <v>0</v>
      </c>
      <c r="AD510" s="34">
        <v>36020.129480000003</v>
      </c>
      <c r="AE510" s="34">
        <v>0</v>
      </c>
      <c r="AF510" s="34">
        <v>2268.7021</v>
      </c>
      <c r="AG510" s="34">
        <v>0</v>
      </c>
      <c r="AH510" s="34">
        <v>2268.7021</v>
      </c>
      <c r="AI510" s="34">
        <v>0</v>
      </c>
      <c r="AJ510" s="34">
        <v>0</v>
      </c>
      <c r="AK510" s="34">
        <v>0</v>
      </c>
      <c r="AL510" s="34">
        <v>0</v>
      </c>
      <c r="AM510" s="34">
        <v>0</v>
      </c>
      <c r="AN510" s="34">
        <v>36020.129480000003</v>
      </c>
      <c r="AO510" s="34">
        <v>0</v>
      </c>
      <c r="AP510" s="34">
        <v>0</v>
      </c>
      <c r="AQ510" s="34">
        <v>0</v>
      </c>
      <c r="AR510" s="34">
        <v>0</v>
      </c>
      <c r="AS510" s="34">
        <v>0</v>
      </c>
      <c r="AT510" s="34">
        <v>0</v>
      </c>
      <c r="AU510" s="34">
        <v>0</v>
      </c>
      <c r="AV510" s="34">
        <v>0</v>
      </c>
      <c r="AW510" s="34">
        <v>0</v>
      </c>
      <c r="AX510" s="34">
        <v>0</v>
      </c>
      <c r="AY510" s="34">
        <v>0</v>
      </c>
      <c r="AZ510" s="34">
        <v>2268.7021</v>
      </c>
      <c r="BA510" s="34">
        <v>0</v>
      </c>
      <c r="BB510" s="34">
        <v>2268.7021</v>
      </c>
      <c r="BC510" s="34">
        <v>0</v>
      </c>
      <c r="BD510" s="34">
        <v>0</v>
      </c>
      <c r="BE510" s="34">
        <v>1134.35105</v>
      </c>
      <c r="BF510" s="34">
        <v>0</v>
      </c>
      <c r="BG510" s="34">
        <v>1134.35105</v>
      </c>
      <c r="BH510" s="34">
        <v>0</v>
      </c>
      <c r="BI510" s="34">
        <v>0</v>
      </c>
      <c r="BJ510" s="34">
        <v>1134.35105</v>
      </c>
      <c r="BK510" s="34">
        <v>0</v>
      </c>
      <c r="BL510" s="34">
        <v>1134.35105</v>
      </c>
      <c r="BM510" s="34">
        <v>0</v>
      </c>
      <c r="BN510" s="34">
        <v>2420</v>
      </c>
      <c r="BO510" s="34">
        <v>0</v>
      </c>
      <c r="BP510" s="34">
        <v>0</v>
      </c>
      <c r="BQ510" s="34">
        <v>0</v>
      </c>
      <c r="BR510" s="27" t="s">
        <v>767</v>
      </c>
      <c r="BS510" s="35">
        <v>0</v>
      </c>
      <c r="BT510" s="35">
        <v>0</v>
      </c>
      <c r="BU510" s="107" t="s">
        <v>1958</v>
      </c>
      <c r="BV510" s="121" t="s">
        <v>3253</v>
      </c>
      <c r="BW510" s="27" t="s">
        <v>1997</v>
      </c>
      <c r="BX510" s="27" t="s">
        <v>3036</v>
      </c>
      <c r="BY510" s="27" t="s">
        <v>2895</v>
      </c>
      <c r="BZ510" s="368"/>
      <c r="CA510" s="368"/>
      <c r="CB510" s="368"/>
      <c r="CC510" s="368"/>
      <c r="CD510" s="368"/>
      <c r="CE510" s="368"/>
      <c r="CF510" s="368"/>
      <c r="CG510" s="368"/>
      <c r="CH510" s="368"/>
      <c r="CI510" s="368"/>
      <c r="CJ510" s="368"/>
      <c r="CK510" s="368"/>
      <c r="CL510" s="368"/>
      <c r="CM510" s="368"/>
      <c r="CN510" s="368"/>
      <c r="CO510" s="368"/>
      <c r="CP510" s="368"/>
      <c r="CQ510" s="368"/>
      <c r="CR510" s="368"/>
      <c r="CS510" s="368"/>
      <c r="CT510" s="368"/>
      <c r="CU510" s="368"/>
      <c r="CV510" s="368"/>
      <c r="CW510" s="368"/>
      <c r="CX510" s="368"/>
      <c r="CY510" s="368"/>
      <c r="CZ510" s="368"/>
      <c r="DA510" s="368"/>
      <c r="DB510" s="368"/>
      <c r="DC510" s="368"/>
      <c r="DD510" s="368"/>
      <c r="DE510" s="368"/>
      <c r="DF510" s="368"/>
      <c r="DG510" s="368"/>
      <c r="DH510" s="368"/>
      <c r="DI510" s="368"/>
      <c r="DJ510" s="368"/>
      <c r="DK510" s="368"/>
      <c r="DL510" s="368"/>
      <c r="DM510" s="368"/>
      <c r="DN510" s="368"/>
      <c r="DO510" s="368"/>
      <c r="DP510" s="368"/>
      <c r="DQ510" s="368"/>
      <c r="DR510" s="368"/>
      <c r="DS510" s="368"/>
      <c r="DT510" s="368"/>
      <c r="DU510" s="368"/>
      <c r="DV510" s="368"/>
      <c r="DW510" s="368"/>
      <c r="DX510" s="368"/>
      <c r="DY510" s="368"/>
      <c r="DZ510" s="368"/>
      <c r="EA510" s="368"/>
      <c r="EB510" s="368"/>
      <c r="EC510" s="368"/>
      <c r="ED510" s="368"/>
      <c r="EE510" s="368"/>
      <c r="EF510" s="368"/>
      <c r="EG510" s="368"/>
      <c r="EH510" s="368"/>
      <c r="EI510" s="368"/>
      <c r="EJ510" s="368"/>
      <c r="EK510" s="368"/>
      <c r="EL510" s="368"/>
      <c r="EM510" s="368"/>
      <c r="EN510" s="368"/>
      <c r="EO510" s="368"/>
      <c r="EP510" s="368"/>
      <c r="EQ510" s="368"/>
      <c r="ER510" s="368"/>
      <c r="ES510" s="368"/>
      <c r="ET510" s="368"/>
      <c r="EU510" s="368"/>
      <c r="EV510" s="368"/>
      <c r="EW510" s="368"/>
      <c r="EX510" s="368"/>
      <c r="EY510" s="368"/>
      <c r="EZ510" s="368"/>
      <c r="FA510" s="368"/>
      <c r="FB510" s="368"/>
      <c r="FC510" s="368"/>
      <c r="FD510" s="368"/>
      <c r="FE510" s="368"/>
      <c r="FF510" s="368"/>
      <c r="FG510" s="368"/>
      <c r="FH510" s="368"/>
      <c r="FI510" s="368"/>
      <c r="FJ510" s="368"/>
      <c r="FK510" s="368"/>
      <c r="FL510" s="368"/>
      <c r="FM510" s="368"/>
      <c r="FN510" s="368"/>
      <c r="FO510" s="368"/>
      <c r="FP510" s="368"/>
      <c r="FQ510" s="368"/>
      <c r="FR510" s="368"/>
      <c r="FS510" s="368"/>
      <c r="FT510" s="368"/>
      <c r="FU510" s="368"/>
      <c r="FV510" s="368"/>
      <c r="FW510" s="368"/>
      <c r="FX510" s="368"/>
      <c r="FY510" s="368"/>
      <c r="FZ510" s="368"/>
      <c r="GA510" s="368"/>
      <c r="GB510" s="368"/>
      <c r="GC510" s="368"/>
      <c r="GD510" s="368"/>
      <c r="GE510" s="368"/>
      <c r="GF510" s="368"/>
      <c r="GG510" s="368"/>
      <c r="GH510" s="368"/>
      <c r="GI510" s="368"/>
      <c r="GJ510" s="368"/>
      <c r="GK510" s="368"/>
      <c r="GL510" s="368"/>
      <c r="GM510" s="368"/>
      <c r="GN510" s="368"/>
      <c r="GO510" s="368"/>
      <c r="GP510" s="368"/>
      <c r="GQ510" s="368"/>
      <c r="GR510" s="368"/>
      <c r="GS510" s="368"/>
      <c r="GT510" s="368"/>
      <c r="GU510" s="368"/>
      <c r="GV510" s="368"/>
      <c r="GW510" s="368"/>
      <c r="GX510" s="368"/>
      <c r="GY510" s="368"/>
      <c r="GZ510" s="368"/>
      <c r="HA510" s="368"/>
      <c r="HB510" s="368"/>
      <c r="HC510" s="368"/>
      <c r="HD510" s="368"/>
      <c r="HE510" s="368"/>
      <c r="HF510" s="368"/>
      <c r="HG510" s="368"/>
      <c r="HH510" s="368"/>
      <c r="HI510" s="368"/>
      <c r="HJ510" s="368"/>
      <c r="HK510" s="368"/>
      <c r="HL510" s="368"/>
      <c r="HM510" s="368"/>
      <c r="HN510" s="368"/>
      <c r="HO510" s="368"/>
      <c r="HP510" s="368"/>
      <c r="HQ510" s="368"/>
      <c r="HR510" s="368"/>
      <c r="HS510" s="368"/>
      <c r="HT510" s="368"/>
      <c r="HU510" s="368"/>
      <c r="HV510" s="368"/>
      <c r="HW510" s="368"/>
      <c r="HX510" s="368"/>
      <c r="HY510" s="368"/>
      <c r="HZ510" s="368"/>
      <c r="IA510" s="368"/>
      <c r="IB510" s="368"/>
      <c r="IC510" s="368"/>
      <c r="ID510" s="368"/>
      <c r="IE510" s="368"/>
      <c r="IF510" s="368"/>
      <c r="IG510" s="368"/>
      <c r="IH510" s="368"/>
      <c r="II510" s="368"/>
      <c r="IJ510" s="368"/>
      <c r="IK510" s="368"/>
      <c r="IL510" s="368"/>
      <c r="IM510" s="368"/>
      <c r="IN510" s="368"/>
      <c r="IO510" s="368"/>
      <c r="IP510" s="368"/>
      <c r="IQ510" s="368"/>
      <c r="IR510" s="368"/>
      <c r="IS510" s="368"/>
      <c r="IT510" s="368"/>
      <c r="IU510" s="368"/>
      <c r="IV510" s="368"/>
      <c r="IW510" s="368"/>
      <c r="IX510" s="368"/>
      <c r="IY510" s="368"/>
      <c r="IZ510" s="368"/>
      <c r="JA510" s="368"/>
      <c r="JB510" s="368"/>
      <c r="JC510" s="368"/>
      <c r="JD510" s="368"/>
      <c r="JE510" s="368"/>
      <c r="JF510" s="368"/>
      <c r="JG510" s="368"/>
      <c r="JH510" s="368"/>
      <c r="JI510" s="368"/>
      <c r="JJ510" s="368"/>
      <c r="JK510" s="368"/>
      <c r="JL510" s="368"/>
      <c r="JM510" s="368"/>
      <c r="JN510" s="368"/>
      <c r="JO510" s="368"/>
      <c r="JP510" s="368"/>
      <c r="JQ510" s="368"/>
      <c r="JR510" s="368"/>
      <c r="JS510" s="368"/>
      <c r="JT510" s="368"/>
      <c r="JU510" s="368"/>
      <c r="JV510" s="368"/>
      <c r="JW510" s="368"/>
      <c r="JX510" s="368"/>
      <c r="JY510" s="368"/>
      <c r="JZ510" s="368"/>
      <c r="KA510" s="368"/>
      <c r="KB510" s="368"/>
      <c r="KC510" s="368"/>
      <c r="KD510" s="368"/>
      <c r="KE510" s="368"/>
      <c r="KF510" s="368"/>
    </row>
    <row r="511" spans="1:292" s="355" customFormat="1" ht="168.75" customHeight="1" outlineLevel="1">
      <c r="A511" s="770"/>
      <c r="B511" s="119" t="s">
        <v>2380</v>
      </c>
      <c r="C511" s="27" t="s">
        <v>80</v>
      </c>
      <c r="D511" s="27" t="s">
        <v>1000</v>
      </c>
      <c r="E511" s="27" t="s">
        <v>3254</v>
      </c>
      <c r="F511" s="10" t="s">
        <v>1729</v>
      </c>
      <c r="G511" s="10" t="s">
        <v>2124</v>
      </c>
      <c r="H511" s="27" t="s">
        <v>2110</v>
      </c>
      <c r="I511" s="27"/>
      <c r="J511" s="34">
        <v>227000</v>
      </c>
      <c r="K511" s="34">
        <v>182650.16399999999</v>
      </c>
      <c r="L511" s="34">
        <v>44349.836000000003</v>
      </c>
      <c r="M511" s="34">
        <v>0</v>
      </c>
      <c r="N511" s="34">
        <v>82192.573799999998</v>
      </c>
      <c r="O511" s="34">
        <v>0</v>
      </c>
      <c r="P511" s="27" t="s">
        <v>80</v>
      </c>
      <c r="Q511" s="107" t="s">
        <v>80</v>
      </c>
      <c r="R511" s="27" t="s">
        <v>86</v>
      </c>
      <c r="S511" s="107" t="s">
        <v>80</v>
      </c>
      <c r="T511" s="27">
        <v>0</v>
      </c>
      <c r="U511" s="34">
        <v>0</v>
      </c>
      <c r="V511" s="34">
        <v>0</v>
      </c>
      <c r="W511" s="34">
        <v>0</v>
      </c>
      <c r="X511" s="34">
        <v>0</v>
      </c>
      <c r="Y511" s="34">
        <v>0</v>
      </c>
      <c r="Z511" s="34">
        <v>825</v>
      </c>
      <c r="AA511" s="34">
        <v>0</v>
      </c>
      <c r="AB511" s="34">
        <v>0</v>
      </c>
      <c r="AC511" s="34">
        <v>825</v>
      </c>
      <c r="AD511" s="34">
        <v>0</v>
      </c>
      <c r="AE511" s="34">
        <v>0</v>
      </c>
      <c r="AF511" s="34">
        <v>0</v>
      </c>
      <c r="AG511" s="34">
        <v>0</v>
      </c>
      <c r="AH511" s="34">
        <v>0</v>
      </c>
      <c r="AI511" s="34">
        <v>0</v>
      </c>
      <c r="AJ511" s="34">
        <v>0</v>
      </c>
      <c r="AK511" s="34">
        <v>0</v>
      </c>
      <c r="AL511" s="34">
        <v>0</v>
      </c>
      <c r="AM511" s="34">
        <v>0</v>
      </c>
      <c r="AN511" s="34">
        <v>0</v>
      </c>
      <c r="AO511" s="34">
        <v>0</v>
      </c>
      <c r="AP511" s="34">
        <v>0</v>
      </c>
      <c r="AQ511" s="34">
        <v>0</v>
      </c>
      <c r="AR511" s="34">
        <v>0</v>
      </c>
      <c r="AS511" s="34">
        <v>0</v>
      </c>
      <c r="AT511" s="34">
        <v>0</v>
      </c>
      <c r="AU511" s="34">
        <v>0</v>
      </c>
      <c r="AV511" s="34">
        <v>0</v>
      </c>
      <c r="AW511" s="34">
        <v>0</v>
      </c>
      <c r="AX511" s="34">
        <v>0</v>
      </c>
      <c r="AY511" s="34">
        <v>825</v>
      </c>
      <c r="AZ511" s="34">
        <v>0</v>
      </c>
      <c r="BA511" s="34">
        <v>0</v>
      </c>
      <c r="BB511" s="34">
        <v>825</v>
      </c>
      <c r="BC511" s="34">
        <v>0</v>
      </c>
      <c r="BD511" s="34">
        <v>0</v>
      </c>
      <c r="BE511" s="34">
        <v>0</v>
      </c>
      <c r="BF511" s="34">
        <v>0</v>
      </c>
      <c r="BG511" s="34">
        <v>0</v>
      </c>
      <c r="BH511" s="34">
        <v>0</v>
      </c>
      <c r="BI511" s="34">
        <v>0</v>
      </c>
      <c r="BJ511" s="34">
        <v>0</v>
      </c>
      <c r="BK511" s="34">
        <v>0</v>
      </c>
      <c r="BL511" s="34">
        <v>0</v>
      </c>
      <c r="BM511" s="34">
        <v>0</v>
      </c>
      <c r="BN511" s="34">
        <v>226175</v>
      </c>
      <c r="BO511" s="34">
        <v>82192.573799999998</v>
      </c>
      <c r="BP511" s="34">
        <v>0</v>
      </c>
      <c r="BQ511" s="34">
        <v>0</v>
      </c>
      <c r="BR511" s="27" t="s">
        <v>2111</v>
      </c>
      <c r="BS511" s="35">
        <v>50989</v>
      </c>
      <c r="BT511" s="35">
        <v>0</v>
      </c>
      <c r="BU511" s="27" t="s">
        <v>1958</v>
      </c>
      <c r="BV511" s="27" t="s">
        <v>3255</v>
      </c>
      <c r="BW511" s="27" t="s">
        <v>1995</v>
      </c>
      <c r="BX511" s="27" t="s">
        <v>3035</v>
      </c>
      <c r="BY511" s="27" t="s">
        <v>2895</v>
      </c>
      <c r="BZ511" s="368"/>
      <c r="CA511" s="368"/>
      <c r="CB511" s="368"/>
      <c r="CC511" s="368"/>
      <c r="CD511" s="368"/>
      <c r="CE511" s="368"/>
      <c r="CF511" s="368"/>
      <c r="CG511" s="368"/>
      <c r="CH511" s="368"/>
      <c r="CI511" s="368"/>
      <c r="CJ511" s="368"/>
      <c r="CK511" s="368"/>
      <c r="CL511" s="368"/>
      <c r="CM511" s="368"/>
      <c r="CN511" s="368"/>
      <c r="CO511" s="368"/>
      <c r="CP511" s="368"/>
      <c r="CQ511" s="368"/>
      <c r="CR511" s="368"/>
      <c r="CS511" s="368"/>
      <c r="CT511" s="368"/>
      <c r="CU511" s="368"/>
      <c r="CV511" s="368"/>
      <c r="CW511" s="368"/>
      <c r="CX511" s="368"/>
      <c r="CY511" s="368"/>
      <c r="CZ511" s="368"/>
      <c r="DA511" s="368"/>
      <c r="DB511" s="368"/>
      <c r="DC511" s="368"/>
      <c r="DD511" s="368"/>
      <c r="DE511" s="368"/>
      <c r="DF511" s="368"/>
      <c r="DG511" s="368"/>
      <c r="DH511" s="368"/>
      <c r="DI511" s="368"/>
      <c r="DJ511" s="368"/>
      <c r="DK511" s="368"/>
      <c r="DL511" s="368"/>
      <c r="DM511" s="368"/>
      <c r="DN511" s="368"/>
      <c r="DO511" s="368"/>
      <c r="DP511" s="368"/>
      <c r="DQ511" s="368"/>
      <c r="DR511" s="368"/>
      <c r="DS511" s="368"/>
      <c r="DT511" s="368"/>
      <c r="DU511" s="368"/>
      <c r="DV511" s="368"/>
      <c r="DW511" s="368"/>
      <c r="DX511" s="368"/>
      <c r="DY511" s="368"/>
      <c r="DZ511" s="368"/>
      <c r="EA511" s="368"/>
      <c r="EB511" s="368"/>
      <c r="EC511" s="368"/>
      <c r="ED511" s="368"/>
      <c r="EE511" s="368"/>
      <c r="EF511" s="368"/>
      <c r="EG511" s="368"/>
      <c r="EH511" s="368"/>
      <c r="EI511" s="368"/>
      <c r="EJ511" s="368"/>
      <c r="EK511" s="368"/>
      <c r="EL511" s="368"/>
      <c r="EM511" s="368"/>
      <c r="EN511" s="368"/>
      <c r="EO511" s="368"/>
      <c r="EP511" s="368"/>
      <c r="EQ511" s="368"/>
      <c r="ER511" s="368"/>
      <c r="ES511" s="368"/>
      <c r="ET511" s="368"/>
      <c r="EU511" s="368"/>
      <c r="EV511" s="368"/>
      <c r="EW511" s="368"/>
      <c r="EX511" s="368"/>
      <c r="EY511" s="368"/>
      <c r="EZ511" s="368"/>
      <c r="FA511" s="368"/>
      <c r="FB511" s="368"/>
      <c r="FC511" s="368"/>
      <c r="FD511" s="368"/>
      <c r="FE511" s="368"/>
      <c r="FF511" s="368"/>
      <c r="FG511" s="368"/>
      <c r="FH511" s="368"/>
      <c r="FI511" s="368"/>
      <c r="FJ511" s="368"/>
      <c r="FK511" s="368"/>
      <c r="FL511" s="368"/>
      <c r="FM511" s="368"/>
      <c r="FN511" s="368"/>
      <c r="FO511" s="368"/>
      <c r="FP511" s="368"/>
      <c r="FQ511" s="368"/>
      <c r="FR511" s="368"/>
      <c r="FS511" s="368"/>
      <c r="FT511" s="368"/>
      <c r="FU511" s="368"/>
      <c r="FV511" s="368"/>
      <c r="FW511" s="368"/>
      <c r="FX511" s="368"/>
      <c r="FY511" s="368"/>
      <c r="FZ511" s="368"/>
      <c r="GA511" s="368"/>
      <c r="GB511" s="368"/>
      <c r="GC511" s="368"/>
      <c r="GD511" s="368"/>
      <c r="GE511" s="368"/>
      <c r="GF511" s="368"/>
      <c r="GG511" s="368"/>
      <c r="GH511" s="368"/>
      <c r="GI511" s="368"/>
      <c r="GJ511" s="368"/>
      <c r="GK511" s="368"/>
      <c r="GL511" s="368"/>
      <c r="GM511" s="368"/>
      <c r="GN511" s="368"/>
      <c r="GO511" s="368"/>
      <c r="GP511" s="368"/>
      <c r="GQ511" s="368"/>
      <c r="GR511" s="368"/>
      <c r="GS511" s="368"/>
      <c r="GT511" s="368"/>
      <c r="GU511" s="368"/>
      <c r="GV511" s="368"/>
      <c r="GW511" s="368"/>
      <c r="GX511" s="368"/>
      <c r="GY511" s="368"/>
      <c r="GZ511" s="368"/>
      <c r="HA511" s="368"/>
      <c r="HB511" s="368"/>
      <c r="HC511" s="368"/>
      <c r="HD511" s="368"/>
      <c r="HE511" s="368"/>
      <c r="HF511" s="368"/>
      <c r="HG511" s="368"/>
      <c r="HH511" s="368"/>
      <c r="HI511" s="368"/>
      <c r="HJ511" s="368"/>
      <c r="HK511" s="368"/>
      <c r="HL511" s="368"/>
      <c r="HM511" s="368"/>
      <c r="HN511" s="368"/>
      <c r="HO511" s="368"/>
      <c r="HP511" s="368"/>
      <c r="HQ511" s="368"/>
      <c r="HR511" s="368"/>
      <c r="HS511" s="368"/>
      <c r="HT511" s="368"/>
      <c r="HU511" s="368"/>
      <c r="HV511" s="368"/>
      <c r="HW511" s="368"/>
      <c r="HX511" s="368"/>
      <c r="HY511" s="368"/>
      <c r="HZ511" s="368"/>
      <c r="IA511" s="368"/>
      <c r="IB511" s="368"/>
      <c r="IC511" s="368"/>
      <c r="ID511" s="368"/>
      <c r="IE511" s="368"/>
      <c r="IF511" s="368"/>
      <c r="IG511" s="368"/>
      <c r="IH511" s="368"/>
      <c r="II511" s="368"/>
      <c r="IJ511" s="368"/>
      <c r="IK511" s="368"/>
      <c r="IL511" s="368"/>
      <c r="IM511" s="368"/>
      <c r="IN511" s="368"/>
      <c r="IO511" s="368"/>
      <c r="IP511" s="368"/>
      <c r="IQ511" s="368"/>
      <c r="IR511" s="368"/>
      <c r="IS511" s="368"/>
      <c r="IT511" s="368"/>
      <c r="IU511" s="368"/>
      <c r="IV511" s="368"/>
      <c r="IW511" s="368"/>
      <c r="IX511" s="368"/>
      <c r="IY511" s="368"/>
      <c r="IZ511" s="368"/>
      <c r="JA511" s="368"/>
      <c r="JB511" s="368"/>
      <c r="JC511" s="368"/>
      <c r="JD511" s="368"/>
      <c r="JE511" s="368"/>
      <c r="JF511" s="368"/>
      <c r="JG511" s="368"/>
      <c r="JH511" s="368"/>
      <c r="JI511" s="368"/>
      <c r="JJ511" s="368"/>
      <c r="JK511" s="368"/>
      <c r="JL511" s="368"/>
      <c r="JM511" s="368"/>
      <c r="JN511" s="368"/>
      <c r="JO511" s="368"/>
      <c r="JP511" s="368"/>
      <c r="JQ511" s="368"/>
      <c r="JR511" s="368"/>
      <c r="JS511" s="368"/>
      <c r="JT511" s="368"/>
      <c r="JU511" s="368"/>
      <c r="JV511" s="368"/>
      <c r="JW511" s="368"/>
      <c r="JX511" s="368"/>
      <c r="JY511" s="368"/>
      <c r="JZ511" s="368"/>
      <c r="KA511" s="368"/>
      <c r="KB511" s="368"/>
      <c r="KC511" s="368"/>
      <c r="KD511" s="368"/>
      <c r="KE511" s="368"/>
      <c r="KF511" s="368"/>
    </row>
    <row r="512" spans="1:292" s="355" customFormat="1" ht="158.25" customHeight="1" outlineLevel="1">
      <c r="A512" s="770"/>
      <c r="B512" s="499" t="s">
        <v>2149</v>
      </c>
      <c r="C512" s="392" t="s">
        <v>80</v>
      </c>
      <c r="D512" s="392" t="s">
        <v>82</v>
      </c>
      <c r="E512" s="392" t="s">
        <v>80</v>
      </c>
      <c r="F512" s="392" t="s">
        <v>80</v>
      </c>
      <c r="G512" s="624" t="s">
        <v>2150</v>
      </c>
      <c r="H512" s="392" t="s">
        <v>2110</v>
      </c>
      <c r="I512" s="392"/>
      <c r="J512" s="15">
        <v>115533.1</v>
      </c>
      <c r="K512" s="15">
        <v>115533.1</v>
      </c>
      <c r="L512" s="15">
        <v>0</v>
      </c>
      <c r="M512" s="15">
        <v>0</v>
      </c>
      <c r="N512" s="15">
        <v>21362.3</v>
      </c>
      <c r="O512" s="15">
        <v>0</v>
      </c>
      <c r="P512" s="392" t="s">
        <v>80</v>
      </c>
      <c r="Q512" s="393" t="s">
        <v>80</v>
      </c>
      <c r="R512" s="392" t="s">
        <v>1666</v>
      </c>
      <c r="S512" s="27" t="s">
        <v>80</v>
      </c>
      <c r="T512" s="392">
        <v>0</v>
      </c>
      <c r="U512" s="15">
        <v>0</v>
      </c>
      <c r="V512" s="15">
        <v>0</v>
      </c>
      <c r="W512" s="15">
        <v>0</v>
      </c>
      <c r="X512" s="15">
        <v>0</v>
      </c>
      <c r="Y512" s="15">
        <v>0</v>
      </c>
      <c r="Z512" s="15">
        <v>0</v>
      </c>
      <c r="AA512" s="15">
        <v>0</v>
      </c>
      <c r="AB512" s="15">
        <v>0</v>
      </c>
      <c r="AC512" s="15">
        <v>0</v>
      </c>
      <c r="AD512" s="15">
        <v>0</v>
      </c>
      <c r="AE512" s="15">
        <v>492</v>
      </c>
      <c r="AF512" s="15">
        <v>0</v>
      </c>
      <c r="AG512" s="15">
        <v>0</v>
      </c>
      <c r="AH512" s="15">
        <v>492</v>
      </c>
      <c r="AI512" s="15">
        <v>0</v>
      </c>
      <c r="AJ512" s="15">
        <v>0</v>
      </c>
      <c r="AK512" s="15">
        <v>0</v>
      </c>
      <c r="AL512" s="15">
        <v>0</v>
      </c>
      <c r="AM512" s="15">
        <v>0</v>
      </c>
      <c r="AN512" s="15">
        <v>0</v>
      </c>
      <c r="AO512" s="15">
        <v>0</v>
      </c>
      <c r="AP512" s="15">
        <v>0</v>
      </c>
      <c r="AQ512" s="15">
        <v>0</v>
      </c>
      <c r="AR512" s="15">
        <v>0</v>
      </c>
      <c r="AS512" s="15">
        <v>0</v>
      </c>
      <c r="AT512" s="15">
        <v>0</v>
      </c>
      <c r="AU512" s="15">
        <v>0</v>
      </c>
      <c r="AV512" s="15">
        <v>0</v>
      </c>
      <c r="AW512" s="15">
        <v>0</v>
      </c>
      <c r="AX512" s="15">
        <v>0</v>
      </c>
      <c r="AY512" s="15">
        <v>0</v>
      </c>
      <c r="AZ512" s="15">
        <v>0</v>
      </c>
      <c r="BA512" s="15">
        <v>0</v>
      </c>
      <c r="BB512" s="15">
        <v>0</v>
      </c>
      <c r="BC512" s="15">
        <v>0</v>
      </c>
      <c r="BD512" s="15">
        <v>492</v>
      </c>
      <c r="BE512" s="15">
        <v>0</v>
      </c>
      <c r="BF512" s="15">
        <v>0</v>
      </c>
      <c r="BG512" s="15">
        <v>492</v>
      </c>
      <c r="BH512" s="15">
        <v>0</v>
      </c>
      <c r="BI512" s="15">
        <v>0</v>
      </c>
      <c r="BJ512" s="15">
        <v>0</v>
      </c>
      <c r="BK512" s="15">
        <v>0</v>
      </c>
      <c r="BL512" s="15">
        <v>0</v>
      </c>
      <c r="BM512" s="15">
        <v>0</v>
      </c>
      <c r="BN512" s="15">
        <v>115041.1</v>
      </c>
      <c r="BO512" s="15">
        <v>21362.3</v>
      </c>
      <c r="BP512" s="15">
        <v>0</v>
      </c>
      <c r="BQ512" s="15">
        <v>0</v>
      </c>
      <c r="BR512" s="392" t="s">
        <v>2151</v>
      </c>
      <c r="BS512" s="230">
        <v>0</v>
      </c>
      <c r="BT512" s="230">
        <v>0</v>
      </c>
      <c r="BU512" s="393" t="s">
        <v>1958</v>
      </c>
      <c r="BV512" s="392" t="s">
        <v>3256</v>
      </c>
      <c r="BW512" s="392" t="s">
        <v>2010</v>
      </c>
      <c r="BX512" s="392" t="s">
        <v>3035</v>
      </c>
      <c r="BY512" s="392" t="s">
        <v>2637</v>
      </c>
      <c r="BZ512" s="368"/>
      <c r="CA512" s="368"/>
      <c r="CB512" s="368"/>
      <c r="CC512" s="368"/>
      <c r="CD512" s="368"/>
      <c r="CE512" s="368"/>
      <c r="CF512" s="368"/>
      <c r="CG512" s="368"/>
      <c r="CH512" s="368"/>
      <c r="CI512" s="368"/>
      <c r="CJ512" s="368"/>
      <c r="CK512" s="368"/>
      <c r="CL512" s="368"/>
      <c r="CM512" s="368"/>
      <c r="CN512" s="368"/>
      <c r="CO512" s="368"/>
      <c r="CP512" s="368"/>
      <c r="CQ512" s="368"/>
      <c r="CR512" s="368"/>
      <c r="CS512" s="368"/>
      <c r="CT512" s="368"/>
      <c r="CU512" s="368"/>
      <c r="CV512" s="368"/>
      <c r="CW512" s="368"/>
      <c r="CX512" s="368"/>
      <c r="CY512" s="368"/>
      <c r="CZ512" s="368"/>
      <c r="DA512" s="368"/>
      <c r="DB512" s="368"/>
      <c r="DC512" s="368"/>
      <c r="DD512" s="368"/>
      <c r="DE512" s="368"/>
      <c r="DF512" s="368"/>
      <c r="DG512" s="368"/>
      <c r="DH512" s="368"/>
      <c r="DI512" s="368"/>
      <c r="DJ512" s="368"/>
      <c r="DK512" s="368"/>
      <c r="DL512" s="368"/>
      <c r="DM512" s="368"/>
      <c r="DN512" s="368"/>
      <c r="DO512" s="368"/>
      <c r="DP512" s="368"/>
      <c r="DQ512" s="368"/>
      <c r="DR512" s="368"/>
      <c r="DS512" s="368"/>
      <c r="DT512" s="368"/>
      <c r="DU512" s="368"/>
      <c r="DV512" s="368"/>
      <c r="DW512" s="368"/>
      <c r="DX512" s="368"/>
      <c r="DY512" s="368"/>
      <c r="DZ512" s="368"/>
      <c r="EA512" s="368"/>
      <c r="EB512" s="368"/>
      <c r="EC512" s="368"/>
      <c r="ED512" s="368"/>
      <c r="EE512" s="368"/>
      <c r="EF512" s="368"/>
      <c r="EG512" s="368"/>
      <c r="EH512" s="368"/>
      <c r="EI512" s="368"/>
      <c r="EJ512" s="368"/>
      <c r="EK512" s="368"/>
      <c r="EL512" s="368"/>
      <c r="EM512" s="368"/>
      <c r="EN512" s="368"/>
      <c r="EO512" s="368"/>
      <c r="EP512" s="368"/>
      <c r="EQ512" s="368"/>
      <c r="ER512" s="368"/>
      <c r="ES512" s="368"/>
      <c r="ET512" s="368"/>
      <c r="EU512" s="368"/>
      <c r="EV512" s="368"/>
      <c r="EW512" s="368"/>
      <c r="EX512" s="368"/>
      <c r="EY512" s="368"/>
      <c r="EZ512" s="368"/>
      <c r="FA512" s="368"/>
      <c r="FB512" s="368"/>
      <c r="FC512" s="368"/>
      <c r="FD512" s="368"/>
      <c r="FE512" s="368"/>
      <c r="FF512" s="368"/>
      <c r="FG512" s="368"/>
      <c r="FH512" s="368"/>
      <c r="FI512" s="368"/>
      <c r="FJ512" s="368"/>
      <c r="FK512" s="368"/>
      <c r="FL512" s="368"/>
      <c r="FM512" s="368"/>
      <c r="FN512" s="368"/>
      <c r="FO512" s="368"/>
      <c r="FP512" s="368"/>
      <c r="FQ512" s="368"/>
      <c r="FR512" s="368"/>
      <c r="FS512" s="368"/>
      <c r="FT512" s="368"/>
      <c r="FU512" s="368"/>
      <c r="FV512" s="368"/>
      <c r="FW512" s="368"/>
      <c r="FX512" s="368"/>
      <c r="FY512" s="368"/>
      <c r="FZ512" s="368"/>
      <c r="GA512" s="368"/>
      <c r="GB512" s="368"/>
      <c r="GC512" s="368"/>
      <c r="GD512" s="368"/>
      <c r="GE512" s="368"/>
      <c r="GF512" s="368"/>
      <c r="GG512" s="368"/>
      <c r="GH512" s="368"/>
      <c r="GI512" s="368"/>
      <c r="GJ512" s="368"/>
      <c r="GK512" s="368"/>
      <c r="GL512" s="368"/>
      <c r="GM512" s="368"/>
      <c r="GN512" s="368"/>
      <c r="GO512" s="368"/>
      <c r="GP512" s="368"/>
      <c r="GQ512" s="368"/>
      <c r="GR512" s="368"/>
      <c r="GS512" s="368"/>
      <c r="GT512" s="368"/>
      <c r="GU512" s="368"/>
      <c r="GV512" s="368"/>
      <c r="GW512" s="368"/>
      <c r="GX512" s="368"/>
      <c r="GY512" s="368"/>
      <c r="GZ512" s="368"/>
      <c r="HA512" s="368"/>
      <c r="HB512" s="368"/>
      <c r="HC512" s="368"/>
      <c r="HD512" s="368"/>
      <c r="HE512" s="368"/>
      <c r="HF512" s="368"/>
      <c r="HG512" s="368"/>
      <c r="HH512" s="368"/>
      <c r="HI512" s="368"/>
      <c r="HJ512" s="368"/>
      <c r="HK512" s="368"/>
      <c r="HL512" s="368"/>
      <c r="HM512" s="368"/>
      <c r="HN512" s="368"/>
      <c r="HO512" s="368"/>
      <c r="HP512" s="368"/>
      <c r="HQ512" s="368"/>
      <c r="HR512" s="368"/>
      <c r="HS512" s="368"/>
      <c r="HT512" s="368"/>
      <c r="HU512" s="368"/>
      <c r="HV512" s="368"/>
      <c r="HW512" s="368"/>
      <c r="HX512" s="368"/>
      <c r="HY512" s="368"/>
      <c r="HZ512" s="368"/>
      <c r="IA512" s="368"/>
      <c r="IB512" s="368"/>
      <c r="IC512" s="368"/>
      <c r="ID512" s="368"/>
      <c r="IE512" s="368"/>
      <c r="IF512" s="368"/>
      <c r="IG512" s="368"/>
      <c r="IH512" s="368"/>
      <c r="II512" s="368"/>
      <c r="IJ512" s="368"/>
      <c r="IK512" s="368"/>
      <c r="IL512" s="368"/>
      <c r="IM512" s="368"/>
      <c r="IN512" s="368"/>
      <c r="IO512" s="368"/>
      <c r="IP512" s="368"/>
      <c r="IQ512" s="368"/>
      <c r="IR512" s="368"/>
      <c r="IS512" s="368"/>
      <c r="IT512" s="368"/>
      <c r="IU512" s="368"/>
      <c r="IV512" s="368"/>
      <c r="IW512" s="368"/>
      <c r="IX512" s="368"/>
      <c r="IY512" s="368"/>
      <c r="IZ512" s="368"/>
      <c r="JA512" s="368"/>
      <c r="JB512" s="368"/>
      <c r="JC512" s="368"/>
      <c r="JD512" s="368"/>
      <c r="JE512" s="368"/>
      <c r="JF512" s="368"/>
      <c r="JG512" s="368"/>
      <c r="JH512" s="368"/>
      <c r="JI512" s="368"/>
      <c r="JJ512" s="368"/>
      <c r="JK512" s="368"/>
      <c r="JL512" s="368"/>
      <c r="JM512" s="368"/>
      <c r="JN512" s="368"/>
      <c r="JO512" s="368"/>
      <c r="JP512" s="368"/>
      <c r="JQ512" s="368"/>
      <c r="JR512" s="368"/>
      <c r="JS512" s="368"/>
      <c r="JT512" s="368"/>
      <c r="JU512" s="368"/>
      <c r="JV512" s="368"/>
      <c r="JW512" s="368"/>
      <c r="JX512" s="368"/>
      <c r="JY512" s="368"/>
      <c r="JZ512" s="368"/>
      <c r="KA512" s="368"/>
      <c r="KB512" s="368"/>
      <c r="KC512" s="368"/>
      <c r="KD512" s="368"/>
      <c r="KE512" s="368"/>
      <c r="KF512" s="368"/>
    </row>
    <row r="513" spans="1:292" s="355" customFormat="1" ht="72" outlineLevel="1">
      <c r="A513" s="770"/>
      <c r="B513" s="119" t="s">
        <v>2487</v>
      </c>
      <c r="C513" s="27" t="s">
        <v>2730</v>
      </c>
      <c r="D513" s="27" t="s">
        <v>2232</v>
      </c>
      <c r="E513" s="27" t="s">
        <v>2233</v>
      </c>
      <c r="F513" s="27" t="s">
        <v>2234</v>
      </c>
      <c r="G513" s="10" t="s">
        <v>80</v>
      </c>
      <c r="H513" s="27" t="s">
        <v>1311</v>
      </c>
      <c r="I513" s="27" t="s">
        <v>3257</v>
      </c>
      <c r="J513" s="34">
        <v>133965.90995</v>
      </c>
      <c r="K513" s="34">
        <v>133965.90995</v>
      </c>
      <c r="L513" s="34">
        <v>0</v>
      </c>
      <c r="M513" s="34">
        <v>0</v>
      </c>
      <c r="N513" s="34">
        <v>113871.02346</v>
      </c>
      <c r="O513" s="34">
        <v>0</v>
      </c>
      <c r="P513" s="27" t="s">
        <v>80</v>
      </c>
      <c r="Q513" s="107">
        <v>46022</v>
      </c>
      <c r="R513" s="27" t="s">
        <v>1666</v>
      </c>
      <c r="S513" s="107">
        <v>45145</v>
      </c>
      <c r="T513" s="27">
        <v>0</v>
      </c>
      <c r="U513" s="34">
        <v>0</v>
      </c>
      <c r="V513" s="34">
        <v>0</v>
      </c>
      <c r="W513" s="34">
        <v>0</v>
      </c>
      <c r="X513" s="34">
        <v>0</v>
      </c>
      <c r="Y513" s="34">
        <v>0</v>
      </c>
      <c r="Z513" s="34">
        <v>0</v>
      </c>
      <c r="AA513" s="34">
        <v>0</v>
      </c>
      <c r="AB513" s="34">
        <v>0</v>
      </c>
      <c r="AC513" s="34">
        <v>0</v>
      </c>
      <c r="AD513" s="34">
        <v>0</v>
      </c>
      <c r="AE513" s="34">
        <v>0</v>
      </c>
      <c r="AF513" s="34">
        <v>0</v>
      </c>
      <c r="AG513" s="34">
        <v>0</v>
      </c>
      <c r="AH513" s="34">
        <v>0</v>
      </c>
      <c r="AI513" s="34">
        <v>0</v>
      </c>
      <c r="AJ513" s="34">
        <v>0</v>
      </c>
      <c r="AK513" s="34">
        <v>0</v>
      </c>
      <c r="AL513" s="34">
        <v>0</v>
      </c>
      <c r="AM513" s="34">
        <v>0</v>
      </c>
      <c r="AN513" s="34">
        <v>0</v>
      </c>
      <c r="AO513" s="34">
        <v>0</v>
      </c>
      <c r="AP513" s="34">
        <v>0</v>
      </c>
      <c r="AQ513" s="34">
        <v>0</v>
      </c>
      <c r="AR513" s="34">
        <v>0</v>
      </c>
      <c r="AS513" s="34">
        <v>0</v>
      </c>
      <c r="AT513" s="34">
        <v>0</v>
      </c>
      <c r="AU513" s="34">
        <v>0</v>
      </c>
      <c r="AV513" s="34">
        <v>0</v>
      </c>
      <c r="AW513" s="34">
        <v>0</v>
      </c>
      <c r="AX513" s="34">
        <v>0</v>
      </c>
      <c r="AY513" s="34">
        <v>0</v>
      </c>
      <c r="AZ513" s="34">
        <v>0</v>
      </c>
      <c r="BA513" s="34">
        <v>0</v>
      </c>
      <c r="BB513" s="34">
        <v>0</v>
      </c>
      <c r="BC513" s="34">
        <v>0</v>
      </c>
      <c r="BD513" s="34">
        <v>0</v>
      </c>
      <c r="BE513" s="34">
        <v>0</v>
      </c>
      <c r="BF513" s="34">
        <v>0</v>
      </c>
      <c r="BG513" s="34">
        <v>0</v>
      </c>
      <c r="BH513" s="34">
        <v>0</v>
      </c>
      <c r="BI513" s="34">
        <v>0</v>
      </c>
      <c r="BJ513" s="34">
        <v>0</v>
      </c>
      <c r="BK513" s="34">
        <v>0</v>
      </c>
      <c r="BL513" s="34">
        <v>0</v>
      </c>
      <c r="BM513" s="34">
        <v>0</v>
      </c>
      <c r="BN513" s="34">
        <v>0</v>
      </c>
      <c r="BO513" s="34">
        <v>0</v>
      </c>
      <c r="BP513" s="34">
        <v>133965.90995</v>
      </c>
      <c r="BQ513" s="34">
        <v>0</v>
      </c>
      <c r="BR513" s="27" t="s">
        <v>2731</v>
      </c>
      <c r="BS513" s="35">
        <v>0</v>
      </c>
      <c r="BT513" s="35">
        <v>0</v>
      </c>
      <c r="BU513" s="107" t="s">
        <v>1957</v>
      </c>
      <c r="BV513" s="27" t="s">
        <v>3258</v>
      </c>
      <c r="BW513" s="27" t="s">
        <v>1996</v>
      </c>
      <c r="BX513" s="27" t="s">
        <v>3035</v>
      </c>
      <c r="BY513" s="27" t="s">
        <v>2895</v>
      </c>
      <c r="BZ513" s="368"/>
      <c r="CA513" s="368"/>
      <c r="CB513" s="368"/>
      <c r="CC513" s="368"/>
      <c r="CD513" s="368"/>
      <c r="CE513" s="368"/>
      <c r="CF513" s="368"/>
      <c r="CG513" s="368"/>
      <c r="CH513" s="368"/>
      <c r="CI513" s="368"/>
      <c r="CJ513" s="368"/>
      <c r="CK513" s="368"/>
      <c r="CL513" s="368"/>
      <c r="CM513" s="368"/>
      <c r="CN513" s="368"/>
      <c r="CO513" s="368"/>
      <c r="CP513" s="368"/>
      <c r="CQ513" s="368"/>
      <c r="CR513" s="368"/>
      <c r="CS513" s="368"/>
      <c r="CT513" s="368"/>
      <c r="CU513" s="368"/>
      <c r="CV513" s="368"/>
      <c r="CW513" s="368"/>
      <c r="CX513" s="368"/>
      <c r="CY513" s="368"/>
      <c r="CZ513" s="368"/>
      <c r="DA513" s="368"/>
      <c r="DB513" s="368"/>
      <c r="DC513" s="368"/>
      <c r="DD513" s="368"/>
      <c r="DE513" s="368"/>
      <c r="DF513" s="368"/>
      <c r="DG513" s="368"/>
      <c r="DH513" s="368"/>
      <c r="DI513" s="368"/>
      <c r="DJ513" s="368"/>
      <c r="DK513" s="368"/>
      <c r="DL513" s="368"/>
      <c r="DM513" s="368"/>
      <c r="DN513" s="368"/>
      <c r="DO513" s="368"/>
      <c r="DP513" s="368"/>
      <c r="DQ513" s="368"/>
      <c r="DR513" s="368"/>
      <c r="DS513" s="368"/>
      <c r="DT513" s="368"/>
      <c r="DU513" s="368"/>
      <c r="DV513" s="368"/>
      <c r="DW513" s="368"/>
      <c r="DX513" s="368"/>
      <c r="DY513" s="368"/>
      <c r="DZ513" s="368"/>
      <c r="EA513" s="368"/>
      <c r="EB513" s="368"/>
      <c r="EC513" s="368"/>
      <c r="ED513" s="368"/>
      <c r="EE513" s="368"/>
      <c r="EF513" s="368"/>
      <c r="EG513" s="368"/>
      <c r="EH513" s="368"/>
      <c r="EI513" s="368"/>
      <c r="EJ513" s="368"/>
      <c r="EK513" s="368"/>
      <c r="EL513" s="368"/>
      <c r="EM513" s="368"/>
      <c r="EN513" s="368"/>
      <c r="EO513" s="368"/>
      <c r="EP513" s="368"/>
      <c r="EQ513" s="368"/>
      <c r="ER513" s="368"/>
      <c r="ES513" s="368"/>
      <c r="ET513" s="368"/>
      <c r="EU513" s="368"/>
      <c r="EV513" s="368"/>
      <c r="EW513" s="368"/>
      <c r="EX513" s="368"/>
      <c r="EY513" s="368"/>
      <c r="EZ513" s="368"/>
      <c r="FA513" s="368"/>
      <c r="FB513" s="368"/>
      <c r="FC513" s="368"/>
      <c r="FD513" s="368"/>
      <c r="FE513" s="368"/>
      <c r="FF513" s="368"/>
      <c r="FG513" s="368"/>
      <c r="FH513" s="368"/>
      <c r="FI513" s="368"/>
      <c r="FJ513" s="368"/>
      <c r="FK513" s="368"/>
      <c r="FL513" s="368"/>
      <c r="FM513" s="368"/>
      <c r="FN513" s="368"/>
      <c r="FO513" s="368"/>
      <c r="FP513" s="368"/>
      <c r="FQ513" s="368"/>
      <c r="FR513" s="368"/>
      <c r="FS513" s="368"/>
      <c r="FT513" s="368"/>
      <c r="FU513" s="368"/>
      <c r="FV513" s="368"/>
      <c r="FW513" s="368"/>
      <c r="FX513" s="368"/>
      <c r="FY513" s="368"/>
      <c r="FZ513" s="368"/>
      <c r="GA513" s="368"/>
      <c r="GB513" s="368"/>
      <c r="GC513" s="368"/>
      <c r="GD513" s="368"/>
      <c r="GE513" s="368"/>
      <c r="GF513" s="368"/>
      <c r="GG513" s="368"/>
      <c r="GH513" s="368"/>
      <c r="GI513" s="368"/>
      <c r="GJ513" s="368"/>
      <c r="GK513" s="368"/>
      <c r="GL513" s="368"/>
      <c r="GM513" s="368"/>
      <c r="GN513" s="368"/>
      <c r="GO513" s="368"/>
      <c r="GP513" s="368"/>
      <c r="GQ513" s="368"/>
      <c r="GR513" s="368"/>
      <c r="GS513" s="368"/>
      <c r="GT513" s="368"/>
      <c r="GU513" s="368"/>
      <c r="GV513" s="368"/>
      <c r="GW513" s="368"/>
      <c r="GX513" s="368"/>
      <c r="GY513" s="368"/>
      <c r="GZ513" s="368"/>
      <c r="HA513" s="368"/>
      <c r="HB513" s="368"/>
      <c r="HC513" s="368"/>
      <c r="HD513" s="368"/>
      <c r="HE513" s="368"/>
      <c r="HF513" s="368"/>
      <c r="HG513" s="368"/>
      <c r="HH513" s="368"/>
      <c r="HI513" s="368"/>
      <c r="HJ513" s="368"/>
      <c r="HK513" s="368"/>
      <c r="HL513" s="368"/>
      <c r="HM513" s="368"/>
      <c r="HN513" s="368"/>
      <c r="HO513" s="368"/>
      <c r="HP513" s="368"/>
      <c r="HQ513" s="368"/>
      <c r="HR513" s="368"/>
      <c r="HS513" s="368"/>
      <c r="HT513" s="368"/>
      <c r="HU513" s="368"/>
      <c r="HV513" s="368"/>
      <c r="HW513" s="368"/>
      <c r="HX513" s="368"/>
      <c r="HY513" s="368"/>
      <c r="HZ513" s="368"/>
      <c r="IA513" s="368"/>
      <c r="IB513" s="368"/>
      <c r="IC513" s="368"/>
      <c r="ID513" s="368"/>
      <c r="IE513" s="368"/>
      <c r="IF513" s="368"/>
      <c r="IG513" s="368"/>
      <c r="IH513" s="368"/>
      <c r="II513" s="368"/>
      <c r="IJ513" s="368"/>
      <c r="IK513" s="368"/>
      <c r="IL513" s="368"/>
      <c r="IM513" s="368"/>
      <c r="IN513" s="368"/>
      <c r="IO513" s="368"/>
      <c r="IP513" s="368"/>
      <c r="IQ513" s="368"/>
      <c r="IR513" s="368"/>
      <c r="IS513" s="368"/>
      <c r="IT513" s="368"/>
      <c r="IU513" s="368"/>
      <c r="IV513" s="368"/>
      <c r="IW513" s="368"/>
      <c r="IX513" s="368"/>
      <c r="IY513" s="368"/>
      <c r="IZ513" s="368"/>
      <c r="JA513" s="368"/>
      <c r="JB513" s="368"/>
      <c r="JC513" s="368"/>
      <c r="JD513" s="368"/>
      <c r="JE513" s="368"/>
      <c r="JF513" s="368"/>
      <c r="JG513" s="368"/>
      <c r="JH513" s="368"/>
      <c r="JI513" s="368"/>
      <c r="JJ513" s="368"/>
      <c r="JK513" s="368"/>
      <c r="JL513" s="368"/>
      <c r="JM513" s="368"/>
      <c r="JN513" s="368"/>
      <c r="JO513" s="368"/>
      <c r="JP513" s="368"/>
      <c r="JQ513" s="368"/>
      <c r="JR513" s="368"/>
      <c r="JS513" s="368"/>
      <c r="JT513" s="368"/>
      <c r="JU513" s="368"/>
      <c r="JV513" s="368"/>
      <c r="JW513" s="368"/>
      <c r="JX513" s="368"/>
      <c r="JY513" s="368"/>
      <c r="JZ513" s="368"/>
      <c r="KA513" s="368"/>
      <c r="KB513" s="368"/>
      <c r="KC513" s="368"/>
      <c r="KD513" s="368"/>
      <c r="KE513" s="368"/>
      <c r="KF513" s="368"/>
    </row>
    <row r="514" spans="1:292" s="355" customFormat="1" ht="101.25" customHeight="1" outlineLevel="1">
      <c r="A514" s="770"/>
      <c r="B514" s="119" t="s">
        <v>2933</v>
      </c>
      <c r="C514" s="27" t="s">
        <v>3259</v>
      </c>
      <c r="D514" s="27" t="s">
        <v>2232</v>
      </c>
      <c r="E514" s="27" t="s">
        <v>2233</v>
      </c>
      <c r="F514" s="27" t="s">
        <v>2234</v>
      </c>
      <c r="G514" s="10" t="s">
        <v>80</v>
      </c>
      <c r="H514" s="27" t="s">
        <v>3260</v>
      </c>
      <c r="I514" s="27" t="s">
        <v>3261</v>
      </c>
      <c r="J514" s="34">
        <v>98633.448000000004</v>
      </c>
      <c r="K514" s="34">
        <v>82451.398000000001</v>
      </c>
      <c r="L514" s="34">
        <v>16182.05</v>
      </c>
      <c r="M514" s="34">
        <v>0</v>
      </c>
      <c r="N514" s="34">
        <v>82451.398000000001</v>
      </c>
      <c r="O514" s="34">
        <v>0</v>
      </c>
      <c r="P514" s="27" t="s">
        <v>80</v>
      </c>
      <c r="Q514" s="107" t="s">
        <v>3262</v>
      </c>
      <c r="R514" s="27" t="s">
        <v>1666</v>
      </c>
      <c r="S514" s="107">
        <v>45603</v>
      </c>
      <c r="T514" s="27">
        <v>0</v>
      </c>
      <c r="U514" s="34">
        <v>0</v>
      </c>
      <c r="V514" s="34">
        <v>0</v>
      </c>
      <c r="W514" s="34">
        <v>0</v>
      </c>
      <c r="X514" s="27"/>
      <c r="Y514" s="34">
        <v>0</v>
      </c>
      <c r="Z514" s="34">
        <v>0</v>
      </c>
      <c r="AA514" s="34">
        <v>0</v>
      </c>
      <c r="AB514" s="34">
        <v>0</v>
      </c>
      <c r="AC514" s="34">
        <v>0</v>
      </c>
      <c r="AD514" s="34">
        <v>0</v>
      </c>
      <c r="AE514" s="34">
        <v>0</v>
      </c>
      <c r="AF514" s="34">
        <v>0</v>
      </c>
      <c r="AG514" s="34">
        <v>0</v>
      </c>
      <c r="AH514" s="34">
        <v>0</v>
      </c>
      <c r="AI514" s="34">
        <v>0</v>
      </c>
      <c r="AJ514" s="34">
        <v>0</v>
      </c>
      <c r="AK514" s="34">
        <v>0</v>
      </c>
      <c r="AL514" s="34">
        <v>0</v>
      </c>
      <c r="AM514" s="34">
        <v>0</v>
      </c>
      <c r="AN514" s="34">
        <v>0</v>
      </c>
      <c r="AO514" s="34">
        <v>0</v>
      </c>
      <c r="AP514" s="34">
        <v>0</v>
      </c>
      <c r="AQ514" s="34">
        <v>0</v>
      </c>
      <c r="AR514" s="34">
        <v>0</v>
      </c>
      <c r="AS514" s="34">
        <v>0</v>
      </c>
      <c r="AT514" s="34">
        <v>0</v>
      </c>
      <c r="AU514" s="34">
        <v>0</v>
      </c>
      <c r="AV514" s="34">
        <v>0</v>
      </c>
      <c r="AW514" s="34">
        <v>0</v>
      </c>
      <c r="AX514" s="34">
        <v>0</v>
      </c>
      <c r="AY514" s="34">
        <v>0</v>
      </c>
      <c r="AZ514" s="34">
        <v>0</v>
      </c>
      <c r="BA514" s="34">
        <v>0</v>
      </c>
      <c r="BB514" s="34">
        <v>0</v>
      </c>
      <c r="BC514" s="34">
        <v>0</v>
      </c>
      <c r="BD514" s="34">
        <v>0</v>
      </c>
      <c r="BE514" s="34">
        <v>0</v>
      </c>
      <c r="BF514" s="34">
        <v>0</v>
      </c>
      <c r="BG514" s="34">
        <v>0</v>
      </c>
      <c r="BH514" s="34">
        <v>0</v>
      </c>
      <c r="BI514" s="34">
        <v>0</v>
      </c>
      <c r="BJ514" s="34">
        <v>0</v>
      </c>
      <c r="BK514" s="34">
        <v>0</v>
      </c>
      <c r="BL514" s="34">
        <v>0</v>
      </c>
      <c r="BM514" s="34">
        <v>0</v>
      </c>
      <c r="BN514" s="34">
        <v>0</v>
      </c>
      <c r="BO514" s="34">
        <v>0</v>
      </c>
      <c r="BP514" s="34">
        <v>98633.448000000004</v>
      </c>
      <c r="BQ514" s="34">
        <v>0</v>
      </c>
      <c r="BR514" s="27" t="s">
        <v>2934</v>
      </c>
      <c r="BS514" s="35">
        <v>0</v>
      </c>
      <c r="BT514" s="35">
        <v>0</v>
      </c>
      <c r="BU514" s="107" t="s">
        <v>1957</v>
      </c>
      <c r="BV514" s="27" t="s">
        <v>3258</v>
      </c>
      <c r="BW514" s="27" t="s">
        <v>1996</v>
      </c>
      <c r="BX514" s="27" t="s">
        <v>3035</v>
      </c>
      <c r="BY514" s="27" t="s">
        <v>2895</v>
      </c>
      <c r="BZ514" s="368"/>
      <c r="CA514" s="368"/>
      <c r="CB514" s="368"/>
      <c r="CC514" s="368"/>
      <c r="CD514" s="368"/>
      <c r="CE514" s="368"/>
      <c r="CF514" s="368"/>
      <c r="CG514" s="368"/>
      <c r="CH514" s="368"/>
      <c r="CI514" s="368"/>
      <c r="CJ514" s="368"/>
      <c r="CK514" s="368"/>
      <c r="CL514" s="368"/>
      <c r="CM514" s="368"/>
      <c r="CN514" s="368"/>
      <c r="CO514" s="368"/>
      <c r="CP514" s="368"/>
      <c r="CQ514" s="368"/>
      <c r="CR514" s="368"/>
      <c r="CS514" s="368"/>
      <c r="CT514" s="368"/>
      <c r="CU514" s="368"/>
      <c r="CV514" s="368"/>
      <c r="CW514" s="368"/>
      <c r="CX514" s="368"/>
      <c r="CY514" s="368"/>
      <c r="CZ514" s="368"/>
      <c r="DA514" s="368"/>
      <c r="DB514" s="368"/>
      <c r="DC514" s="368"/>
      <c r="DD514" s="368"/>
      <c r="DE514" s="368"/>
      <c r="DF514" s="368"/>
      <c r="DG514" s="368"/>
      <c r="DH514" s="368"/>
      <c r="DI514" s="368"/>
      <c r="DJ514" s="368"/>
      <c r="DK514" s="368"/>
      <c r="DL514" s="368"/>
      <c r="DM514" s="368"/>
      <c r="DN514" s="368"/>
      <c r="DO514" s="368"/>
      <c r="DP514" s="368"/>
      <c r="DQ514" s="368"/>
      <c r="DR514" s="368"/>
      <c r="DS514" s="368"/>
      <c r="DT514" s="368"/>
      <c r="DU514" s="368"/>
      <c r="DV514" s="368"/>
      <c r="DW514" s="368"/>
      <c r="DX514" s="368"/>
      <c r="DY514" s="368"/>
      <c r="DZ514" s="368"/>
      <c r="EA514" s="368"/>
      <c r="EB514" s="368"/>
      <c r="EC514" s="368"/>
      <c r="ED514" s="368"/>
      <c r="EE514" s="368"/>
      <c r="EF514" s="368"/>
      <c r="EG514" s="368"/>
      <c r="EH514" s="368"/>
      <c r="EI514" s="368"/>
      <c r="EJ514" s="368"/>
      <c r="EK514" s="368"/>
      <c r="EL514" s="368"/>
      <c r="EM514" s="368"/>
      <c r="EN514" s="368"/>
      <c r="EO514" s="368"/>
      <c r="EP514" s="368"/>
      <c r="EQ514" s="368"/>
      <c r="ER514" s="368"/>
      <c r="ES514" s="368"/>
      <c r="ET514" s="368"/>
      <c r="EU514" s="368"/>
      <c r="EV514" s="368"/>
      <c r="EW514" s="368"/>
      <c r="EX514" s="368"/>
      <c r="EY514" s="368"/>
      <c r="EZ514" s="368"/>
      <c r="FA514" s="368"/>
      <c r="FB514" s="368"/>
      <c r="FC514" s="368"/>
      <c r="FD514" s="368"/>
      <c r="FE514" s="368"/>
      <c r="FF514" s="368"/>
      <c r="FG514" s="368"/>
      <c r="FH514" s="368"/>
      <c r="FI514" s="368"/>
      <c r="FJ514" s="368"/>
      <c r="FK514" s="368"/>
      <c r="FL514" s="368"/>
      <c r="FM514" s="368"/>
      <c r="FN514" s="368"/>
      <c r="FO514" s="368"/>
      <c r="FP514" s="368"/>
      <c r="FQ514" s="368"/>
      <c r="FR514" s="368"/>
      <c r="FS514" s="368"/>
      <c r="FT514" s="368"/>
      <c r="FU514" s="368"/>
      <c r="FV514" s="368"/>
      <c r="FW514" s="368"/>
      <c r="FX514" s="368"/>
      <c r="FY514" s="368"/>
      <c r="FZ514" s="368"/>
      <c r="GA514" s="368"/>
      <c r="GB514" s="368"/>
      <c r="GC514" s="368"/>
      <c r="GD514" s="368"/>
      <c r="GE514" s="368"/>
      <c r="GF514" s="368"/>
      <c r="GG514" s="368"/>
      <c r="GH514" s="368"/>
      <c r="GI514" s="368"/>
      <c r="GJ514" s="368"/>
      <c r="GK514" s="368"/>
      <c r="GL514" s="368"/>
      <c r="GM514" s="368"/>
      <c r="GN514" s="368"/>
      <c r="GO514" s="368"/>
      <c r="GP514" s="368"/>
      <c r="GQ514" s="368"/>
      <c r="GR514" s="368"/>
      <c r="GS514" s="368"/>
      <c r="GT514" s="368"/>
      <c r="GU514" s="368"/>
      <c r="GV514" s="368"/>
      <c r="GW514" s="368"/>
      <c r="GX514" s="368"/>
      <c r="GY514" s="368"/>
      <c r="GZ514" s="368"/>
      <c r="HA514" s="368"/>
      <c r="HB514" s="368"/>
      <c r="HC514" s="368"/>
      <c r="HD514" s="368"/>
      <c r="HE514" s="368"/>
      <c r="HF514" s="368"/>
      <c r="HG514" s="368"/>
      <c r="HH514" s="368"/>
      <c r="HI514" s="368"/>
      <c r="HJ514" s="368"/>
      <c r="HK514" s="368"/>
      <c r="HL514" s="368"/>
      <c r="HM514" s="368"/>
      <c r="HN514" s="368"/>
      <c r="HO514" s="368"/>
      <c r="HP514" s="368"/>
      <c r="HQ514" s="368"/>
      <c r="HR514" s="368"/>
      <c r="HS514" s="368"/>
      <c r="HT514" s="368"/>
      <c r="HU514" s="368"/>
      <c r="HV514" s="368"/>
      <c r="HW514" s="368"/>
      <c r="HX514" s="368"/>
      <c r="HY514" s="368"/>
      <c r="HZ514" s="368"/>
      <c r="IA514" s="368"/>
      <c r="IB514" s="368"/>
      <c r="IC514" s="368"/>
      <c r="ID514" s="368"/>
      <c r="IE514" s="368"/>
      <c r="IF514" s="368"/>
      <c r="IG514" s="368"/>
      <c r="IH514" s="368"/>
      <c r="II514" s="368"/>
      <c r="IJ514" s="368"/>
      <c r="IK514" s="368"/>
      <c r="IL514" s="368"/>
      <c r="IM514" s="368"/>
      <c r="IN514" s="368"/>
      <c r="IO514" s="368"/>
      <c r="IP514" s="368"/>
      <c r="IQ514" s="368"/>
      <c r="IR514" s="368"/>
      <c r="IS514" s="368"/>
      <c r="IT514" s="368"/>
      <c r="IU514" s="368"/>
      <c r="IV514" s="368"/>
      <c r="IW514" s="368"/>
      <c r="IX514" s="368"/>
      <c r="IY514" s="368"/>
      <c r="IZ514" s="368"/>
      <c r="JA514" s="368"/>
      <c r="JB514" s="368"/>
      <c r="JC514" s="368"/>
      <c r="JD514" s="368"/>
      <c r="JE514" s="368"/>
      <c r="JF514" s="368"/>
      <c r="JG514" s="368"/>
      <c r="JH514" s="368"/>
      <c r="JI514" s="368"/>
      <c r="JJ514" s="368"/>
      <c r="JK514" s="368"/>
      <c r="JL514" s="368"/>
      <c r="JM514" s="368"/>
      <c r="JN514" s="368"/>
      <c r="JO514" s="368"/>
      <c r="JP514" s="368"/>
      <c r="JQ514" s="368"/>
      <c r="JR514" s="368"/>
      <c r="JS514" s="368"/>
      <c r="JT514" s="368"/>
      <c r="JU514" s="368"/>
      <c r="JV514" s="368"/>
      <c r="JW514" s="368"/>
      <c r="JX514" s="368"/>
      <c r="JY514" s="368"/>
      <c r="JZ514" s="368"/>
      <c r="KA514" s="368"/>
      <c r="KB514" s="368"/>
      <c r="KC514" s="368"/>
      <c r="KD514" s="368"/>
      <c r="KE514" s="368"/>
      <c r="KF514" s="368"/>
    </row>
    <row r="515" spans="1:292" s="355" customFormat="1" ht="108" outlineLevel="1">
      <c r="A515" s="770"/>
      <c r="B515" s="228" t="s">
        <v>3263</v>
      </c>
      <c r="C515" s="25" t="s">
        <v>80</v>
      </c>
      <c r="D515" s="25" t="s">
        <v>359</v>
      </c>
      <c r="E515" s="25" t="s">
        <v>3249</v>
      </c>
      <c r="F515" s="501">
        <v>27256391</v>
      </c>
      <c r="G515" s="24" t="s">
        <v>80</v>
      </c>
      <c r="H515" s="25" t="s">
        <v>1311</v>
      </c>
      <c r="I515" s="25"/>
      <c r="J515" s="22">
        <v>1150000</v>
      </c>
      <c r="K515" s="22">
        <v>1150000</v>
      </c>
      <c r="L515" s="22">
        <v>0</v>
      </c>
      <c r="M515" s="22">
        <v>0</v>
      </c>
      <c r="N515" s="22">
        <v>132300</v>
      </c>
      <c r="O515" s="22">
        <v>0</v>
      </c>
      <c r="P515" s="25" t="s">
        <v>80</v>
      </c>
      <c r="Q515" s="24" t="s">
        <v>3264</v>
      </c>
      <c r="R515" s="25" t="s">
        <v>182</v>
      </c>
      <c r="S515" s="394" t="s">
        <v>80</v>
      </c>
      <c r="T515" s="25">
        <v>0</v>
      </c>
      <c r="U515" s="22">
        <v>0</v>
      </c>
      <c r="V515" s="22">
        <v>0</v>
      </c>
      <c r="W515" s="22">
        <v>0</v>
      </c>
      <c r="X515" s="25">
        <v>0</v>
      </c>
      <c r="Y515" s="22">
        <v>0</v>
      </c>
      <c r="Z515" s="22">
        <v>0</v>
      </c>
      <c r="AA515" s="22">
        <v>0</v>
      </c>
      <c r="AB515" s="22">
        <v>0</v>
      </c>
      <c r="AC515" s="22">
        <v>0</v>
      </c>
      <c r="AD515" s="22">
        <v>0</v>
      </c>
      <c r="AE515" s="22">
        <v>100000</v>
      </c>
      <c r="AF515" s="22">
        <v>0</v>
      </c>
      <c r="AG515" s="22">
        <v>0</v>
      </c>
      <c r="AH515" s="22">
        <v>100000</v>
      </c>
      <c r="AI515" s="22">
        <v>0</v>
      </c>
      <c r="AJ515" s="22">
        <v>0</v>
      </c>
      <c r="AK515" s="22">
        <v>0</v>
      </c>
      <c r="AL515" s="22">
        <v>0</v>
      </c>
      <c r="AM515" s="22">
        <v>0</v>
      </c>
      <c r="AN515" s="22">
        <v>0</v>
      </c>
      <c r="AO515" s="22">
        <v>0</v>
      </c>
      <c r="AP515" s="22">
        <v>0</v>
      </c>
      <c r="AQ515" s="22">
        <v>0</v>
      </c>
      <c r="AR515" s="22">
        <v>0</v>
      </c>
      <c r="AS515" s="22">
        <v>0</v>
      </c>
      <c r="AT515" s="22">
        <v>0</v>
      </c>
      <c r="AU515" s="22">
        <v>0</v>
      </c>
      <c r="AV515" s="22">
        <v>0</v>
      </c>
      <c r="AW515" s="22">
        <v>0</v>
      </c>
      <c r="AX515" s="22">
        <v>0</v>
      </c>
      <c r="AY515" s="22">
        <v>0</v>
      </c>
      <c r="AZ515" s="22">
        <v>0</v>
      </c>
      <c r="BA515" s="22">
        <v>0</v>
      </c>
      <c r="BB515" s="22">
        <v>0</v>
      </c>
      <c r="BC515" s="22">
        <v>0</v>
      </c>
      <c r="BD515" s="22">
        <v>0</v>
      </c>
      <c r="BE515" s="22">
        <v>0</v>
      </c>
      <c r="BF515" s="22">
        <v>0</v>
      </c>
      <c r="BG515" s="22">
        <v>0</v>
      </c>
      <c r="BH515" s="22">
        <v>0</v>
      </c>
      <c r="BI515" s="22">
        <v>100000</v>
      </c>
      <c r="BJ515" s="22">
        <v>0</v>
      </c>
      <c r="BK515" s="22">
        <v>0</v>
      </c>
      <c r="BL515" s="22">
        <v>100000</v>
      </c>
      <c r="BM515" s="22">
        <v>0</v>
      </c>
      <c r="BN515" s="22">
        <v>800000</v>
      </c>
      <c r="BO515" s="22">
        <v>0</v>
      </c>
      <c r="BP515" s="22">
        <v>117700</v>
      </c>
      <c r="BQ515" s="22">
        <v>0</v>
      </c>
      <c r="BR515" s="25" t="s">
        <v>3581</v>
      </c>
      <c r="BS515" s="478">
        <v>0</v>
      </c>
      <c r="BT515" s="478">
        <v>0</v>
      </c>
      <c r="BU515" s="394" t="s">
        <v>1957</v>
      </c>
      <c r="BV515" s="25" t="s">
        <v>3487</v>
      </c>
      <c r="BW515" s="25" t="s">
        <v>1998</v>
      </c>
      <c r="BX515" s="25" t="s">
        <v>3035</v>
      </c>
      <c r="BY515" s="25" t="s">
        <v>2895</v>
      </c>
      <c r="BZ515" s="368"/>
      <c r="CA515" s="368"/>
      <c r="CB515" s="368"/>
      <c r="CC515" s="368"/>
      <c r="CD515" s="368"/>
      <c r="CE515" s="368"/>
      <c r="CF515" s="368"/>
      <c r="CG515" s="368"/>
      <c r="CH515" s="368"/>
      <c r="CI515" s="368"/>
      <c r="CJ515" s="368"/>
      <c r="CK515" s="368"/>
      <c r="CL515" s="368"/>
      <c r="CM515" s="368"/>
      <c r="CN515" s="368"/>
      <c r="CO515" s="368"/>
      <c r="CP515" s="368"/>
      <c r="CQ515" s="368"/>
      <c r="CR515" s="368"/>
      <c r="CS515" s="368"/>
      <c r="CT515" s="368"/>
      <c r="CU515" s="368"/>
      <c r="CV515" s="368"/>
      <c r="CW515" s="368"/>
      <c r="CX515" s="368"/>
      <c r="CY515" s="368"/>
      <c r="CZ515" s="368"/>
      <c r="DA515" s="368"/>
      <c r="DB515" s="368"/>
      <c r="DC515" s="368"/>
      <c r="DD515" s="368"/>
      <c r="DE515" s="368"/>
      <c r="DF515" s="368"/>
      <c r="DG515" s="368"/>
      <c r="DH515" s="368"/>
      <c r="DI515" s="368"/>
      <c r="DJ515" s="368"/>
      <c r="DK515" s="368"/>
      <c r="DL515" s="368"/>
      <c r="DM515" s="368"/>
      <c r="DN515" s="368"/>
      <c r="DO515" s="368"/>
      <c r="DP515" s="368"/>
      <c r="DQ515" s="368"/>
      <c r="DR515" s="368"/>
      <c r="DS515" s="368"/>
      <c r="DT515" s="368"/>
      <c r="DU515" s="368"/>
      <c r="DV515" s="368"/>
      <c r="DW515" s="368"/>
      <c r="DX515" s="368"/>
      <c r="DY515" s="368"/>
      <c r="DZ515" s="368"/>
      <c r="EA515" s="368"/>
      <c r="EB515" s="368"/>
      <c r="EC515" s="368"/>
      <c r="ED515" s="368"/>
      <c r="EE515" s="368"/>
      <c r="EF515" s="368"/>
      <c r="EG515" s="368"/>
      <c r="EH515" s="368"/>
      <c r="EI515" s="368"/>
      <c r="EJ515" s="368"/>
      <c r="EK515" s="368"/>
      <c r="EL515" s="368"/>
      <c r="EM515" s="368"/>
      <c r="EN515" s="368"/>
      <c r="EO515" s="368"/>
      <c r="EP515" s="368"/>
      <c r="EQ515" s="368"/>
      <c r="ER515" s="368"/>
      <c r="ES515" s="368"/>
      <c r="ET515" s="368"/>
      <c r="EU515" s="368"/>
      <c r="EV515" s="368"/>
      <c r="EW515" s="368"/>
      <c r="EX515" s="368"/>
      <c r="EY515" s="368"/>
      <c r="EZ515" s="368"/>
      <c r="FA515" s="368"/>
      <c r="FB515" s="368"/>
      <c r="FC515" s="368"/>
      <c r="FD515" s="368"/>
      <c r="FE515" s="368"/>
      <c r="FF515" s="368"/>
      <c r="FG515" s="368"/>
      <c r="FH515" s="368"/>
      <c r="FI515" s="368"/>
      <c r="FJ515" s="368"/>
      <c r="FK515" s="368"/>
      <c r="FL515" s="368"/>
      <c r="FM515" s="368"/>
      <c r="FN515" s="368"/>
      <c r="FO515" s="368"/>
      <c r="FP515" s="368"/>
      <c r="FQ515" s="368"/>
      <c r="FR515" s="368"/>
      <c r="FS515" s="368"/>
      <c r="FT515" s="368"/>
      <c r="FU515" s="368"/>
      <c r="FV515" s="368"/>
      <c r="FW515" s="368"/>
      <c r="FX515" s="368"/>
      <c r="FY515" s="368"/>
      <c r="FZ515" s="368"/>
      <c r="GA515" s="368"/>
      <c r="GB515" s="368"/>
      <c r="GC515" s="368"/>
      <c r="GD515" s="368"/>
      <c r="GE515" s="368"/>
      <c r="GF515" s="368"/>
      <c r="GG515" s="368"/>
      <c r="GH515" s="368"/>
      <c r="GI515" s="368"/>
      <c r="GJ515" s="368"/>
      <c r="GK515" s="368"/>
      <c r="GL515" s="368"/>
      <c r="GM515" s="368"/>
      <c r="GN515" s="368"/>
      <c r="GO515" s="368"/>
      <c r="GP515" s="368"/>
      <c r="GQ515" s="368"/>
      <c r="GR515" s="368"/>
      <c r="GS515" s="368"/>
      <c r="GT515" s="368"/>
      <c r="GU515" s="368"/>
      <c r="GV515" s="368"/>
      <c r="GW515" s="368"/>
      <c r="GX515" s="368"/>
      <c r="GY515" s="368"/>
      <c r="GZ515" s="368"/>
      <c r="HA515" s="368"/>
      <c r="HB515" s="368"/>
      <c r="HC515" s="368"/>
      <c r="HD515" s="368"/>
      <c r="HE515" s="368"/>
      <c r="HF515" s="368"/>
      <c r="HG515" s="368"/>
      <c r="HH515" s="368"/>
      <c r="HI515" s="368"/>
      <c r="HJ515" s="368"/>
      <c r="HK515" s="368"/>
      <c r="HL515" s="368"/>
      <c r="HM515" s="368"/>
      <c r="HN515" s="368"/>
      <c r="HO515" s="368"/>
      <c r="HP515" s="368"/>
      <c r="HQ515" s="368"/>
      <c r="HR515" s="368"/>
      <c r="HS515" s="368"/>
      <c r="HT515" s="368"/>
      <c r="HU515" s="368"/>
      <c r="HV515" s="368"/>
      <c r="HW515" s="368"/>
      <c r="HX515" s="368"/>
      <c r="HY515" s="368"/>
      <c r="HZ515" s="368"/>
      <c r="IA515" s="368"/>
      <c r="IB515" s="368"/>
      <c r="IC515" s="368"/>
      <c r="ID515" s="368"/>
      <c r="IE515" s="368"/>
      <c r="IF515" s="368"/>
      <c r="IG515" s="368"/>
      <c r="IH515" s="368"/>
      <c r="II515" s="368"/>
      <c r="IJ515" s="368"/>
      <c r="IK515" s="368"/>
      <c r="IL515" s="368"/>
      <c r="IM515" s="368"/>
      <c r="IN515" s="368"/>
      <c r="IO515" s="368"/>
      <c r="IP515" s="368"/>
      <c r="IQ515" s="368"/>
      <c r="IR515" s="368"/>
      <c r="IS515" s="368"/>
      <c r="IT515" s="368"/>
      <c r="IU515" s="368"/>
      <c r="IV515" s="368"/>
      <c r="IW515" s="368"/>
      <c r="IX515" s="368"/>
      <c r="IY515" s="368"/>
      <c r="IZ515" s="368"/>
      <c r="JA515" s="368"/>
      <c r="JB515" s="368"/>
      <c r="JC515" s="368"/>
      <c r="JD515" s="368"/>
      <c r="JE515" s="368"/>
      <c r="JF515" s="368"/>
      <c r="JG515" s="368"/>
      <c r="JH515" s="368"/>
      <c r="JI515" s="368"/>
      <c r="JJ515" s="368"/>
      <c r="JK515" s="368"/>
      <c r="JL515" s="368"/>
      <c r="JM515" s="368"/>
      <c r="JN515" s="368"/>
      <c r="JO515" s="368"/>
      <c r="JP515" s="368"/>
      <c r="JQ515" s="368"/>
      <c r="JR515" s="368"/>
      <c r="JS515" s="368"/>
      <c r="JT515" s="368"/>
      <c r="JU515" s="368"/>
      <c r="JV515" s="368"/>
      <c r="JW515" s="368"/>
      <c r="JX515" s="368"/>
      <c r="JY515" s="368"/>
      <c r="JZ515" s="368"/>
      <c r="KA515" s="368"/>
      <c r="KB515" s="368"/>
      <c r="KC515" s="368"/>
      <c r="KD515" s="368"/>
      <c r="KE515" s="368"/>
      <c r="KF515" s="368"/>
    </row>
    <row r="516" spans="1:292" s="348" customFormat="1">
      <c r="A516" s="770"/>
      <c r="B516" s="77" t="s">
        <v>3571</v>
      </c>
      <c r="C516" s="64" t="s">
        <v>80</v>
      </c>
      <c r="D516" s="64" t="s">
        <v>80</v>
      </c>
      <c r="E516" s="64" t="s">
        <v>80</v>
      </c>
      <c r="F516" s="64" t="s">
        <v>80</v>
      </c>
      <c r="G516" s="94" t="s">
        <v>80</v>
      </c>
      <c r="H516" s="64" t="s">
        <v>80</v>
      </c>
      <c r="I516" s="64" t="s">
        <v>80</v>
      </c>
      <c r="J516" s="45">
        <f t="shared" ref="J516:O516" si="81">SUM(J507:J515)</f>
        <v>1870683.7394399999</v>
      </c>
      <c r="K516" s="45">
        <f t="shared" si="81"/>
        <v>1784476.89567</v>
      </c>
      <c r="L516" s="45">
        <f t="shared" si="81"/>
        <v>86206.843770000007</v>
      </c>
      <c r="M516" s="45">
        <f t="shared" si="81"/>
        <v>0</v>
      </c>
      <c r="N516" s="45">
        <f t="shared" si="81"/>
        <v>483110.42473999999</v>
      </c>
      <c r="O516" s="45">
        <f t="shared" si="81"/>
        <v>0</v>
      </c>
      <c r="P516" s="64" t="s">
        <v>80</v>
      </c>
      <c r="Q516" s="103" t="s">
        <v>80</v>
      </c>
      <c r="R516" s="103" t="s">
        <v>80</v>
      </c>
      <c r="S516" s="64" t="s">
        <v>80</v>
      </c>
      <c r="T516" s="64" t="s">
        <v>80</v>
      </c>
      <c r="U516" s="45">
        <f t="shared" ref="U516:AZ516" si="82">SUM(U507:U515)</f>
        <v>54030.194239999997</v>
      </c>
      <c r="V516" s="45">
        <f t="shared" si="82"/>
        <v>20986.255679999998</v>
      </c>
      <c r="W516" s="45">
        <f t="shared" si="82"/>
        <v>36020.129480000003</v>
      </c>
      <c r="X516" s="45">
        <f t="shared" si="82"/>
        <v>111036.5794</v>
      </c>
      <c r="Y516" s="45">
        <f t="shared" si="82"/>
        <v>0</v>
      </c>
      <c r="Z516" s="45">
        <f t="shared" si="82"/>
        <v>825</v>
      </c>
      <c r="AA516" s="45">
        <f t="shared" si="82"/>
        <v>0</v>
      </c>
      <c r="AB516" s="45">
        <f t="shared" si="82"/>
        <v>0</v>
      </c>
      <c r="AC516" s="45">
        <f t="shared" si="82"/>
        <v>825</v>
      </c>
      <c r="AD516" s="45">
        <f t="shared" si="82"/>
        <v>36020.129480000003</v>
      </c>
      <c r="AE516" s="45">
        <f t="shared" si="82"/>
        <v>100492</v>
      </c>
      <c r="AF516" s="45">
        <f t="shared" si="82"/>
        <v>2268.7021</v>
      </c>
      <c r="AG516" s="45">
        <f t="shared" si="82"/>
        <v>0</v>
      </c>
      <c r="AH516" s="45">
        <f>SUM(AH507:AH515)</f>
        <v>102760.70209999999</v>
      </c>
      <c r="AI516" s="45">
        <f t="shared" si="82"/>
        <v>0</v>
      </c>
      <c r="AJ516" s="45">
        <f t="shared" si="82"/>
        <v>0</v>
      </c>
      <c r="AK516" s="45">
        <f t="shared" si="82"/>
        <v>0</v>
      </c>
      <c r="AL516" s="45">
        <f t="shared" si="82"/>
        <v>0</v>
      </c>
      <c r="AM516" s="45">
        <f t="shared" si="82"/>
        <v>0</v>
      </c>
      <c r="AN516" s="45">
        <f t="shared" si="82"/>
        <v>36020.129480000003</v>
      </c>
      <c r="AO516" s="45">
        <f t="shared" si="82"/>
        <v>0</v>
      </c>
      <c r="AP516" s="45">
        <f t="shared" si="82"/>
        <v>0</v>
      </c>
      <c r="AQ516" s="45">
        <f t="shared" si="82"/>
        <v>0</v>
      </c>
      <c r="AR516" s="45">
        <f t="shared" si="82"/>
        <v>0</v>
      </c>
      <c r="AS516" s="45">
        <f t="shared" si="82"/>
        <v>0</v>
      </c>
      <c r="AT516" s="45">
        <f t="shared" si="82"/>
        <v>0</v>
      </c>
      <c r="AU516" s="45">
        <f t="shared" si="82"/>
        <v>0</v>
      </c>
      <c r="AV516" s="45">
        <f t="shared" si="82"/>
        <v>0</v>
      </c>
      <c r="AW516" s="45">
        <f t="shared" si="82"/>
        <v>0</v>
      </c>
      <c r="AX516" s="45">
        <f t="shared" si="82"/>
        <v>0</v>
      </c>
      <c r="AY516" s="45">
        <f t="shared" si="82"/>
        <v>825</v>
      </c>
      <c r="AZ516" s="45">
        <f t="shared" si="82"/>
        <v>2268.7021</v>
      </c>
      <c r="BA516" s="45">
        <f t="shared" ref="BA516:BQ516" si="83">SUM(BA507:BA515)</f>
        <v>0</v>
      </c>
      <c r="BB516" s="45">
        <f t="shared" si="83"/>
        <v>3093.7021</v>
      </c>
      <c r="BC516" s="45">
        <f t="shared" si="83"/>
        <v>0</v>
      </c>
      <c r="BD516" s="45">
        <f t="shared" si="83"/>
        <v>492</v>
      </c>
      <c r="BE516" s="45">
        <f t="shared" si="83"/>
        <v>1134.35105</v>
      </c>
      <c r="BF516" s="45">
        <f t="shared" si="83"/>
        <v>0</v>
      </c>
      <c r="BG516" s="45">
        <f t="shared" si="83"/>
        <v>1626.35105</v>
      </c>
      <c r="BH516" s="45">
        <f t="shared" si="83"/>
        <v>0</v>
      </c>
      <c r="BI516" s="45">
        <f t="shared" si="83"/>
        <v>100000</v>
      </c>
      <c r="BJ516" s="45">
        <f t="shared" si="83"/>
        <v>1134.35105</v>
      </c>
      <c r="BK516" s="45">
        <f t="shared" si="83"/>
        <v>0</v>
      </c>
      <c r="BL516" s="45">
        <f t="shared" si="83"/>
        <v>101134.35105</v>
      </c>
      <c r="BM516" s="45">
        <f t="shared" si="83"/>
        <v>0</v>
      </c>
      <c r="BN516" s="45">
        <f t="shared" si="83"/>
        <v>1173462.1000000001</v>
      </c>
      <c r="BO516" s="45">
        <f t="shared" si="83"/>
        <v>118467.8738</v>
      </c>
      <c r="BP516" s="45">
        <f t="shared" si="83"/>
        <v>350299.35794999998</v>
      </c>
      <c r="BQ516" s="45">
        <f t="shared" si="83"/>
        <v>0</v>
      </c>
      <c r="BR516" s="64" t="s">
        <v>80</v>
      </c>
      <c r="BS516" s="45">
        <f>SUM(BS507:BS515)</f>
        <v>50989</v>
      </c>
      <c r="BT516" s="45">
        <f>SUM(BT507:BT515)</f>
        <v>0</v>
      </c>
      <c r="BU516" s="64" t="s">
        <v>80</v>
      </c>
      <c r="BV516" s="64" t="s">
        <v>80</v>
      </c>
      <c r="BW516" s="364" t="s">
        <v>80</v>
      </c>
      <c r="BX516" s="364" t="s">
        <v>80</v>
      </c>
      <c r="BY516" s="364" t="s">
        <v>80</v>
      </c>
      <c r="BZ516" s="41"/>
      <c r="CA516" s="41"/>
      <c r="CB516" s="41"/>
      <c r="CC516" s="41"/>
      <c r="CD516" s="41"/>
      <c r="CE516" s="41"/>
      <c r="CF516" s="41"/>
      <c r="CG516" s="41"/>
      <c r="CH516" s="41"/>
      <c r="CI516" s="41"/>
      <c r="CJ516" s="41"/>
      <c r="CK516" s="41"/>
      <c r="CL516" s="41"/>
      <c r="CM516" s="41"/>
      <c r="CN516" s="41"/>
      <c r="CO516" s="41"/>
      <c r="CP516" s="41"/>
      <c r="CQ516" s="41"/>
      <c r="CR516" s="41"/>
      <c r="CS516" s="41"/>
      <c r="CT516" s="41"/>
      <c r="CU516" s="41"/>
      <c r="CV516" s="41"/>
      <c r="CW516" s="41"/>
      <c r="CX516" s="41"/>
      <c r="CY516" s="41"/>
      <c r="CZ516" s="41"/>
      <c r="DA516" s="41"/>
      <c r="DB516" s="41"/>
      <c r="DC516" s="41"/>
      <c r="DD516" s="41"/>
      <c r="DE516" s="41"/>
      <c r="DF516" s="41"/>
      <c r="DG516" s="41"/>
      <c r="DH516" s="41"/>
      <c r="DI516" s="41"/>
      <c r="DJ516" s="41"/>
      <c r="DK516" s="41"/>
      <c r="DL516" s="41"/>
      <c r="DM516" s="41"/>
      <c r="DN516" s="41"/>
      <c r="DO516" s="41"/>
      <c r="DP516" s="41"/>
      <c r="DQ516" s="41"/>
      <c r="DR516" s="41"/>
      <c r="DS516" s="41"/>
      <c r="DT516" s="41"/>
      <c r="DU516" s="41"/>
      <c r="DV516" s="41"/>
      <c r="DW516" s="41"/>
      <c r="DX516" s="41"/>
      <c r="DY516" s="41"/>
      <c r="DZ516" s="41"/>
      <c r="EA516" s="41"/>
      <c r="EB516" s="41"/>
      <c r="EC516" s="41"/>
      <c r="ED516" s="41"/>
      <c r="EE516" s="41"/>
      <c r="EF516" s="41"/>
      <c r="EG516" s="41"/>
      <c r="EH516" s="41"/>
      <c r="EI516" s="41"/>
      <c r="EJ516" s="41"/>
      <c r="EK516" s="41"/>
      <c r="EL516" s="41"/>
      <c r="EM516" s="41"/>
      <c r="EN516" s="41"/>
      <c r="EO516" s="41"/>
      <c r="EP516" s="41"/>
      <c r="EQ516" s="41"/>
      <c r="ER516" s="41"/>
      <c r="ES516" s="41"/>
      <c r="ET516" s="41"/>
      <c r="EU516" s="41"/>
      <c r="EV516" s="41"/>
      <c r="EW516" s="41"/>
      <c r="EX516" s="41"/>
      <c r="EY516" s="41"/>
      <c r="EZ516" s="41"/>
      <c r="FA516" s="41"/>
      <c r="FB516" s="41"/>
      <c r="FC516" s="41"/>
      <c r="FD516" s="41"/>
      <c r="FE516" s="41"/>
      <c r="FF516" s="41"/>
      <c r="FG516" s="41"/>
      <c r="FH516" s="41"/>
      <c r="FI516" s="41"/>
      <c r="FJ516" s="41"/>
      <c r="FK516" s="41"/>
      <c r="FL516" s="41"/>
      <c r="FM516" s="41"/>
      <c r="FN516" s="41"/>
      <c r="FO516" s="41"/>
      <c r="FP516" s="41"/>
      <c r="FQ516" s="41"/>
      <c r="FR516" s="41"/>
      <c r="FS516" s="41"/>
      <c r="FT516" s="41"/>
      <c r="FU516" s="41"/>
      <c r="FV516" s="41"/>
      <c r="FW516" s="41"/>
      <c r="FX516" s="41"/>
      <c r="FY516" s="41"/>
      <c r="FZ516" s="41"/>
      <c r="GA516" s="41"/>
      <c r="GB516" s="41"/>
      <c r="GC516" s="41"/>
      <c r="GD516" s="41"/>
      <c r="GE516" s="41"/>
      <c r="GF516" s="41"/>
      <c r="GG516" s="41"/>
      <c r="GH516" s="41"/>
      <c r="GI516" s="41"/>
      <c r="GJ516" s="41"/>
      <c r="GK516" s="41"/>
      <c r="GL516" s="41"/>
      <c r="GM516" s="41"/>
      <c r="GN516" s="41"/>
      <c r="GO516" s="41"/>
      <c r="GP516" s="41"/>
      <c r="GQ516" s="41"/>
      <c r="GR516" s="41"/>
      <c r="GS516" s="41"/>
      <c r="GT516" s="41"/>
      <c r="GU516" s="41"/>
      <c r="GV516" s="41"/>
      <c r="GW516" s="41"/>
      <c r="GX516" s="41"/>
      <c r="GY516" s="41"/>
      <c r="GZ516" s="41"/>
      <c r="HA516" s="41"/>
      <c r="HB516" s="41"/>
      <c r="HC516" s="41"/>
      <c r="HD516" s="41"/>
      <c r="HE516" s="41"/>
      <c r="HF516" s="41"/>
      <c r="HG516" s="41"/>
      <c r="HH516" s="41"/>
      <c r="HI516" s="41"/>
      <c r="HJ516" s="41"/>
      <c r="HK516" s="41"/>
      <c r="HL516" s="41"/>
      <c r="HM516" s="41"/>
      <c r="HN516" s="41"/>
      <c r="HO516" s="41"/>
      <c r="HP516" s="41"/>
      <c r="HQ516" s="41"/>
      <c r="HR516" s="41"/>
      <c r="HS516" s="41"/>
      <c r="HT516" s="41"/>
      <c r="HU516" s="41"/>
      <c r="HV516" s="41"/>
      <c r="HW516" s="41"/>
      <c r="HX516" s="41"/>
      <c r="HY516" s="41"/>
      <c r="HZ516" s="41"/>
      <c r="IA516" s="41"/>
      <c r="IB516" s="41"/>
      <c r="IC516" s="41"/>
      <c r="ID516" s="41"/>
      <c r="IE516" s="41"/>
      <c r="IF516" s="41"/>
      <c r="IG516" s="41"/>
      <c r="IH516" s="41"/>
      <c r="II516" s="41"/>
      <c r="IJ516" s="41"/>
      <c r="IK516" s="41"/>
      <c r="IL516" s="41"/>
      <c r="IM516" s="41"/>
      <c r="IN516" s="41"/>
      <c r="IO516" s="41"/>
      <c r="IP516" s="41"/>
      <c r="IQ516" s="41"/>
      <c r="IR516" s="41"/>
      <c r="IS516" s="41"/>
      <c r="IT516" s="41"/>
      <c r="IU516" s="41"/>
      <c r="IV516" s="41"/>
      <c r="IW516" s="41"/>
      <c r="IX516" s="41"/>
      <c r="IY516" s="41"/>
      <c r="IZ516" s="41"/>
      <c r="JA516" s="41"/>
      <c r="JB516" s="41"/>
      <c r="JC516" s="41"/>
      <c r="JD516" s="41"/>
      <c r="JE516" s="41"/>
      <c r="JF516" s="41"/>
      <c r="JG516" s="41"/>
      <c r="JH516" s="41"/>
      <c r="JI516" s="41"/>
      <c r="JJ516" s="41"/>
      <c r="JK516" s="41"/>
      <c r="JL516" s="41"/>
      <c r="JM516" s="41"/>
      <c r="JN516" s="41"/>
      <c r="JO516" s="41"/>
      <c r="JP516" s="41"/>
      <c r="JQ516" s="41"/>
      <c r="JR516" s="41"/>
      <c r="JS516" s="41"/>
      <c r="JT516" s="41"/>
      <c r="JU516" s="41"/>
      <c r="JV516" s="41"/>
      <c r="JW516" s="41"/>
      <c r="JX516" s="41"/>
      <c r="JY516" s="41"/>
      <c r="JZ516" s="41"/>
      <c r="KA516" s="41"/>
      <c r="KB516" s="41"/>
      <c r="KC516" s="41"/>
      <c r="KD516" s="41"/>
      <c r="KE516" s="41"/>
      <c r="KF516" s="41"/>
    </row>
    <row r="517" spans="1:292" s="41" customFormat="1" ht="60.75" customHeight="1">
      <c r="A517" s="770"/>
      <c r="B517" s="75" t="s">
        <v>3506</v>
      </c>
      <c r="C517" s="63" t="s">
        <v>80</v>
      </c>
      <c r="D517" s="63" t="s">
        <v>80</v>
      </c>
      <c r="E517" s="63" t="s">
        <v>80</v>
      </c>
      <c r="F517" s="63" t="s">
        <v>80</v>
      </c>
      <c r="G517" s="95" t="s">
        <v>80</v>
      </c>
      <c r="H517" s="63" t="s">
        <v>80</v>
      </c>
      <c r="I517" s="63" t="s">
        <v>80</v>
      </c>
      <c r="J517" s="26">
        <v>0</v>
      </c>
      <c r="K517" s="26">
        <v>0</v>
      </c>
      <c r="L517" s="26">
        <v>0</v>
      </c>
      <c r="M517" s="26">
        <v>0</v>
      </c>
      <c r="N517" s="26">
        <v>0</v>
      </c>
      <c r="O517" s="26">
        <v>0</v>
      </c>
      <c r="P517" s="63" t="s">
        <v>80</v>
      </c>
      <c r="Q517" s="104" t="s">
        <v>80</v>
      </c>
      <c r="R517" s="104" t="s">
        <v>80</v>
      </c>
      <c r="S517" s="63" t="s">
        <v>80</v>
      </c>
      <c r="T517" s="63" t="s">
        <v>80</v>
      </c>
      <c r="U517" s="26">
        <v>0</v>
      </c>
      <c r="V517" s="26">
        <v>0</v>
      </c>
      <c r="W517" s="26">
        <v>0</v>
      </c>
      <c r="X517" s="26">
        <v>0</v>
      </c>
      <c r="Y517" s="26">
        <v>0</v>
      </c>
      <c r="Z517" s="26">
        <v>0</v>
      </c>
      <c r="AA517" s="26">
        <v>0</v>
      </c>
      <c r="AB517" s="26">
        <v>0</v>
      </c>
      <c r="AC517" s="26">
        <v>0</v>
      </c>
      <c r="AD517" s="26">
        <v>0</v>
      </c>
      <c r="AE517" s="26">
        <v>0</v>
      </c>
      <c r="AF517" s="26">
        <v>0</v>
      </c>
      <c r="AG517" s="26">
        <v>0</v>
      </c>
      <c r="AH517" s="26">
        <v>0</v>
      </c>
      <c r="AI517" s="26">
        <v>0</v>
      </c>
      <c r="AJ517" s="26">
        <v>0</v>
      </c>
      <c r="AK517" s="26">
        <v>0</v>
      </c>
      <c r="AL517" s="26">
        <v>0</v>
      </c>
      <c r="AM517" s="26">
        <v>0</v>
      </c>
      <c r="AN517" s="26">
        <v>0</v>
      </c>
      <c r="AO517" s="26">
        <v>0</v>
      </c>
      <c r="AP517" s="26">
        <v>0</v>
      </c>
      <c r="AQ517" s="26">
        <v>0</v>
      </c>
      <c r="AR517" s="26">
        <v>0</v>
      </c>
      <c r="AS517" s="26">
        <v>0</v>
      </c>
      <c r="AT517" s="26">
        <v>0</v>
      </c>
      <c r="AU517" s="26">
        <v>0</v>
      </c>
      <c r="AV517" s="26">
        <v>0</v>
      </c>
      <c r="AW517" s="26">
        <v>0</v>
      </c>
      <c r="AX517" s="26">
        <v>0</v>
      </c>
      <c r="AY517" s="26">
        <v>0</v>
      </c>
      <c r="AZ517" s="26">
        <v>0</v>
      </c>
      <c r="BA517" s="26">
        <v>0</v>
      </c>
      <c r="BB517" s="26">
        <v>0</v>
      </c>
      <c r="BC517" s="26">
        <v>0</v>
      </c>
      <c r="BD517" s="26">
        <v>0</v>
      </c>
      <c r="BE517" s="26">
        <v>0</v>
      </c>
      <c r="BF517" s="26">
        <v>0</v>
      </c>
      <c r="BG517" s="26">
        <v>0</v>
      </c>
      <c r="BH517" s="26">
        <v>0</v>
      </c>
      <c r="BI517" s="26">
        <v>0</v>
      </c>
      <c r="BJ517" s="26">
        <v>0</v>
      </c>
      <c r="BK517" s="26">
        <v>0</v>
      </c>
      <c r="BL517" s="26">
        <v>0</v>
      </c>
      <c r="BM517" s="26">
        <v>0</v>
      </c>
      <c r="BN517" s="26">
        <v>0</v>
      </c>
      <c r="BO517" s="26">
        <v>0</v>
      </c>
      <c r="BP517" s="26">
        <v>0</v>
      </c>
      <c r="BQ517" s="26">
        <v>0</v>
      </c>
      <c r="BR517" s="63" t="s">
        <v>80</v>
      </c>
      <c r="BS517" s="26">
        <v>0</v>
      </c>
      <c r="BT517" s="26">
        <v>0</v>
      </c>
      <c r="BU517" s="63" t="s">
        <v>80</v>
      </c>
      <c r="BV517" s="63" t="s">
        <v>80</v>
      </c>
      <c r="BW517" s="371" t="s">
        <v>80</v>
      </c>
      <c r="BX517" s="371" t="s">
        <v>80</v>
      </c>
      <c r="BY517" s="371" t="s">
        <v>80</v>
      </c>
    </row>
    <row r="518" spans="1:292" s="347" customFormat="1" ht="34.5" customHeight="1">
      <c r="A518" s="770"/>
      <c r="B518" s="76" t="s">
        <v>3572</v>
      </c>
      <c r="C518" s="65" t="s">
        <v>80</v>
      </c>
      <c r="D518" s="65" t="s">
        <v>80</v>
      </c>
      <c r="E518" s="65" t="s">
        <v>80</v>
      </c>
      <c r="F518" s="65" t="s">
        <v>80</v>
      </c>
      <c r="G518" s="93" t="s">
        <v>80</v>
      </c>
      <c r="H518" s="65" t="s">
        <v>80</v>
      </c>
      <c r="I518" s="65" t="s">
        <v>80</v>
      </c>
      <c r="J518" s="44">
        <f t="shared" ref="J518:O518" si="84">J516+J517</f>
        <v>1870683.7394399999</v>
      </c>
      <c r="K518" s="44">
        <f t="shared" si="84"/>
        <v>1784476.89567</v>
      </c>
      <c r="L518" s="44">
        <f t="shared" si="84"/>
        <v>86206.843770000007</v>
      </c>
      <c r="M518" s="44">
        <f t="shared" si="84"/>
        <v>0</v>
      </c>
      <c r="N518" s="44">
        <f t="shared" si="84"/>
        <v>483110.42473999999</v>
      </c>
      <c r="O518" s="44">
        <f t="shared" si="84"/>
        <v>0</v>
      </c>
      <c r="P518" s="65" t="s">
        <v>80</v>
      </c>
      <c r="Q518" s="102" t="s">
        <v>80</v>
      </c>
      <c r="R518" s="102" t="s">
        <v>80</v>
      </c>
      <c r="S518" s="65" t="s">
        <v>80</v>
      </c>
      <c r="T518" s="65" t="s">
        <v>80</v>
      </c>
      <c r="U518" s="44">
        <f t="shared" ref="U518:Y518" si="85">U516+U517</f>
        <v>54030.194239999997</v>
      </c>
      <c r="V518" s="44">
        <f t="shared" si="85"/>
        <v>20986.255679999998</v>
      </c>
      <c r="W518" s="44">
        <f t="shared" si="85"/>
        <v>36020.129480000003</v>
      </c>
      <c r="X518" s="44">
        <f t="shared" si="85"/>
        <v>111036.5794</v>
      </c>
      <c r="Y518" s="44">
        <f t="shared" si="85"/>
        <v>0</v>
      </c>
      <c r="Z518" s="44">
        <f t="shared" ref="Z518:AD518" si="86">Z516+Z517</f>
        <v>825</v>
      </c>
      <c r="AA518" s="44">
        <f t="shared" si="86"/>
        <v>0</v>
      </c>
      <c r="AB518" s="44">
        <f t="shared" si="86"/>
        <v>0</v>
      </c>
      <c r="AC518" s="44">
        <f t="shared" si="86"/>
        <v>825</v>
      </c>
      <c r="AD518" s="44">
        <f t="shared" si="86"/>
        <v>36020.129480000003</v>
      </c>
      <c r="AE518" s="44">
        <f t="shared" ref="AE518:AI518" si="87">AE516+AE517</f>
        <v>100492</v>
      </c>
      <c r="AF518" s="44">
        <f t="shared" si="87"/>
        <v>2268.7021</v>
      </c>
      <c r="AG518" s="44">
        <f t="shared" si="87"/>
        <v>0</v>
      </c>
      <c r="AH518" s="44">
        <f t="shared" si="87"/>
        <v>102760.70209999999</v>
      </c>
      <c r="AI518" s="44">
        <f t="shared" si="87"/>
        <v>0</v>
      </c>
      <c r="AJ518" s="44">
        <f t="shared" ref="AJ518:BC518" si="88">AJ516+AJ517</f>
        <v>0</v>
      </c>
      <c r="AK518" s="44">
        <f t="shared" si="88"/>
        <v>0</v>
      </c>
      <c r="AL518" s="44">
        <f t="shared" si="88"/>
        <v>0</v>
      </c>
      <c r="AM518" s="44">
        <f t="shared" si="88"/>
        <v>0</v>
      </c>
      <c r="AN518" s="44">
        <f t="shared" si="88"/>
        <v>36020.129480000003</v>
      </c>
      <c r="AO518" s="44">
        <f t="shared" si="88"/>
        <v>0</v>
      </c>
      <c r="AP518" s="44">
        <f t="shared" si="88"/>
        <v>0</v>
      </c>
      <c r="AQ518" s="44">
        <f t="shared" si="88"/>
        <v>0</v>
      </c>
      <c r="AR518" s="44">
        <f t="shared" si="88"/>
        <v>0</v>
      </c>
      <c r="AS518" s="44">
        <f t="shared" si="88"/>
        <v>0</v>
      </c>
      <c r="AT518" s="44">
        <f t="shared" si="88"/>
        <v>0</v>
      </c>
      <c r="AU518" s="44">
        <f t="shared" si="88"/>
        <v>0</v>
      </c>
      <c r="AV518" s="44">
        <f t="shared" si="88"/>
        <v>0</v>
      </c>
      <c r="AW518" s="44">
        <f t="shared" si="88"/>
        <v>0</v>
      </c>
      <c r="AX518" s="44">
        <f t="shared" si="88"/>
        <v>0</v>
      </c>
      <c r="AY518" s="44">
        <f t="shared" si="88"/>
        <v>825</v>
      </c>
      <c r="AZ518" s="44">
        <f t="shared" si="88"/>
        <v>2268.7021</v>
      </c>
      <c r="BA518" s="44">
        <f t="shared" si="88"/>
        <v>0</v>
      </c>
      <c r="BB518" s="44">
        <f t="shared" si="88"/>
        <v>3093.7021</v>
      </c>
      <c r="BC518" s="44">
        <f t="shared" si="88"/>
        <v>0</v>
      </c>
      <c r="BD518" s="44">
        <f t="shared" ref="BD518:BM518" si="89">BD516+BD517</f>
        <v>492</v>
      </c>
      <c r="BE518" s="44">
        <f t="shared" si="89"/>
        <v>1134.35105</v>
      </c>
      <c r="BF518" s="44">
        <f t="shared" si="89"/>
        <v>0</v>
      </c>
      <c r="BG518" s="44">
        <f t="shared" si="89"/>
        <v>1626.35105</v>
      </c>
      <c r="BH518" s="44">
        <f t="shared" si="89"/>
        <v>0</v>
      </c>
      <c r="BI518" s="44">
        <f t="shared" si="89"/>
        <v>100000</v>
      </c>
      <c r="BJ518" s="44">
        <f t="shared" si="89"/>
        <v>1134.35105</v>
      </c>
      <c r="BK518" s="44">
        <f t="shared" si="89"/>
        <v>0</v>
      </c>
      <c r="BL518" s="44">
        <f t="shared" si="89"/>
        <v>101134.35105</v>
      </c>
      <c r="BM518" s="44">
        <f t="shared" si="89"/>
        <v>0</v>
      </c>
      <c r="BN518" s="44">
        <f>BN516+BN517</f>
        <v>1173462.1000000001</v>
      </c>
      <c r="BO518" s="44">
        <f>BO516+BO517</f>
        <v>118467.8738</v>
      </c>
      <c r="BP518" s="44">
        <f>BP516+BP517</f>
        <v>350299.35794999998</v>
      </c>
      <c r="BQ518" s="44">
        <f>BQ516+BQ517</f>
        <v>0</v>
      </c>
      <c r="BR518" s="65" t="s">
        <v>80</v>
      </c>
      <c r="BS518" s="44">
        <f>BS516+BS517</f>
        <v>50989</v>
      </c>
      <c r="BT518" s="44">
        <f>BT516+BT517</f>
        <v>0</v>
      </c>
      <c r="BU518" s="65" t="s">
        <v>80</v>
      </c>
      <c r="BV518" s="65" t="s">
        <v>80</v>
      </c>
      <c r="BW518" s="378" t="s">
        <v>80</v>
      </c>
      <c r="BX518" s="378" t="s">
        <v>80</v>
      </c>
      <c r="BY518" s="378" t="s">
        <v>80</v>
      </c>
      <c r="BZ518" s="41"/>
      <c r="CA518" s="41"/>
      <c r="CB518" s="41"/>
      <c r="CC518" s="41"/>
      <c r="CD518" s="41"/>
      <c r="CE518" s="41"/>
      <c r="CF518" s="41"/>
      <c r="CG518" s="41"/>
      <c r="CH518" s="41"/>
      <c r="CI518" s="41"/>
      <c r="CJ518" s="41"/>
      <c r="CK518" s="41"/>
      <c r="CL518" s="41"/>
      <c r="CM518" s="41"/>
      <c r="CN518" s="41"/>
      <c r="CO518" s="41"/>
      <c r="CP518" s="41"/>
      <c r="CQ518" s="41"/>
      <c r="CR518" s="41"/>
      <c r="CS518" s="41"/>
      <c r="CT518" s="41"/>
      <c r="CU518" s="41"/>
      <c r="CV518" s="41"/>
      <c r="CW518" s="41"/>
      <c r="CX518" s="41"/>
      <c r="CY518" s="41"/>
      <c r="CZ518" s="41"/>
      <c r="DA518" s="41"/>
      <c r="DB518" s="41"/>
      <c r="DC518" s="41"/>
      <c r="DD518" s="41"/>
      <c r="DE518" s="41"/>
      <c r="DF518" s="41"/>
      <c r="DG518" s="41"/>
      <c r="DH518" s="41"/>
      <c r="DI518" s="41"/>
      <c r="DJ518" s="41"/>
      <c r="DK518" s="41"/>
      <c r="DL518" s="41"/>
      <c r="DM518" s="41"/>
      <c r="DN518" s="41"/>
      <c r="DO518" s="41"/>
      <c r="DP518" s="41"/>
      <c r="DQ518" s="41"/>
      <c r="DR518" s="41"/>
      <c r="DS518" s="41"/>
      <c r="DT518" s="41"/>
      <c r="DU518" s="41"/>
      <c r="DV518" s="41"/>
      <c r="DW518" s="41"/>
      <c r="DX518" s="41"/>
      <c r="DY518" s="41"/>
      <c r="DZ518" s="41"/>
      <c r="EA518" s="41"/>
      <c r="EB518" s="41"/>
      <c r="EC518" s="41"/>
      <c r="ED518" s="41"/>
      <c r="EE518" s="41"/>
      <c r="EF518" s="41"/>
      <c r="EG518" s="41"/>
      <c r="EH518" s="41"/>
      <c r="EI518" s="41"/>
      <c r="EJ518" s="41"/>
      <c r="EK518" s="41"/>
      <c r="EL518" s="41"/>
      <c r="EM518" s="41"/>
      <c r="EN518" s="41"/>
      <c r="EO518" s="41"/>
      <c r="EP518" s="41"/>
      <c r="EQ518" s="41"/>
      <c r="ER518" s="41"/>
      <c r="ES518" s="41"/>
      <c r="ET518" s="41"/>
      <c r="EU518" s="41"/>
      <c r="EV518" s="41"/>
      <c r="EW518" s="41"/>
      <c r="EX518" s="41"/>
      <c r="EY518" s="41"/>
      <c r="EZ518" s="41"/>
      <c r="FA518" s="41"/>
      <c r="FB518" s="41"/>
      <c r="FC518" s="41"/>
      <c r="FD518" s="41"/>
      <c r="FE518" s="41"/>
      <c r="FF518" s="41"/>
      <c r="FG518" s="41"/>
      <c r="FH518" s="41"/>
      <c r="FI518" s="41"/>
      <c r="FJ518" s="41"/>
      <c r="FK518" s="41"/>
      <c r="FL518" s="41"/>
      <c r="FM518" s="41"/>
      <c r="FN518" s="41"/>
      <c r="FO518" s="41"/>
      <c r="FP518" s="41"/>
      <c r="FQ518" s="41"/>
      <c r="FR518" s="41"/>
      <c r="FS518" s="41"/>
      <c r="FT518" s="41"/>
      <c r="FU518" s="41"/>
      <c r="FV518" s="41"/>
      <c r="FW518" s="41"/>
      <c r="FX518" s="41"/>
      <c r="FY518" s="41"/>
      <c r="FZ518" s="41"/>
      <c r="GA518" s="41"/>
      <c r="GB518" s="41"/>
      <c r="GC518" s="41"/>
      <c r="GD518" s="41"/>
      <c r="GE518" s="41"/>
      <c r="GF518" s="41"/>
      <c r="GG518" s="41"/>
      <c r="GH518" s="41"/>
      <c r="GI518" s="41"/>
      <c r="GJ518" s="41"/>
      <c r="GK518" s="41"/>
      <c r="GL518" s="41"/>
      <c r="GM518" s="41"/>
      <c r="GN518" s="41"/>
      <c r="GO518" s="41"/>
      <c r="GP518" s="41"/>
      <c r="GQ518" s="41"/>
      <c r="GR518" s="41"/>
      <c r="GS518" s="41"/>
      <c r="GT518" s="41"/>
      <c r="GU518" s="41"/>
      <c r="GV518" s="41"/>
      <c r="GW518" s="41"/>
      <c r="GX518" s="41"/>
      <c r="GY518" s="41"/>
      <c r="GZ518" s="41"/>
      <c r="HA518" s="41"/>
      <c r="HB518" s="41"/>
      <c r="HC518" s="41"/>
      <c r="HD518" s="41"/>
      <c r="HE518" s="41"/>
      <c r="HF518" s="41"/>
      <c r="HG518" s="41"/>
      <c r="HH518" s="41"/>
      <c r="HI518" s="41"/>
      <c r="HJ518" s="41"/>
      <c r="HK518" s="41"/>
      <c r="HL518" s="41"/>
      <c r="HM518" s="41"/>
      <c r="HN518" s="41"/>
      <c r="HO518" s="41"/>
      <c r="HP518" s="41"/>
      <c r="HQ518" s="41"/>
      <c r="HR518" s="41"/>
      <c r="HS518" s="41"/>
      <c r="HT518" s="41"/>
      <c r="HU518" s="41"/>
      <c r="HV518" s="41"/>
      <c r="HW518" s="41"/>
      <c r="HX518" s="41"/>
      <c r="HY518" s="41"/>
      <c r="HZ518" s="41"/>
      <c r="IA518" s="41"/>
      <c r="IB518" s="41"/>
      <c r="IC518" s="41"/>
      <c r="ID518" s="41"/>
      <c r="IE518" s="41"/>
      <c r="IF518" s="41"/>
      <c r="IG518" s="41"/>
      <c r="IH518" s="41"/>
      <c r="II518" s="41"/>
      <c r="IJ518" s="41"/>
      <c r="IK518" s="41"/>
      <c r="IL518" s="41"/>
      <c r="IM518" s="41"/>
      <c r="IN518" s="41"/>
      <c r="IO518" s="41"/>
      <c r="IP518" s="41"/>
      <c r="IQ518" s="41"/>
      <c r="IR518" s="41"/>
      <c r="IS518" s="41"/>
      <c r="IT518" s="41"/>
      <c r="IU518" s="41"/>
      <c r="IV518" s="41"/>
      <c r="IW518" s="41"/>
      <c r="IX518" s="41"/>
      <c r="IY518" s="41"/>
      <c r="IZ518" s="41"/>
      <c r="JA518" s="41"/>
      <c r="JB518" s="41"/>
      <c r="JC518" s="41"/>
      <c r="JD518" s="41"/>
      <c r="JE518" s="41"/>
      <c r="JF518" s="41"/>
      <c r="JG518" s="41"/>
      <c r="JH518" s="41"/>
      <c r="JI518" s="41"/>
      <c r="JJ518" s="41"/>
      <c r="JK518" s="41"/>
      <c r="JL518" s="41"/>
      <c r="JM518" s="41"/>
      <c r="JN518" s="41"/>
      <c r="JO518" s="41"/>
      <c r="JP518" s="41"/>
      <c r="JQ518" s="41"/>
      <c r="JR518" s="41"/>
      <c r="JS518" s="41"/>
      <c r="JT518" s="41"/>
      <c r="JU518" s="41"/>
      <c r="JV518" s="41"/>
      <c r="JW518" s="41"/>
      <c r="JX518" s="41"/>
      <c r="JY518" s="41"/>
      <c r="JZ518" s="41"/>
      <c r="KA518" s="41"/>
      <c r="KB518" s="41"/>
      <c r="KC518" s="41"/>
      <c r="KD518" s="41"/>
      <c r="KE518" s="41"/>
      <c r="KF518" s="41"/>
    </row>
    <row r="519" spans="1:292" s="355" customFormat="1" ht="105" customHeight="1" outlineLevel="1">
      <c r="A519" s="770" t="s">
        <v>1940</v>
      </c>
      <c r="B519" s="195" t="s">
        <v>2077</v>
      </c>
      <c r="C519" s="555" t="s">
        <v>2078</v>
      </c>
      <c r="D519" s="183" t="s">
        <v>82</v>
      </c>
      <c r="E519" s="197" t="s">
        <v>1061</v>
      </c>
      <c r="F519" s="575" t="s">
        <v>1062</v>
      </c>
      <c r="G519" s="184" t="s">
        <v>2079</v>
      </c>
      <c r="H519" s="183" t="s">
        <v>3265</v>
      </c>
      <c r="I519" s="183" t="s">
        <v>3266</v>
      </c>
      <c r="J519" s="185">
        <v>5860.3</v>
      </c>
      <c r="K519" s="185">
        <v>5860.3</v>
      </c>
      <c r="L519" s="185">
        <v>0</v>
      </c>
      <c r="M519" s="185">
        <v>0</v>
      </c>
      <c r="N519" s="185">
        <v>5860.3</v>
      </c>
      <c r="O519" s="185">
        <v>0</v>
      </c>
      <c r="P519" s="183" t="s">
        <v>80</v>
      </c>
      <c r="Q519" s="188">
        <v>45291</v>
      </c>
      <c r="R519" s="183" t="s">
        <v>496</v>
      </c>
      <c r="S519" s="188">
        <v>44615</v>
      </c>
      <c r="T519" s="188"/>
      <c r="U519" s="185">
        <v>0</v>
      </c>
      <c r="V519" s="185">
        <v>0</v>
      </c>
      <c r="W519" s="185">
        <v>3549.88</v>
      </c>
      <c r="X519" s="185">
        <v>3549.88</v>
      </c>
      <c r="Y519" s="185">
        <v>2323.44</v>
      </c>
      <c r="Z519" s="185">
        <v>0</v>
      </c>
      <c r="AA519" s="185">
        <v>0</v>
      </c>
      <c r="AB519" s="185">
        <v>0</v>
      </c>
      <c r="AC519" s="185">
        <v>0</v>
      </c>
      <c r="AD519" s="185">
        <v>2315.86</v>
      </c>
      <c r="AE519" s="185">
        <v>0</v>
      </c>
      <c r="AF519" s="185">
        <v>0</v>
      </c>
      <c r="AG519" s="185">
        <v>0</v>
      </c>
      <c r="AH519" s="185">
        <v>0</v>
      </c>
      <c r="AI519" s="185">
        <v>0</v>
      </c>
      <c r="AJ519" s="185">
        <v>0</v>
      </c>
      <c r="AK519" s="185">
        <v>0</v>
      </c>
      <c r="AL519" s="185">
        <v>0</v>
      </c>
      <c r="AM519" s="185">
        <v>0</v>
      </c>
      <c r="AN519" s="185">
        <v>2315.86</v>
      </c>
      <c r="AO519" s="185">
        <v>0</v>
      </c>
      <c r="AP519" s="185">
        <v>0</v>
      </c>
      <c r="AQ519" s="185">
        <v>0</v>
      </c>
      <c r="AR519" s="185">
        <v>0</v>
      </c>
      <c r="AS519" s="185">
        <v>0</v>
      </c>
      <c r="AT519" s="185">
        <v>0</v>
      </c>
      <c r="AU519" s="185">
        <v>0</v>
      </c>
      <c r="AV519" s="185">
        <v>0</v>
      </c>
      <c r="AW519" s="185">
        <v>0</v>
      </c>
      <c r="AX519" s="185">
        <v>0</v>
      </c>
      <c r="AY519" s="185">
        <v>0</v>
      </c>
      <c r="AZ519" s="185">
        <v>0</v>
      </c>
      <c r="BA519" s="185">
        <v>0</v>
      </c>
      <c r="BB519" s="185">
        <v>0</v>
      </c>
      <c r="BC519" s="185">
        <v>0</v>
      </c>
      <c r="BD519" s="185">
        <v>0</v>
      </c>
      <c r="BE519" s="185">
        <v>0</v>
      </c>
      <c r="BF519" s="185">
        <v>0</v>
      </c>
      <c r="BG519" s="185">
        <v>0</v>
      </c>
      <c r="BH519" s="185">
        <v>0</v>
      </c>
      <c r="BI519" s="185">
        <v>0</v>
      </c>
      <c r="BJ519" s="185">
        <v>0</v>
      </c>
      <c r="BK519" s="185">
        <v>0</v>
      </c>
      <c r="BL519" s="185">
        <v>0</v>
      </c>
      <c r="BM519" s="185">
        <v>0</v>
      </c>
      <c r="BN519" s="185">
        <v>0</v>
      </c>
      <c r="BO519" s="185">
        <v>0</v>
      </c>
      <c r="BP519" s="185">
        <v>0</v>
      </c>
      <c r="BQ519" s="185">
        <v>0</v>
      </c>
      <c r="BR519" s="183" t="s">
        <v>2080</v>
      </c>
      <c r="BS519" s="252">
        <v>0</v>
      </c>
      <c r="BT519" s="252">
        <v>0</v>
      </c>
      <c r="BU519" s="556" t="s">
        <v>1957</v>
      </c>
      <c r="BV519" s="556" t="s">
        <v>2638</v>
      </c>
      <c r="BW519" s="556" t="s">
        <v>82</v>
      </c>
      <c r="BX519" s="183" t="s">
        <v>3036</v>
      </c>
      <c r="BY519" s="556" t="s">
        <v>2571</v>
      </c>
      <c r="BZ519" s="368"/>
      <c r="CA519" s="368"/>
      <c r="CB519" s="368"/>
      <c r="CC519" s="368"/>
      <c r="CD519" s="368"/>
      <c r="CE519" s="368"/>
      <c r="CF519" s="368"/>
      <c r="CG519" s="368"/>
      <c r="CH519" s="368"/>
      <c r="CI519" s="368"/>
      <c r="CJ519" s="368"/>
      <c r="CK519" s="368"/>
      <c r="CL519" s="368"/>
      <c r="CM519" s="368"/>
      <c r="CN519" s="368"/>
      <c r="CO519" s="368"/>
      <c r="CP519" s="368"/>
      <c r="CQ519" s="368"/>
      <c r="CR519" s="368"/>
      <c r="CS519" s="368"/>
      <c r="CT519" s="368"/>
      <c r="CU519" s="368"/>
      <c r="CV519" s="368"/>
      <c r="CW519" s="368"/>
      <c r="CX519" s="368"/>
      <c r="CY519" s="368"/>
      <c r="CZ519" s="368"/>
      <c r="DA519" s="368"/>
      <c r="DB519" s="368"/>
      <c r="DC519" s="368"/>
      <c r="DD519" s="368"/>
      <c r="DE519" s="368"/>
      <c r="DF519" s="368"/>
      <c r="DG519" s="368"/>
      <c r="DH519" s="368"/>
      <c r="DI519" s="368"/>
      <c r="DJ519" s="368"/>
      <c r="DK519" s="368"/>
      <c r="DL519" s="368"/>
      <c r="DM519" s="368"/>
      <c r="DN519" s="368"/>
      <c r="DO519" s="368"/>
      <c r="DP519" s="368"/>
      <c r="DQ519" s="368"/>
      <c r="DR519" s="368"/>
      <c r="DS519" s="368"/>
      <c r="DT519" s="368"/>
      <c r="DU519" s="368"/>
      <c r="DV519" s="368"/>
      <c r="DW519" s="368"/>
      <c r="DX519" s="368"/>
      <c r="DY519" s="368"/>
      <c r="DZ519" s="368"/>
      <c r="EA519" s="368"/>
      <c r="EB519" s="368"/>
      <c r="EC519" s="368"/>
      <c r="ED519" s="368"/>
      <c r="EE519" s="368"/>
      <c r="EF519" s="368"/>
      <c r="EG519" s="368"/>
      <c r="EH519" s="368"/>
      <c r="EI519" s="368"/>
      <c r="EJ519" s="368"/>
      <c r="EK519" s="368"/>
      <c r="EL519" s="368"/>
      <c r="EM519" s="368"/>
      <c r="EN519" s="368"/>
      <c r="EO519" s="368"/>
      <c r="EP519" s="368"/>
      <c r="EQ519" s="368"/>
      <c r="ER519" s="368"/>
      <c r="ES519" s="368"/>
      <c r="ET519" s="368"/>
      <c r="EU519" s="368"/>
      <c r="EV519" s="368"/>
      <c r="EW519" s="368"/>
      <c r="EX519" s="368"/>
      <c r="EY519" s="368"/>
      <c r="EZ519" s="368"/>
      <c r="FA519" s="368"/>
      <c r="FB519" s="368"/>
      <c r="FC519" s="368"/>
      <c r="FD519" s="368"/>
      <c r="FE519" s="368"/>
      <c r="FF519" s="368"/>
      <c r="FG519" s="368"/>
      <c r="FH519" s="368"/>
      <c r="FI519" s="368"/>
      <c r="FJ519" s="368"/>
      <c r="FK519" s="368"/>
      <c r="FL519" s="368"/>
      <c r="FM519" s="368"/>
      <c r="FN519" s="368"/>
      <c r="FO519" s="368"/>
      <c r="FP519" s="368"/>
      <c r="FQ519" s="368"/>
      <c r="FR519" s="368"/>
      <c r="FS519" s="368"/>
      <c r="FT519" s="368"/>
      <c r="FU519" s="368"/>
      <c r="FV519" s="368"/>
      <c r="FW519" s="368"/>
      <c r="FX519" s="368"/>
      <c r="FY519" s="368"/>
      <c r="FZ519" s="368"/>
      <c r="GA519" s="368"/>
      <c r="GB519" s="368"/>
      <c r="GC519" s="368"/>
      <c r="GD519" s="368"/>
      <c r="GE519" s="368"/>
      <c r="GF519" s="368"/>
      <c r="GG519" s="368"/>
      <c r="GH519" s="368"/>
      <c r="GI519" s="368"/>
      <c r="GJ519" s="368"/>
      <c r="GK519" s="368"/>
      <c r="GL519" s="368"/>
      <c r="GM519" s="368"/>
      <c r="GN519" s="368"/>
      <c r="GO519" s="368"/>
      <c r="GP519" s="368"/>
      <c r="GQ519" s="368"/>
      <c r="GR519" s="368"/>
      <c r="GS519" s="368"/>
      <c r="GT519" s="368"/>
      <c r="GU519" s="368"/>
      <c r="GV519" s="368"/>
      <c r="GW519" s="368"/>
      <c r="GX519" s="368"/>
      <c r="GY519" s="368"/>
      <c r="GZ519" s="368"/>
      <c r="HA519" s="368"/>
      <c r="HB519" s="368"/>
      <c r="HC519" s="368"/>
      <c r="HD519" s="368"/>
      <c r="HE519" s="368"/>
      <c r="HF519" s="368"/>
      <c r="HG519" s="368"/>
      <c r="HH519" s="368"/>
      <c r="HI519" s="368"/>
      <c r="HJ519" s="368"/>
      <c r="HK519" s="368"/>
      <c r="HL519" s="368"/>
      <c r="HM519" s="368"/>
      <c r="HN519" s="368"/>
      <c r="HO519" s="368"/>
      <c r="HP519" s="368"/>
      <c r="HQ519" s="368"/>
      <c r="HR519" s="368"/>
      <c r="HS519" s="368"/>
      <c r="HT519" s="368"/>
      <c r="HU519" s="368"/>
      <c r="HV519" s="368"/>
      <c r="HW519" s="368"/>
      <c r="HX519" s="368"/>
      <c r="HY519" s="368"/>
      <c r="HZ519" s="368"/>
      <c r="IA519" s="368"/>
      <c r="IB519" s="368"/>
      <c r="IC519" s="368"/>
      <c r="ID519" s="368"/>
      <c r="IE519" s="368"/>
      <c r="IF519" s="368"/>
      <c r="IG519" s="368"/>
      <c r="IH519" s="368"/>
      <c r="II519" s="368"/>
      <c r="IJ519" s="368"/>
      <c r="IK519" s="368"/>
      <c r="IL519" s="368"/>
      <c r="IM519" s="368"/>
      <c r="IN519" s="368"/>
      <c r="IO519" s="368"/>
      <c r="IP519" s="368"/>
      <c r="IQ519" s="368"/>
      <c r="IR519" s="368"/>
      <c r="IS519" s="368"/>
      <c r="IT519" s="368"/>
      <c r="IU519" s="368"/>
      <c r="IV519" s="368"/>
      <c r="IW519" s="368"/>
      <c r="IX519" s="368"/>
      <c r="IY519" s="368"/>
      <c r="IZ519" s="368"/>
      <c r="JA519" s="368"/>
      <c r="JB519" s="368"/>
      <c r="JC519" s="368"/>
      <c r="JD519" s="368"/>
      <c r="JE519" s="368"/>
      <c r="JF519" s="368"/>
      <c r="JG519" s="368"/>
      <c r="JH519" s="368"/>
      <c r="JI519" s="368"/>
      <c r="JJ519" s="368"/>
      <c r="JK519" s="368"/>
      <c r="JL519" s="368"/>
      <c r="JM519" s="368"/>
      <c r="JN519" s="368"/>
      <c r="JO519" s="368"/>
      <c r="JP519" s="368"/>
      <c r="JQ519" s="368"/>
      <c r="JR519" s="368"/>
      <c r="JS519" s="368"/>
      <c r="JT519" s="368"/>
      <c r="JU519" s="368"/>
      <c r="JV519" s="368"/>
      <c r="JW519" s="368"/>
      <c r="JX519" s="368"/>
      <c r="JY519" s="368"/>
      <c r="JZ519" s="368"/>
      <c r="KA519" s="368"/>
      <c r="KB519" s="368"/>
      <c r="KC519" s="368"/>
      <c r="KD519" s="368"/>
      <c r="KE519" s="368"/>
      <c r="KF519" s="368"/>
    </row>
    <row r="520" spans="1:292" s="355" customFormat="1" ht="54" outlineLevel="1">
      <c r="A520" s="770"/>
      <c r="B520" s="36" t="s">
        <v>2531</v>
      </c>
      <c r="C520" s="14" t="s">
        <v>2639</v>
      </c>
      <c r="D520" s="27" t="s">
        <v>82</v>
      </c>
      <c r="E520" s="121" t="s">
        <v>1061</v>
      </c>
      <c r="F520" s="492" t="s">
        <v>1062</v>
      </c>
      <c r="G520" s="10" t="s">
        <v>2640</v>
      </c>
      <c r="H520" s="27" t="s">
        <v>3265</v>
      </c>
      <c r="I520" s="27" t="s">
        <v>3266</v>
      </c>
      <c r="J520" s="34">
        <v>4740.3999999999996</v>
      </c>
      <c r="K520" s="34">
        <v>3504.1</v>
      </c>
      <c r="L520" s="34">
        <v>1236.3</v>
      </c>
      <c r="M520" s="34">
        <v>0</v>
      </c>
      <c r="N520" s="34">
        <v>3328.9</v>
      </c>
      <c r="O520" s="34">
        <v>0</v>
      </c>
      <c r="P520" s="27" t="s">
        <v>80</v>
      </c>
      <c r="Q520" s="107">
        <v>46022</v>
      </c>
      <c r="R520" s="27" t="s">
        <v>1666</v>
      </c>
      <c r="S520" s="107" t="s">
        <v>2732</v>
      </c>
      <c r="T520" s="107"/>
      <c r="U520" s="34">
        <v>57.13</v>
      </c>
      <c r="V520" s="34">
        <v>281.83999999999997</v>
      </c>
      <c r="W520" s="34">
        <v>1085.4000000000001</v>
      </c>
      <c r="X520" s="34">
        <v>1424.3700000000001</v>
      </c>
      <c r="Y520" s="34">
        <v>1085.4000000000001</v>
      </c>
      <c r="Z520" s="34">
        <v>57.13</v>
      </c>
      <c r="AA520" s="34">
        <v>281.83999999999997</v>
      </c>
      <c r="AB520" s="34">
        <v>1085.4000000000001</v>
      </c>
      <c r="AC520" s="34">
        <v>1424.3700000000001</v>
      </c>
      <c r="AD520" s="34">
        <v>1085.4000000000001</v>
      </c>
      <c r="AE520" s="34">
        <v>86.699999999999989</v>
      </c>
      <c r="AF520" s="34">
        <v>650</v>
      </c>
      <c r="AG520" s="34">
        <v>1647.3000000000002</v>
      </c>
      <c r="AH520" s="34">
        <v>2384</v>
      </c>
      <c r="AI520" s="34">
        <v>1665</v>
      </c>
      <c r="AJ520" s="34">
        <v>14.3</v>
      </c>
      <c r="AK520" s="34">
        <v>61.7</v>
      </c>
      <c r="AL520" s="34">
        <v>0</v>
      </c>
      <c r="AM520" s="34">
        <v>76</v>
      </c>
      <c r="AN520" s="34">
        <v>0</v>
      </c>
      <c r="AO520" s="34">
        <v>14.3</v>
      </c>
      <c r="AP520" s="34">
        <v>61.7</v>
      </c>
      <c r="AQ520" s="34">
        <v>541.79999999999995</v>
      </c>
      <c r="AR520" s="34">
        <v>617.79999999999995</v>
      </c>
      <c r="AS520" s="34">
        <v>541.80999999999995</v>
      </c>
      <c r="AT520" s="34">
        <v>14.3</v>
      </c>
      <c r="AU520" s="34">
        <v>79.3</v>
      </c>
      <c r="AV520" s="34">
        <v>271.8</v>
      </c>
      <c r="AW520" s="34">
        <v>365.4</v>
      </c>
      <c r="AX520" s="34">
        <v>0</v>
      </c>
      <c r="AY520" s="34">
        <v>14.3</v>
      </c>
      <c r="AZ520" s="34">
        <v>79.3</v>
      </c>
      <c r="BA520" s="34">
        <v>271.8</v>
      </c>
      <c r="BB520" s="34">
        <v>365.4</v>
      </c>
      <c r="BC520" s="34">
        <v>543.6</v>
      </c>
      <c r="BD520" s="34">
        <v>57.8</v>
      </c>
      <c r="BE520" s="34">
        <v>450</v>
      </c>
      <c r="BF520" s="34">
        <v>1098.2</v>
      </c>
      <c r="BG520" s="34">
        <v>1606</v>
      </c>
      <c r="BH520" s="34">
        <v>1110</v>
      </c>
      <c r="BI520" s="34">
        <v>28.9</v>
      </c>
      <c r="BJ520" s="34">
        <v>200</v>
      </c>
      <c r="BK520" s="34">
        <v>549.1</v>
      </c>
      <c r="BL520" s="34">
        <v>778</v>
      </c>
      <c r="BM520" s="34">
        <v>555</v>
      </c>
      <c r="BN520" s="34">
        <v>778</v>
      </c>
      <c r="BO520" s="34">
        <v>555</v>
      </c>
      <c r="BP520" s="34">
        <v>0</v>
      </c>
      <c r="BQ520" s="34">
        <v>0</v>
      </c>
      <c r="BR520" s="27" t="s">
        <v>2532</v>
      </c>
      <c r="BS520" s="252">
        <v>0</v>
      </c>
      <c r="BT520" s="252">
        <v>0</v>
      </c>
      <c r="BU520" s="363" t="s">
        <v>1957</v>
      </c>
      <c r="BV520" s="363" t="s">
        <v>80</v>
      </c>
      <c r="BW520" s="363" t="s">
        <v>82</v>
      </c>
      <c r="BX520" s="27" t="s">
        <v>3035</v>
      </c>
      <c r="BY520" s="363" t="s">
        <v>2571</v>
      </c>
      <c r="BZ520" s="368"/>
      <c r="CA520" s="368"/>
      <c r="CB520" s="368"/>
      <c r="CC520" s="368"/>
      <c r="CD520" s="368"/>
      <c r="CE520" s="368"/>
      <c r="CF520" s="368"/>
      <c r="CG520" s="368"/>
      <c r="CH520" s="368"/>
      <c r="CI520" s="368"/>
      <c r="CJ520" s="368"/>
      <c r="CK520" s="368"/>
      <c r="CL520" s="368"/>
      <c r="CM520" s="368"/>
      <c r="CN520" s="368"/>
      <c r="CO520" s="368"/>
      <c r="CP520" s="368"/>
      <c r="CQ520" s="368"/>
      <c r="CR520" s="368"/>
      <c r="CS520" s="368"/>
      <c r="CT520" s="368"/>
      <c r="CU520" s="368"/>
      <c r="CV520" s="368"/>
      <c r="CW520" s="368"/>
      <c r="CX520" s="368"/>
      <c r="CY520" s="368"/>
      <c r="CZ520" s="368"/>
      <c r="DA520" s="368"/>
      <c r="DB520" s="368"/>
      <c r="DC520" s="368"/>
      <c r="DD520" s="368"/>
      <c r="DE520" s="368"/>
      <c r="DF520" s="368"/>
      <c r="DG520" s="368"/>
      <c r="DH520" s="368"/>
      <c r="DI520" s="368"/>
      <c r="DJ520" s="368"/>
      <c r="DK520" s="368"/>
      <c r="DL520" s="368"/>
      <c r="DM520" s="368"/>
      <c r="DN520" s="368"/>
      <c r="DO520" s="368"/>
      <c r="DP520" s="368"/>
      <c r="DQ520" s="368"/>
      <c r="DR520" s="368"/>
      <c r="DS520" s="368"/>
      <c r="DT520" s="368"/>
      <c r="DU520" s="368"/>
      <c r="DV520" s="368"/>
      <c r="DW520" s="368"/>
      <c r="DX520" s="368"/>
      <c r="DY520" s="368"/>
      <c r="DZ520" s="368"/>
      <c r="EA520" s="368"/>
      <c r="EB520" s="368"/>
      <c r="EC520" s="368"/>
      <c r="ED520" s="368"/>
      <c r="EE520" s="368"/>
      <c r="EF520" s="368"/>
      <c r="EG520" s="368"/>
      <c r="EH520" s="368"/>
      <c r="EI520" s="368"/>
      <c r="EJ520" s="368"/>
      <c r="EK520" s="368"/>
      <c r="EL520" s="368"/>
      <c r="EM520" s="368"/>
      <c r="EN520" s="368"/>
      <c r="EO520" s="368"/>
      <c r="EP520" s="368"/>
      <c r="EQ520" s="368"/>
      <c r="ER520" s="368"/>
      <c r="ES520" s="368"/>
      <c r="ET520" s="368"/>
      <c r="EU520" s="368"/>
      <c r="EV520" s="368"/>
      <c r="EW520" s="368"/>
      <c r="EX520" s="368"/>
      <c r="EY520" s="368"/>
      <c r="EZ520" s="368"/>
      <c r="FA520" s="368"/>
      <c r="FB520" s="368"/>
      <c r="FC520" s="368"/>
      <c r="FD520" s="368"/>
      <c r="FE520" s="368"/>
      <c r="FF520" s="368"/>
      <c r="FG520" s="368"/>
      <c r="FH520" s="368"/>
      <c r="FI520" s="368"/>
      <c r="FJ520" s="368"/>
      <c r="FK520" s="368"/>
      <c r="FL520" s="368"/>
      <c r="FM520" s="368"/>
      <c r="FN520" s="368"/>
      <c r="FO520" s="368"/>
      <c r="FP520" s="368"/>
      <c r="FQ520" s="368"/>
      <c r="FR520" s="368"/>
      <c r="FS520" s="368"/>
      <c r="FT520" s="368"/>
      <c r="FU520" s="368"/>
      <c r="FV520" s="368"/>
      <c r="FW520" s="368"/>
      <c r="FX520" s="368"/>
      <c r="FY520" s="368"/>
      <c r="FZ520" s="368"/>
      <c r="GA520" s="368"/>
      <c r="GB520" s="368"/>
      <c r="GC520" s="368"/>
      <c r="GD520" s="368"/>
      <c r="GE520" s="368"/>
      <c r="GF520" s="368"/>
      <c r="GG520" s="368"/>
      <c r="GH520" s="368"/>
      <c r="GI520" s="368"/>
      <c r="GJ520" s="368"/>
      <c r="GK520" s="368"/>
      <c r="GL520" s="368"/>
      <c r="GM520" s="368"/>
      <c r="GN520" s="368"/>
      <c r="GO520" s="368"/>
      <c r="GP520" s="368"/>
      <c r="GQ520" s="368"/>
      <c r="GR520" s="368"/>
      <c r="GS520" s="368"/>
      <c r="GT520" s="368"/>
      <c r="GU520" s="368"/>
      <c r="GV520" s="368"/>
      <c r="GW520" s="368"/>
      <c r="GX520" s="368"/>
      <c r="GY520" s="368"/>
      <c r="GZ520" s="368"/>
      <c r="HA520" s="368"/>
      <c r="HB520" s="368"/>
      <c r="HC520" s="368"/>
      <c r="HD520" s="368"/>
      <c r="HE520" s="368"/>
      <c r="HF520" s="368"/>
      <c r="HG520" s="368"/>
      <c r="HH520" s="368"/>
      <c r="HI520" s="368"/>
      <c r="HJ520" s="368"/>
      <c r="HK520" s="368"/>
      <c r="HL520" s="368"/>
      <c r="HM520" s="368"/>
      <c r="HN520" s="368"/>
      <c r="HO520" s="368"/>
      <c r="HP520" s="368"/>
      <c r="HQ520" s="368"/>
      <c r="HR520" s="368"/>
      <c r="HS520" s="368"/>
      <c r="HT520" s="368"/>
      <c r="HU520" s="368"/>
      <c r="HV520" s="368"/>
      <c r="HW520" s="368"/>
      <c r="HX520" s="368"/>
      <c r="HY520" s="368"/>
      <c r="HZ520" s="368"/>
      <c r="IA520" s="368"/>
      <c r="IB520" s="368"/>
      <c r="IC520" s="368"/>
      <c r="ID520" s="368"/>
      <c r="IE520" s="368"/>
      <c r="IF520" s="368"/>
      <c r="IG520" s="368"/>
      <c r="IH520" s="368"/>
      <c r="II520" s="368"/>
      <c r="IJ520" s="368"/>
      <c r="IK520" s="368"/>
      <c r="IL520" s="368"/>
      <c r="IM520" s="368"/>
      <c r="IN520" s="368"/>
      <c r="IO520" s="368"/>
      <c r="IP520" s="368"/>
      <c r="IQ520" s="368"/>
      <c r="IR520" s="368"/>
      <c r="IS520" s="368"/>
      <c r="IT520" s="368"/>
      <c r="IU520" s="368"/>
      <c r="IV520" s="368"/>
      <c r="IW520" s="368"/>
      <c r="IX520" s="368"/>
      <c r="IY520" s="368"/>
      <c r="IZ520" s="368"/>
      <c r="JA520" s="368"/>
      <c r="JB520" s="368"/>
      <c r="JC520" s="368"/>
      <c r="JD520" s="368"/>
      <c r="JE520" s="368"/>
      <c r="JF520" s="368"/>
      <c r="JG520" s="368"/>
      <c r="JH520" s="368"/>
      <c r="JI520" s="368"/>
      <c r="JJ520" s="368"/>
      <c r="JK520" s="368"/>
      <c r="JL520" s="368"/>
      <c r="JM520" s="368"/>
      <c r="JN520" s="368"/>
      <c r="JO520" s="368"/>
      <c r="JP520" s="368"/>
      <c r="JQ520" s="368"/>
      <c r="JR520" s="368"/>
      <c r="JS520" s="368"/>
      <c r="JT520" s="368"/>
      <c r="JU520" s="368"/>
      <c r="JV520" s="368"/>
      <c r="JW520" s="368"/>
      <c r="JX520" s="368"/>
      <c r="JY520" s="368"/>
      <c r="JZ520" s="368"/>
      <c r="KA520" s="368"/>
      <c r="KB520" s="368"/>
      <c r="KC520" s="368"/>
      <c r="KD520" s="368"/>
      <c r="KE520" s="368"/>
      <c r="KF520" s="368"/>
    </row>
    <row r="521" spans="1:292" s="348" customFormat="1" ht="53.25" customHeight="1">
      <c r="A521" s="770"/>
      <c r="B521" s="77" t="s">
        <v>3507</v>
      </c>
      <c r="C521" s="64" t="s">
        <v>80</v>
      </c>
      <c r="D521" s="64" t="s">
        <v>80</v>
      </c>
      <c r="E521" s="64" t="s">
        <v>80</v>
      </c>
      <c r="F521" s="64" t="s">
        <v>80</v>
      </c>
      <c r="G521" s="94" t="s">
        <v>80</v>
      </c>
      <c r="H521" s="64" t="s">
        <v>80</v>
      </c>
      <c r="I521" s="64" t="s">
        <v>80</v>
      </c>
      <c r="J521" s="45">
        <f t="shared" ref="J521:O521" si="90">SUM(J519:J520)</f>
        <v>10600.7</v>
      </c>
      <c r="K521" s="45">
        <f t="shared" si="90"/>
        <v>9364.4</v>
      </c>
      <c r="L521" s="45">
        <f t="shared" si="90"/>
        <v>1236.3</v>
      </c>
      <c r="M521" s="45">
        <f t="shared" si="90"/>
        <v>0</v>
      </c>
      <c r="N521" s="45">
        <f t="shared" si="90"/>
        <v>9189.2000000000007</v>
      </c>
      <c r="O521" s="45">
        <f t="shared" si="90"/>
        <v>0</v>
      </c>
      <c r="P521" s="64" t="s">
        <v>80</v>
      </c>
      <c r="Q521" s="103" t="s">
        <v>80</v>
      </c>
      <c r="R521" s="103" t="s">
        <v>80</v>
      </c>
      <c r="S521" s="64" t="s">
        <v>80</v>
      </c>
      <c r="T521" s="64"/>
      <c r="U521" s="45">
        <f t="shared" ref="U521:AZ521" si="91">SUM(U519:U520)</f>
        <v>57.13</v>
      </c>
      <c r="V521" s="45">
        <f t="shared" si="91"/>
        <v>281.83999999999997</v>
      </c>
      <c r="W521" s="45">
        <f t="shared" si="91"/>
        <v>4635.2800000000007</v>
      </c>
      <c r="X521" s="45">
        <f t="shared" si="91"/>
        <v>4974.25</v>
      </c>
      <c r="Y521" s="45">
        <f t="shared" si="91"/>
        <v>3408.84</v>
      </c>
      <c r="Z521" s="45">
        <f t="shared" si="91"/>
        <v>57.13</v>
      </c>
      <c r="AA521" s="45">
        <f t="shared" si="91"/>
        <v>281.83999999999997</v>
      </c>
      <c r="AB521" s="45">
        <f t="shared" si="91"/>
        <v>1085.4000000000001</v>
      </c>
      <c r="AC521" s="45">
        <f t="shared" si="91"/>
        <v>1424.3700000000001</v>
      </c>
      <c r="AD521" s="45">
        <f t="shared" si="91"/>
        <v>3401.26</v>
      </c>
      <c r="AE521" s="45">
        <f t="shared" si="91"/>
        <v>86.699999999999989</v>
      </c>
      <c r="AF521" s="45">
        <f t="shared" si="91"/>
        <v>650</v>
      </c>
      <c r="AG521" s="45">
        <f t="shared" si="91"/>
        <v>1647.3000000000002</v>
      </c>
      <c r="AH521" s="45">
        <f t="shared" si="91"/>
        <v>2384</v>
      </c>
      <c r="AI521" s="45">
        <f t="shared" si="91"/>
        <v>1665</v>
      </c>
      <c r="AJ521" s="45">
        <f t="shared" si="91"/>
        <v>14.3</v>
      </c>
      <c r="AK521" s="45">
        <f t="shared" si="91"/>
        <v>61.7</v>
      </c>
      <c r="AL521" s="45">
        <f t="shared" si="91"/>
        <v>0</v>
      </c>
      <c r="AM521" s="45">
        <f t="shared" si="91"/>
        <v>76</v>
      </c>
      <c r="AN521" s="45">
        <f t="shared" si="91"/>
        <v>2315.86</v>
      </c>
      <c r="AO521" s="45">
        <f t="shared" si="91"/>
        <v>14.3</v>
      </c>
      <c r="AP521" s="45">
        <f t="shared" si="91"/>
        <v>61.7</v>
      </c>
      <c r="AQ521" s="45">
        <f t="shared" si="91"/>
        <v>541.79999999999995</v>
      </c>
      <c r="AR521" s="45">
        <f t="shared" si="91"/>
        <v>617.79999999999995</v>
      </c>
      <c r="AS521" s="45">
        <f t="shared" si="91"/>
        <v>541.80999999999995</v>
      </c>
      <c r="AT521" s="45">
        <f t="shared" si="91"/>
        <v>14.3</v>
      </c>
      <c r="AU521" s="45">
        <f t="shared" si="91"/>
        <v>79.3</v>
      </c>
      <c r="AV521" s="45">
        <f t="shared" si="91"/>
        <v>271.8</v>
      </c>
      <c r="AW521" s="45">
        <f t="shared" si="91"/>
        <v>365.4</v>
      </c>
      <c r="AX521" s="45">
        <f t="shared" si="91"/>
        <v>0</v>
      </c>
      <c r="AY521" s="45">
        <f t="shared" si="91"/>
        <v>14.3</v>
      </c>
      <c r="AZ521" s="45">
        <f t="shared" si="91"/>
        <v>79.3</v>
      </c>
      <c r="BA521" s="45">
        <f t="shared" ref="BA521:BQ521" si="92">SUM(BA519:BA520)</f>
        <v>271.8</v>
      </c>
      <c r="BB521" s="45">
        <f t="shared" si="92"/>
        <v>365.4</v>
      </c>
      <c r="BC521" s="45">
        <f t="shared" si="92"/>
        <v>543.6</v>
      </c>
      <c r="BD521" s="45">
        <f t="shared" si="92"/>
        <v>57.8</v>
      </c>
      <c r="BE521" s="45">
        <f t="shared" si="92"/>
        <v>450</v>
      </c>
      <c r="BF521" s="45">
        <f t="shared" si="92"/>
        <v>1098.2</v>
      </c>
      <c r="BG521" s="45">
        <f t="shared" si="92"/>
        <v>1606</v>
      </c>
      <c r="BH521" s="45">
        <f t="shared" si="92"/>
        <v>1110</v>
      </c>
      <c r="BI521" s="45">
        <f t="shared" si="92"/>
        <v>28.9</v>
      </c>
      <c r="BJ521" s="45">
        <f t="shared" si="92"/>
        <v>200</v>
      </c>
      <c r="BK521" s="45">
        <f t="shared" si="92"/>
        <v>549.1</v>
      </c>
      <c r="BL521" s="45">
        <f t="shared" si="92"/>
        <v>778</v>
      </c>
      <c r="BM521" s="45">
        <f t="shared" si="92"/>
        <v>555</v>
      </c>
      <c r="BN521" s="45">
        <f t="shared" si="92"/>
        <v>778</v>
      </c>
      <c r="BO521" s="45">
        <f t="shared" si="92"/>
        <v>555</v>
      </c>
      <c r="BP521" s="45">
        <f t="shared" si="92"/>
        <v>0</v>
      </c>
      <c r="BQ521" s="45">
        <f t="shared" si="92"/>
        <v>0</v>
      </c>
      <c r="BR521" s="64" t="s">
        <v>80</v>
      </c>
      <c r="BS521" s="45">
        <f>SUM(BS519:BS520)</f>
        <v>0</v>
      </c>
      <c r="BT521" s="45">
        <f>SUM(BT519:BT520)</f>
        <v>0</v>
      </c>
      <c r="BU521" s="64" t="s">
        <v>80</v>
      </c>
      <c r="BV521" s="64" t="s">
        <v>80</v>
      </c>
      <c r="BW521" s="364" t="s">
        <v>80</v>
      </c>
      <c r="BX521" s="364" t="s">
        <v>80</v>
      </c>
      <c r="BY521" s="364" t="s">
        <v>80</v>
      </c>
      <c r="BZ521" s="41"/>
      <c r="CA521" s="41"/>
      <c r="CB521" s="41"/>
      <c r="CC521" s="41"/>
      <c r="CD521" s="41"/>
      <c r="CE521" s="41"/>
      <c r="CF521" s="41"/>
      <c r="CG521" s="41"/>
      <c r="CH521" s="41"/>
      <c r="CI521" s="41"/>
      <c r="CJ521" s="41"/>
      <c r="CK521" s="41"/>
      <c r="CL521" s="41"/>
      <c r="CM521" s="41"/>
      <c r="CN521" s="41"/>
      <c r="CO521" s="41"/>
      <c r="CP521" s="41"/>
      <c r="CQ521" s="41"/>
      <c r="CR521" s="41"/>
      <c r="CS521" s="41"/>
      <c r="CT521" s="41"/>
      <c r="CU521" s="41"/>
      <c r="CV521" s="41"/>
      <c r="CW521" s="41"/>
      <c r="CX521" s="41"/>
      <c r="CY521" s="41"/>
      <c r="CZ521" s="41"/>
      <c r="DA521" s="41"/>
      <c r="DB521" s="41"/>
      <c r="DC521" s="41"/>
      <c r="DD521" s="41"/>
      <c r="DE521" s="41"/>
      <c r="DF521" s="41"/>
      <c r="DG521" s="41"/>
      <c r="DH521" s="41"/>
      <c r="DI521" s="41"/>
      <c r="DJ521" s="41"/>
      <c r="DK521" s="41"/>
      <c r="DL521" s="41"/>
      <c r="DM521" s="41"/>
      <c r="DN521" s="41"/>
      <c r="DO521" s="41"/>
      <c r="DP521" s="41"/>
      <c r="DQ521" s="41"/>
      <c r="DR521" s="41"/>
      <c r="DS521" s="41"/>
      <c r="DT521" s="41"/>
      <c r="DU521" s="41"/>
      <c r="DV521" s="41"/>
      <c r="DW521" s="41"/>
      <c r="DX521" s="41"/>
      <c r="DY521" s="41"/>
      <c r="DZ521" s="41"/>
      <c r="EA521" s="41"/>
      <c r="EB521" s="41"/>
      <c r="EC521" s="41"/>
      <c r="ED521" s="41"/>
      <c r="EE521" s="41"/>
      <c r="EF521" s="41"/>
      <c r="EG521" s="41"/>
      <c r="EH521" s="41"/>
      <c r="EI521" s="41"/>
      <c r="EJ521" s="41"/>
      <c r="EK521" s="41"/>
      <c r="EL521" s="41"/>
      <c r="EM521" s="41"/>
      <c r="EN521" s="41"/>
      <c r="EO521" s="41"/>
      <c r="EP521" s="41"/>
      <c r="EQ521" s="41"/>
      <c r="ER521" s="41"/>
      <c r="ES521" s="41"/>
      <c r="ET521" s="41"/>
      <c r="EU521" s="41"/>
      <c r="EV521" s="41"/>
      <c r="EW521" s="41"/>
      <c r="EX521" s="41"/>
      <c r="EY521" s="41"/>
      <c r="EZ521" s="41"/>
      <c r="FA521" s="41"/>
      <c r="FB521" s="41"/>
      <c r="FC521" s="41"/>
      <c r="FD521" s="41"/>
      <c r="FE521" s="41"/>
      <c r="FF521" s="41"/>
      <c r="FG521" s="41"/>
      <c r="FH521" s="41"/>
      <c r="FI521" s="41"/>
      <c r="FJ521" s="41"/>
      <c r="FK521" s="41"/>
      <c r="FL521" s="41"/>
      <c r="FM521" s="41"/>
      <c r="FN521" s="41"/>
      <c r="FO521" s="41"/>
      <c r="FP521" s="41"/>
      <c r="FQ521" s="41"/>
      <c r="FR521" s="41"/>
      <c r="FS521" s="41"/>
      <c r="FT521" s="41"/>
      <c r="FU521" s="41"/>
      <c r="FV521" s="41"/>
      <c r="FW521" s="41"/>
      <c r="FX521" s="41"/>
      <c r="FY521" s="41"/>
      <c r="FZ521" s="41"/>
      <c r="GA521" s="41"/>
      <c r="GB521" s="41"/>
      <c r="GC521" s="41"/>
      <c r="GD521" s="41"/>
      <c r="GE521" s="41"/>
      <c r="GF521" s="41"/>
      <c r="GG521" s="41"/>
      <c r="GH521" s="41"/>
      <c r="GI521" s="41"/>
      <c r="GJ521" s="41"/>
      <c r="GK521" s="41"/>
      <c r="GL521" s="41"/>
      <c r="GM521" s="41"/>
      <c r="GN521" s="41"/>
      <c r="GO521" s="41"/>
      <c r="GP521" s="41"/>
      <c r="GQ521" s="41"/>
      <c r="GR521" s="41"/>
      <c r="GS521" s="41"/>
      <c r="GT521" s="41"/>
      <c r="GU521" s="41"/>
      <c r="GV521" s="41"/>
      <c r="GW521" s="41"/>
      <c r="GX521" s="41"/>
      <c r="GY521" s="41"/>
      <c r="GZ521" s="41"/>
      <c r="HA521" s="41"/>
      <c r="HB521" s="41"/>
      <c r="HC521" s="41"/>
      <c r="HD521" s="41"/>
      <c r="HE521" s="41"/>
      <c r="HF521" s="41"/>
      <c r="HG521" s="41"/>
      <c r="HH521" s="41"/>
      <c r="HI521" s="41"/>
      <c r="HJ521" s="41"/>
      <c r="HK521" s="41"/>
      <c r="HL521" s="41"/>
      <c r="HM521" s="41"/>
      <c r="HN521" s="41"/>
      <c r="HO521" s="41"/>
      <c r="HP521" s="41"/>
      <c r="HQ521" s="41"/>
      <c r="HR521" s="41"/>
      <c r="HS521" s="41"/>
      <c r="HT521" s="41"/>
      <c r="HU521" s="41"/>
      <c r="HV521" s="41"/>
      <c r="HW521" s="41"/>
      <c r="HX521" s="41"/>
      <c r="HY521" s="41"/>
      <c r="HZ521" s="41"/>
      <c r="IA521" s="41"/>
      <c r="IB521" s="41"/>
      <c r="IC521" s="41"/>
      <c r="ID521" s="41"/>
      <c r="IE521" s="41"/>
      <c r="IF521" s="41"/>
      <c r="IG521" s="41"/>
      <c r="IH521" s="41"/>
      <c r="II521" s="41"/>
      <c r="IJ521" s="41"/>
      <c r="IK521" s="41"/>
      <c r="IL521" s="41"/>
      <c r="IM521" s="41"/>
      <c r="IN521" s="41"/>
      <c r="IO521" s="41"/>
      <c r="IP521" s="41"/>
      <c r="IQ521" s="41"/>
      <c r="IR521" s="41"/>
      <c r="IS521" s="41"/>
      <c r="IT521" s="41"/>
      <c r="IU521" s="41"/>
      <c r="IV521" s="41"/>
      <c r="IW521" s="41"/>
      <c r="IX521" s="41"/>
      <c r="IY521" s="41"/>
      <c r="IZ521" s="41"/>
      <c r="JA521" s="41"/>
      <c r="JB521" s="41"/>
      <c r="JC521" s="41"/>
      <c r="JD521" s="41"/>
      <c r="JE521" s="41"/>
      <c r="JF521" s="41"/>
      <c r="JG521" s="41"/>
      <c r="JH521" s="41"/>
      <c r="JI521" s="41"/>
      <c r="JJ521" s="41"/>
      <c r="JK521" s="41"/>
      <c r="JL521" s="41"/>
      <c r="JM521" s="41"/>
      <c r="JN521" s="41"/>
      <c r="JO521" s="41"/>
      <c r="JP521" s="41"/>
      <c r="JQ521" s="41"/>
      <c r="JR521" s="41"/>
      <c r="JS521" s="41"/>
      <c r="JT521" s="41"/>
      <c r="JU521" s="41"/>
      <c r="JV521" s="41"/>
      <c r="JW521" s="41"/>
      <c r="JX521" s="41"/>
      <c r="JY521" s="41"/>
      <c r="JZ521" s="41"/>
      <c r="KA521" s="41"/>
      <c r="KB521" s="41"/>
      <c r="KC521" s="41"/>
      <c r="KD521" s="41"/>
      <c r="KE521" s="41"/>
      <c r="KF521" s="41"/>
    </row>
    <row r="522" spans="1:292" s="349" customFormat="1" ht="54.75" customHeight="1">
      <c r="A522" s="770"/>
      <c r="B522" s="75" t="s">
        <v>3508</v>
      </c>
      <c r="C522" s="63" t="s">
        <v>80</v>
      </c>
      <c r="D522" s="63" t="s">
        <v>80</v>
      </c>
      <c r="E522" s="63" t="s">
        <v>80</v>
      </c>
      <c r="F522" s="63" t="s">
        <v>80</v>
      </c>
      <c r="G522" s="95" t="s">
        <v>80</v>
      </c>
      <c r="H522" s="63" t="s">
        <v>80</v>
      </c>
      <c r="I522" s="63" t="s">
        <v>80</v>
      </c>
      <c r="J522" s="26">
        <v>0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63" t="s">
        <v>80</v>
      </c>
      <c r="Q522" s="104" t="s">
        <v>80</v>
      </c>
      <c r="R522" s="104" t="s">
        <v>80</v>
      </c>
      <c r="S522" s="63" t="s">
        <v>80</v>
      </c>
      <c r="T522" s="63"/>
      <c r="U522" s="26">
        <v>0</v>
      </c>
      <c r="V522" s="26">
        <v>0</v>
      </c>
      <c r="W522" s="26">
        <v>0</v>
      </c>
      <c r="X522" s="26">
        <v>0</v>
      </c>
      <c r="Y522" s="26">
        <v>0</v>
      </c>
      <c r="Z522" s="26">
        <v>0</v>
      </c>
      <c r="AA522" s="26">
        <v>0</v>
      </c>
      <c r="AB522" s="26">
        <v>0</v>
      </c>
      <c r="AC522" s="26">
        <v>0</v>
      </c>
      <c r="AD522" s="26">
        <v>0</v>
      </c>
      <c r="AE522" s="26">
        <v>0</v>
      </c>
      <c r="AF522" s="26">
        <v>0</v>
      </c>
      <c r="AG522" s="26">
        <v>0</v>
      </c>
      <c r="AH522" s="26">
        <v>0</v>
      </c>
      <c r="AI522" s="26">
        <v>0</v>
      </c>
      <c r="AJ522" s="26">
        <v>0</v>
      </c>
      <c r="AK522" s="26">
        <v>0</v>
      </c>
      <c r="AL522" s="26">
        <v>0</v>
      </c>
      <c r="AM522" s="26">
        <v>0</v>
      </c>
      <c r="AN522" s="26">
        <v>0</v>
      </c>
      <c r="AO522" s="26">
        <v>0</v>
      </c>
      <c r="AP522" s="26">
        <v>0</v>
      </c>
      <c r="AQ522" s="26">
        <v>0</v>
      </c>
      <c r="AR522" s="26">
        <v>0</v>
      </c>
      <c r="AS522" s="26">
        <v>0</v>
      </c>
      <c r="AT522" s="26">
        <v>0</v>
      </c>
      <c r="AU522" s="26">
        <v>0</v>
      </c>
      <c r="AV522" s="26">
        <v>0</v>
      </c>
      <c r="AW522" s="26">
        <v>0</v>
      </c>
      <c r="AX522" s="26">
        <v>0</v>
      </c>
      <c r="AY522" s="26">
        <v>0</v>
      </c>
      <c r="AZ522" s="26">
        <v>0</v>
      </c>
      <c r="BA522" s="26">
        <v>0</v>
      </c>
      <c r="BB522" s="26">
        <v>0</v>
      </c>
      <c r="BC522" s="26">
        <v>0</v>
      </c>
      <c r="BD522" s="26">
        <v>0</v>
      </c>
      <c r="BE522" s="26">
        <v>0</v>
      </c>
      <c r="BF522" s="26">
        <v>0</v>
      </c>
      <c r="BG522" s="26">
        <v>0</v>
      </c>
      <c r="BH522" s="26">
        <v>0</v>
      </c>
      <c r="BI522" s="26">
        <v>0</v>
      </c>
      <c r="BJ522" s="26">
        <v>0</v>
      </c>
      <c r="BK522" s="26">
        <v>0</v>
      </c>
      <c r="BL522" s="26">
        <v>0</v>
      </c>
      <c r="BM522" s="26">
        <v>0</v>
      </c>
      <c r="BN522" s="26">
        <v>0</v>
      </c>
      <c r="BO522" s="26">
        <v>0</v>
      </c>
      <c r="BP522" s="26">
        <v>0</v>
      </c>
      <c r="BQ522" s="26">
        <v>0</v>
      </c>
      <c r="BR522" s="63" t="s">
        <v>80</v>
      </c>
      <c r="BS522" s="26">
        <v>0</v>
      </c>
      <c r="BT522" s="26">
        <v>0</v>
      </c>
      <c r="BU522" s="63" t="s">
        <v>80</v>
      </c>
      <c r="BV522" s="63" t="s">
        <v>80</v>
      </c>
      <c r="BW522" s="371" t="s">
        <v>80</v>
      </c>
      <c r="BX522" s="371" t="s">
        <v>80</v>
      </c>
      <c r="BY522" s="371" t="s">
        <v>80</v>
      </c>
      <c r="BZ522" s="41"/>
      <c r="CA522" s="41"/>
      <c r="CB522" s="41"/>
      <c r="CC522" s="41"/>
      <c r="CD522" s="41"/>
      <c r="CE522" s="41"/>
      <c r="CF522" s="41"/>
      <c r="CG522" s="41"/>
      <c r="CH522" s="41"/>
      <c r="CI522" s="41"/>
      <c r="CJ522" s="41"/>
      <c r="CK522" s="41"/>
      <c r="CL522" s="41"/>
      <c r="CM522" s="41"/>
      <c r="CN522" s="41"/>
      <c r="CO522" s="41"/>
      <c r="CP522" s="41"/>
      <c r="CQ522" s="41"/>
      <c r="CR522" s="41"/>
      <c r="CS522" s="41"/>
      <c r="CT522" s="41"/>
      <c r="CU522" s="41"/>
      <c r="CV522" s="41"/>
      <c r="CW522" s="41"/>
      <c r="CX522" s="41"/>
      <c r="CY522" s="41"/>
      <c r="CZ522" s="41"/>
      <c r="DA522" s="41"/>
      <c r="DB522" s="41"/>
      <c r="DC522" s="41"/>
      <c r="DD522" s="41"/>
      <c r="DE522" s="41"/>
      <c r="DF522" s="41"/>
      <c r="DG522" s="41"/>
      <c r="DH522" s="41"/>
      <c r="DI522" s="41"/>
      <c r="DJ522" s="41"/>
      <c r="DK522" s="41"/>
      <c r="DL522" s="41"/>
      <c r="DM522" s="41"/>
      <c r="DN522" s="41"/>
      <c r="DO522" s="41"/>
      <c r="DP522" s="41"/>
      <c r="DQ522" s="41"/>
      <c r="DR522" s="41"/>
      <c r="DS522" s="41"/>
      <c r="DT522" s="41"/>
      <c r="DU522" s="41"/>
      <c r="DV522" s="41"/>
      <c r="DW522" s="41"/>
      <c r="DX522" s="41"/>
      <c r="DY522" s="41"/>
      <c r="DZ522" s="41"/>
      <c r="EA522" s="41"/>
      <c r="EB522" s="41"/>
      <c r="EC522" s="41"/>
      <c r="ED522" s="41"/>
      <c r="EE522" s="41"/>
      <c r="EF522" s="41"/>
      <c r="EG522" s="41"/>
      <c r="EH522" s="41"/>
      <c r="EI522" s="41"/>
      <c r="EJ522" s="41"/>
      <c r="EK522" s="41"/>
      <c r="EL522" s="41"/>
      <c r="EM522" s="41"/>
      <c r="EN522" s="41"/>
      <c r="EO522" s="41"/>
      <c r="EP522" s="41"/>
      <c r="EQ522" s="41"/>
      <c r="ER522" s="41"/>
      <c r="ES522" s="41"/>
      <c r="ET522" s="41"/>
      <c r="EU522" s="41"/>
      <c r="EV522" s="41"/>
      <c r="EW522" s="41"/>
      <c r="EX522" s="41"/>
      <c r="EY522" s="41"/>
      <c r="EZ522" s="41"/>
      <c r="FA522" s="41"/>
      <c r="FB522" s="41"/>
      <c r="FC522" s="41"/>
      <c r="FD522" s="41"/>
      <c r="FE522" s="41"/>
      <c r="FF522" s="41"/>
      <c r="FG522" s="41"/>
      <c r="FH522" s="41"/>
      <c r="FI522" s="41"/>
      <c r="FJ522" s="41"/>
      <c r="FK522" s="41"/>
      <c r="FL522" s="41"/>
      <c r="FM522" s="41"/>
      <c r="FN522" s="41"/>
      <c r="FO522" s="41"/>
      <c r="FP522" s="41"/>
      <c r="FQ522" s="41"/>
      <c r="FR522" s="41"/>
      <c r="FS522" s="41"/>
      <c r="FT522" s="41"/>
      <c r="FU522" s="41"/>
      <c r="FV522" s="41"/>
      <c r="FW522" s="41"/>
      <c r="FX522" s="41"/>
      <c r="FY522" s="41"/>
      <c r="FZ522" s="41"/>
      <c r="GA522" s="41"/>
      <c r="GB522" s="41"/>
      <c r="GC522" s="41"/>
      <c r="GD522" s="41"/>
      <c r="GE522" s="41"/>
      <c r="GF522" s="41"/>
      <c r="GG522" s="41"/>
      <c r="GH522" s="41"/>
      <c r="GI522" s="41"/>
      <c r="GJ522" s="41"/>
      <c r="GK522" s="41"/>
      <c r="GL522" s="41"/>
      <c r="GM522" s="41"/>
      <c r="GN522" s="41"/>
      <c r="GO522" s="41"/>
      <c r="GP522" s="41"/>
      <c r="GQ522" s="41"/>
      <c r="GR522" s="41"/>
      <c r="GS522" s="41"/>
      <c r="GT522" s="41"/>
      <c r="GU522" s="41"/>
      <c r="GV522" s="41"/>
      <c r="GW522" s="41"/>
      <c r="GX522" s="41"/>
      <c r="GY522" s="41"/>
      <c r="GZ522" s="41"/>
      <c r="HA522" s="41"/>
      <c r="HB522" s="41"/>
      <c r="HC522" s="41"/>
      <c r="HD522" s="41"/>
      <c r="HE522" s="41"/>
      <c r="HF522" s="41"/>
      <c r="HG522" s="41"/>
      <c r="HH522" s="41"/>
      <c r="HI522" s="41"/>
      <c r="HJ522" s="41"/>
      <c r="HK522" s="41"/>
      <c r="HL522" s="41"/>
      <c r="HM522" s="41"/>
      <c r="HN522" s="41"/>
      <c r="HO522" s="41"/>
      <c r="HP522" s="41"/>
      <c r="HQ522" s="41"/>
      <c r="HR522" s="41"/>
      <c r="HS522" s="41"/>
      <c r="HT522" s="41"/>
      <c r="HU522" s="41"/>
      <c r="HV522" s="41"/>
      <c r="HW522" s="41"/>
      <c r="HX522" s="41"/>
      <c r="HY522" s="41"/>
      <c r="HZ522" s="41"/>
      <c r="IA522" s="41"/>
      <c r="IB522" s="41"/>
      <c r="IC522" s="41"/>
      <c r="ID522" s="41"/>
      <c r="IE522" s="41"/>
      <c r="IF522" s="41"/>
      <c r="IG522" s="41"/>
      <c r="IH522" s="41"/>
      <c r="II522" s="41"/>
      <c r="IJ522" s="41"/>
      <c r="IK522" s="41"/>
      <c r="IL522" s="41"/>
      <c r="IM522" s="41"/>
      <c r="IN522" s="41"/>
      <c r="IO522" s="41"/>
      <c r="IP522" s="41"/>
      <c r="IQ522" s="41"/>
      <c r="IR522" s="41"/>
      <c r="IS522" s="41"/>
      <c r="IT522" s="41"/>
      <c r="IU522" s="41"/>
      <c r="IV522" s="41"/>
      <c r="IW522" s="41"/>
      <c r="IX522" s="41"/>
      <c r="IY522" s="41"/>
      <c r="IZ522" s="41"/>
      <c r="JA522" s="41"/>
      <c r="JB522" s="41"/>
      <c r="JC522" s="41"/>
      <c r="JD522" s="41"/>
      <c r="JE522" s="41"/>
      <c r="JF522" s="41"/>
      <c r="JG522" s="41"/>
      <c r="JH522" s="41"/>
      <c r="JI522" s="41"/>
      <c r="JJ522" s="41"/>
      <c r="JK522" s="41"/>
      <c r="JL522" s="41"/>
      <c r="JM522" s="41"/>
      <c r="JN522" s="41"/>
      <c r="JO522" s="41"/>
      <c r="JP522" s="41"/>
      <c r="JQ522" s="41"/>
      <c r="JR522" s="41"/>
      <c r="JS522" s="41"/>
      <c r="JT522" s="41"/>
      <c r="JU522" s="41"/>
      <c r="JV522" s="41"/>
      <c r="JW522" s="41"/>
      <c r="JX522" s="41"/>
      <c r="JY522" s="41"/>
      <c r="JZ522" s="41"/>
      <c r="KA522" s="41"/>
      <c r="KB522" s="41"/>
      <c r="KC522" s="41"/>
      <c r="KD522" s="41"/>
      <c r="KE522" s="41"/>
      <c r="KF522" s="41"/>
    </row>
    <row r="523" spans="1:292" s="347" customFormat="1" ht="46.5">
      <c r="A523" s="770"/>
      <c r="B523" s="76" t="s">
        <v>3509</v>
      </c>
      <c r="C523" s="65" t="s">
        <v>80</v>
      </c>
      <c r="D523" s="65" t="s">
        <v>80</v>
      </c>
      <c r="E523" s="65" t="s">
        <v>80</v>
      </c>
      <c r="F523" s="65" t="s">
        <v>80</v>
      </c>
      <c r="G523" s="93" t="s">
        <v>80</v>
      </c>
      <c r="H523" s="65" t="s">
        <v>80</v>
      </c>
      <c r="I523" s="65" t="s">
        <v>80</v>
      </c>
      <c r="J523" s="44">
        <f t="shared" ref="J523:Y523" si="93">J521+J522</f>
        <v>10600.7</v>
      </c>
      <c r="K523" s="44">
        <f t="shared" si="93"/>
        <v>9364.4</v>
      </c>
      <c r="L523" s="44">
        <f t="shared" si="93"/>
        <v>1236.3</v>
      </c>
      <c r="M523" s="44">
        <f t="shared" si="93"/>
        <v>0</v>
      </c>
      <c r="N523" s="44">
        <f t="shared" si="93"/>
        <v>9189.2000000000007</v>
      </c>
      <c r="O523" s="44">
        <f t="shared" si="93"/>
        <v>0</v>
      </c>
      <c r="P523" s="65" t="s">
        <v>80</v>
      </c>
      <c r="Q523" s="102" t="s">
        <v>80</v>
      </c>
      <c r="R523" s="102" t="s">
        <v>80</v>
      </c>
      <c r="S523" s="65" t="s">
        <v>80</v>
      </c>
      <c r="T523" s="65"/>
      <c r="U523" s="44">
        <f t="shared" si="93"/>
        <v>57.13</v>
      </c>
      <c r="V523" s="44">
        <f t="shared" si="93"/>
        <v>281.83999999999997</v>
      </c>
      <c r="W523" s="44">
        <f t="shared" si="93"/>
        <v>4635.2800000000007</v>
      </c>
      <c r="X523" s="44">
        <f t="shared" si="93"/>
        <v>4974.25</v>
      </c>
      <c r="Y523" s="44">
        <f t="shared" si="93"/>
        <v>3408.84</v>
      </c>
      <c r="Z523" s="44">
        <f t="shared" ref="Z523:AD523" si="94">Z521+Z522</f>
        <v>57.13</v>
      </c>
      <c r="AA523" s="44">
        <f t="shared" si="94"/>
        <v>281.83999999999997</v>
      </c>
      <c r="AB523" s="44">
        <f t="shared" si="94"/>
        <v>1085.4000000000001</v>
      </c>
      <c r="AC523" s="44">
        <f t="shared" si="94"/>
        <v>1424.3700000000001</v>
      </c>
      <c r="AD523" s="44">
        <f t="shared" si="94"/>
        <v>3401.26</v>
      </c>
      <c r="AE523" s="44">
        <f t="shared" ref="AE523:AI523" si="95">AE521+AE522</f>
        <v>86.699999999999989</v>
      </c>
      <c r="AF523" s="44">
        <f t="shared" si="95"/>
        <v>650</v>
      </c>
      <c r="AG523" s="44">
        <f t="shared" si="95"/>
        <v>1647.3000000000002</v>
      </c>
      <c r="AH523" s="44">
        <f t="shared" si="95"/>
        <v>2384</v>
      </c>
      <c r="AI523" s="44">
        <f t="shared" si="95"/>
        <v>1665</v>
      </c>
      <c r="AJ523" s="44">
        <f t="shared" ref="AJ523:BC523" si="96">AJ521+AJ522</f>
        <v>14.3</v>
      </c>
      <c r="AK523" s="44">
        <f t="shared" si="96"/>
        <v>61.7</v>
      </c>
      <c r="AL523" s="44">
        <f t="shared" si="96"/>
        <v>0</v>
      </c>
      <c r="AM523" s="44">
        <f t="shared" si="96"/>
        <v>76</v>
      </c>
      <c r="AN523" s="44">
        <f t="shared" si="96"/>
        <v>2315.86</v>
      </c>
      <c r="AO523" s="44">
        <f t="shared" si="96"/>
        <v>14.3</v>
      </c>
      <c r="AP523" s="44">
        <f t="shared" si="96"/>
        <v>61.7</v>
      </c>
      <c r="AQ523" s="44">
        <f t="shared" si="96"/>
        <v>541.79999999999995</v>
      </c>
      <c r="AR523" s="44">
        <f t="shared" si="96"/>
        <v>617.79999999999995</v>
      </c>
      <c r="AS523" s="44">
        <f t="shared" si="96"/>
        <v>541.80999999999995</v>
      </c>
      <c r="AT523" s="44">
        <f t="shared" si="96"/>
        <v>14.3</v>
      </c>
      <c r="AU523" s="44">
        <f t="shared" si="96"/>
        <v>79.3</v>
      </c>
      <c r="AV523" s="44">
        <f t="shared" si="96"/>
        <v>271.8</v>
      </c>
      <c r="AW523" s="44">
        <f t="shared" si="96"/>
        <v>365.4</v>
      </c>
      <c r="AX523" s="44">
        <f t="shared" si="96"/>
        <v>0</v>
      </c>
      <c r="AY523" s="44">
        <f t="shared" si="96"/>
        <v>14.3</v>
      </c>
      <c r="AZ523" s="44">
        <f t="shared" si="96"/>
        <v>79.3</v>
      </c>
      <c r="BA523" s="44">
        <f t="shared" si="96"/>
        <v>271.8</v>
      </c>
      <c r="BB523" s="44">
        <f t="shared" si="96"/>
        <v>365.4</v>
      </c>
      <c r="BC523" s="44">
        <f t="shared" si="96"/>
        <v>543.6</v>
      </c>
      <c r="BD523" s="44">
        <f t="shared" ref="BD523:BM523" si="97">BD521+BD522</f>
        <v>57.8</v>
      </c>
      <c r="BE523" s="44">
        <f t="shared" si="97"/>
        <v>450</v>
      </c>
      <c r="BF523" s="44">
        <f t="shared" si="97"/>
        <v>1098.2</v>
      </c>
      <c r="BG523" s="44">
        <f t="shared" si="97"/>
        <v>1606</v>
      </c>
      <c r="BH523" s="44">
        <f t="shared" si="97"/>
        <v>1110</v>
      </c>
      <c r="BI523" s="44">
        <f t="shared" si="97"/>
        <v>28.9</v>
      </c>
      <c r="BJ523" s="44">
        <f t="shared" si="97"/>
        <v>200</v>
      </c>
      <c r="BK523" s="44">
        <f t="shared" si="97"/>
        <v>549.1</v>
      </c>
      <c r="BL523" s="44">
        <f t="shared" si="97"/>
        <v>778</v>
      </c>
      <c r="BM523" s="44">
        <f t="shared" si="97"/>
        <v>555</v>
      </c>
      <c r="BN523" s="44">
        <f t="shared" ref="BN523:BQ523" si="98">BN521+BN522</f>
        <v>778</v>
      </c>
      <c r="BO523" s="44">
        <f t="shared" si="98"/>
        <v>555</v>
      </c>
      <c r="BP523" s="44">
        <f t="shared" si="98"/>
        <v>0</v>
      </c>
      <c r="BQ523" s="44">
        <f t="shared" si="98"/>
        <v>0</v>
      </c>
      <c r="BR523" s="65" t="s">
        <v>80</v>
      </c>
      <c r="BS523" s="44">
        <f t="shared" ref="BS523:BT523" si="99">BS521+BS522</f>
        <v>0</v>
      </c>
      <c r="BT523" s="44">
        <f t="shared" si="99"/>
        <v>0</v>
      </c>
      <c r="BU523" s="65" t="s">
        <v>80</v>
      </c>
      <c r="BV523" s="65" t="s">
        <v>80</v>
      </c>
      <c r="BW523" s="378" t="s">
        <v>80</v>
      </c>
      <c r="BX523" s="378" t="s">
        <v>80</v>
      </c>
      <c r="BY523" s="378" t="s">
        <v>80</v>
      </c>
      <c r="BZ523" s="41"/>
      <c r="CA523" s="41"/>
      <c r="CB523" s="41"/>
      <c r="CC523" s="41"/>
      <c r="CD523" s="41"/>
      <c r="CE523" s="41"/>
      <c r="CF523" s="41"/>
      <c r="CG523" s="41"/>
      <c r="CH523" s="41"/>
      <c r="CI523" s="41"/>
      <c r="CJ523" s="41"/>
      <c r="CK523" s="41"/>
      <c r="CL523" s="41"/>
      <c r="CM523" s="41"/>
      <c r="CN523" s="41"/>
      <c r="CO523" s="41"/>
      <c r="CP523" s="41"/>
      <c r="CQ523" s="41"/>
      <c r="CR523" s="41"/>
      <c r="CS523" s="41"/>
      <c r="CT523" s="41"/>
      <c r="CU523" s="41"/>
      <c r="CV523" s="41"/>
      <c r="CW523" s="41"/>
      <c r="CX523" s="41"/>
      <c r="CY523" s="41"/>
      <c r="CZ523" s="41"/>
      <c r="DA523" s="41"/>
      <c r="DB523" s="41"/>
      <c r="DC523" s="41"/>
      <c r="DD523" s="41"/>
      <c r="DE523" s="41"/>
      <c r="DF523" s="41"/>
      <c r="DG523" s="41"/>
      <c r="DH523" s="41"/>
      <c r="DI523" s="41"/>
      <c r="DJ523" s="41"/>
      <c r="DK523" s="41"/>
      <c r="DL523" s="41"/>
      <c r="DM523" s="41"/>
      <c r="DN523" s="41"/>
      <c r="DO523" s="41"/>
      <c r="DP523" s="41"/>
      <c r="DQ523" s="41"/>
      <c r="DR523" s="41"/>
      <c r="DS523" s="41"/>
      <c r="DT523" s="41"/>
      <c r="DU523" s="41"/>
      <c r="DV523" s="41"/>
      <c r="DW523" s="41"/>
      <c r="DX523" s="41"/>
      <c r="DY523" s="41"/>
      <c r="DZ523" s="41"/>
      <c r="EA523" s="41"/>
      <c r="EB523" s="41"/>
      <c r="EC523" s="41"/>
      <c r="ED523" s="41"/>
      <c r="EE523" s="41"/>
      <c r="EF523" s="41"/>
      <c r="EG523" s="41"/>
      <c r="EH523" s="41"/>
      <c r="EI523" s="41"/>
      <c r="EJ523" s="41"/>
      <c r="EK523" s="41"/>
      <c r="EL523" s="41"/>
      <c r="EM523" s="41"/>
      <c r="EN523" s="41"/>
      <c r="EO523" s="41"/>
      <c r="EP523" s="41"/>
      <c r="EQ523" s="41"/>
      <c r="ER523" s="41"/>
      <c r="ES523" s="41"/>
      <c r="ET523" s="41"/>
      <c r="EU523" s="41"/>
      <c r="EV523" s="41"/>
      <c r="EW523" s="41"/>
      <c r="EX523" s="41"/>
      <c r="EY523" s="41"/>
      <c r="EZ523" s="41"/>
      <c r="FA523" s="41"/>
      <c r="FB523" s="41"/>
      <c r="FC523" s="41"/>
      <c r="FD523" s="41"/>
      <c r="FE523" s="41"/>
      <c r="FF523" s="41"/>
      <c r="FG523" s="41"/>
      <c r="FH523" s="41"/>
      <c r="FI523" s="41"/>
      <c r="FJ523" s="41"/>
      <c r="FK523" s="41"/>
      <c r="FL523" s="41"/>
      <c r="FM523" s="41"/>
      <c r="FN523" s="41"/>
      <c r="FO523" s="41"/>
      <c r="FP523" s="41"/>
      <c r="FQ523" s="41"/>
      <c r="FR523" s="41"/>
      <c r="FS523" s="41"/>
      <c r="FT523" s="41"/>
      <c r="FU523" s="41"/>
      <c r="FV523" s="41"/>
      <c r="FW523" s="41"/>
      <c r="FX523" s="41"/>
      <c r="FY523" s="41"/>
      <c r="FZ523" s="41"/>
      <c r="GA523" s="41"/>
      <c r="GB523" s="41"/>
      <c r="GC523" s="41"/>
      <c r="GD523" s="41"/>
      <c r="GE523" s="41"/>
      <c r="GF523" s="41"/>
      <c r="GG523" s="41"/>
      <c r="GH523" s="41"/>
      <c r="GI523" s="41"/>
      <c r="GJ523" s="41"/>
      <c r="GK523" s="41"/>
      <c r="GL523" s="41"/>
      <c r="GM523" s="41"/>
      <c r="GN523" s="41"/>
      <c r="GO523" s="41"/>
      <c r="GP523" s="41"/>
      <c r="GQ523" s="41"/>
      <c r="GR523" s="41"/>
      <c r="GS523" s="41"/>
      <c r="GT523" s="41"/>
      <c r="GU523" s="41"/>
      <c r="GV523" s="41"/>
      <c r="GW523" s="41"/>
      <c r="GX523" s="41"/>
      <c r="GY523" s="41"/>
      <c r="GZ523" s="41"/>
      <c r="HA523" s="41"/>
      <c r="HB523" s="41"/>
      <c r="HC523" s="41"/>
      <c r="HD523" s="41"/>
      <c r="HE523" s="41"/>
      <c r="HF523" s="41"/>
      <c r="HG523" s="41"/>
      <c r="HH523" s="41"/>
      <c r="HI523" s="41"/>
      <c r="HJ523" s="41"/>
      <c r="HK523" s="41"/>
      <c r="HL523" s="41"/>
      <c r="HM523" s="41"/>
      <c r="HN523" s="41"/>
      <c r="HO523" s="41"/>
      <c r="HP523" s="41"/>
      <c r="HQ523" s="41"/>
      <c r="HR523" s="41"/>
      <c r="HS523" s="41"/>
      <c r="HT523" s="41"/>
      <c r="HU523" s="41"/>
      <c r="HV523" s="41"/>
      <c r="HW523" s="41"/>
      <c r="HX523" s="41"/>
      <c r="HY523" s="41"/>
      <c r="HZ523" s="41"/>
      <c r="IA523" s="41"/>
      <c r="IB523" s="41"/>
      <c r="IC523" s="41"/>
      <c r="ID523" s="41"/>
      <c r="IE523" s="41"/>
      <c r="IF523" s="41"/>
      <c r="IG523" s="41"/>
      <c r="IH523" s="41"/>
      <c r="II523" s="41"/>
      <c r="IJ523" s="41"/>
      <c r="IK523" s="41"/>
      <c r="IL523" s="41"/>
      <c r="IM523" s="41"/>
      <c r="IN523" s="41"/>
      <c r="IO523" s="41"/>
      <c r="IP523" s="41"/>
      <c r="IQ523" s="41"/>
      <c r="IR523" s="41"/>
      <c r="IS523" s="41"/>
      <c r="IT523" s="41"/>
      <c r="IU523" s="41"/>
      <c r="IV523" s="41"/>
      <c r="IW523" s="41"/>
      <c r="IX523" s="41"/>
      <c r="IY523" s="41"/>
      <c r="IZ523" s="41"/>
      <c r="JA523" s="41"/>
      <c r="JB523" s="41"/>
      <c r="JC523" s="41"/>
      <c r="JD523" s="41"/>
      <c r="JE523" s="41"/>
      <c r="JF523" s="41"/>
      <c r="JG523" s="41"/>
      <c r="JH523" s="41"/>
      <c r="JI523" s="41"/>
      <c r="JJ523" s="41"/>
      <c r="JK523" s="41"/>
      <c r="JL523" s="41"/>
      <c r="JM523" s="41"/>
      <c r="JN523" s="41"/>
      <c r="JO523" s="41"/>
      <c r="JP523" s="41"/>
      <c r="JQ523" s="41"/>
      <c r="JR523" s="41"/>
      <c r="JS523" s="41"/>
      <c r="JT523" s="41"/>
      <c r="JU523" s="41"/>
      <c r="JV523" s="41"/>
      <c r="JW523" s="41"/>
      <c r="JX523" s="41"/>
      <c r="JY523" s="41"/>
      <c r="JZ523" s="41"/>
      <c r="KA523" s="41"/>
      <c r="KB523" s="41"/>
      <c r="KC523" s="41"/>
      <c r="KD523" s="41"/>
      <c r="KE523" s="41"/>
      <c r="KF523" s="41"/>
    </row>
    <row r="524" spans="1:292" s="355" customFormat="1" ht="87" customHeight="1" outlineLevel="1">
      <c r="A524" s="770" t="s">
        <v>332</v>
      </c>
      <c r="B524" s="195" t="s">
        <v>1938</v>
      </c>
      <c r="C524" s="183" t="s">
        <v>2072</v>
      </c>
      <c r="D524" s="183" t="s">
        <v>82</v>
      </c>
      <c r="E524" s="183" t="s">
        <v>80</v>
      </c>
      <c r="F524" s="183" t="s">
        <v>80</v>
      </c>
      <c r="G524" s="184" t="s">
        <v>1939</v>
      </c>
      <c r="H524" s="183" t="s">
        <v>3269</v>
      </c>
      <c r="I524" s="183" t="s">
        <v>3270</v>
      </c>
      <c r="J524" s="185">
        <v>15174.92225</v>
      </c>
      <c r="K524" s="185">
        <v>15174.92225</v>
      </c>
      <c r="L524" s="185">
        <v>0</v>
      </c>
      <c r="M524" s="185">
        <v>15174.92225</v>
      </c>
      <c r="N524" s="185">
        <v>0</v>
      </c>
      <c r="O524" s="185">
        <v>0</v>
      </c>
      <c r="P524" s="183" t="s">
        <v>80</v>
      </c>
      <c r="Q524" s="188">
        <v>45138</v>
      </c>
      <c r="R524" s="183" t="s">
        <v>693</v>
      </c>
      <c r="S524" s="183" t="s">
        <v>2109</v>
      </c>
      <c r="T524" s="183"/>
      <c r="U524" s="185">
        <v>0</v>
      </c>
      <c r="V524" s="185">
        <v>0</v>
      </c>
      <c r="W524" s="185">
        <v>15174.92225</v>
      </c>
      <c r="X524" s="185">
        <v>15174.92</v>
      </c>
      <c r="Y524" s="185">
        <v>15174.92225</v>
      </c>
      <c r="Z524" s="185">
        <v>0</v>
      </c>
      <c r="AA524" s="185">
        <v>0</v>
      </c>
      <c r="AB524" s="185">
        <v>0</v>
      </c>
      <c r="AC524" s="185">
        <v>0</v>
      </c>
      <c r="AD524" s="185">
        <v>0</v>
      </c>
      <c r="AE524" s="185">
        <v>0</v>
      </c>
      <c r="AF524" s="185">
        <v>0</v>
      </c>
      <c r="AG524" s="185">
        <v>0</v>
      </c>
      <c r="AH524" s="185">
        <v>0</v>
      </c>
      <c r="AI524" s="185">
        <v>0</v>
      </c>
      <c r="AJ524" s="185">
        <v>0</v>
      </c>
      <c r="AK524" s="185">
        <v>0</v>
      </c>
      <c r="AL524" s="185">
        <v>0</v>
      </c>
      <c r="AM524" s="185">
        <v>0</v>
      </c>
      <c r="AN524" s="185">
        <v>0</v>
      </c>
      <c r="AO524" s="185">
        <v>0</v>
      </c>
      <c r="AP524" s="185">
        <v>0</v>
      </c>
      <c r="AQ524" s="185">
        <v>0</v>
      </c>
      <c r="AR524" s="185">
        <v>0</v>
      </c>
      <c r="AS524" s="185">
        <v>0</v>
      </c>
      <c r="AT524" s="185">
        <v>0</v>
      </c>
      <c r="AU524" s="185">
        <v>0</v>
      </c>
      <c r="AV524" s="185">
        <v>0</v>
      </c>
      <c r="AW524" s="185">
        <v>0</v>
      </c>
      <c r="AX524" s="185">
        <v>0</v>
      </c>
      <c r="AY524" s="185">
        <v>0</v>
      </c>
      <c r="AZ524" s="185">
        <v>0</v>
      </c>
      <c r="BA524" s="185">
        <v>0</v>
      </c>
      <c r="BB524" s="185">
        <v>0</v>
      </c>
      <c r="BC524" s="185">
        <v>0</v>
      </c>
      <c r="BD524" s="185">
        <v>0</v>
      </c>
      <c r="BE524" s="185">
        <v>0</v>
      </c>
      <c r="BF524" s="185">
        <v>0</v>
      </c>
      <c r="BG524" s="185">
        <v>0</v>
      </c>
      <c r="BH524" s="185">
        <v>0</v>
      </c>
      <c r="BI524" s="185">
        <v>0</v>
      </c>
      <c r="BJ524" s="185">
        <v>0</v>
      </c>
      <c r="BK524" s="185">
        <v>0</v>
      </c>
      <c r="BL524" s="185">
        <v>0</v>
      </c>
      <c r="BM524" s="185">
        <v>0</v>
      </c>
      <c r="BN524" s="185">
        <v>0</v>
      </c>
      <c r="BO524" s="185">
        <v>0</v>
      </c>
      <c r="BP524" s="185">
        <v>0</v>
      </c>
      <c r="BQ524" s="185">
        <v>0</v>
      </c>
      <c r="BR524" s="183" t="s">
        <v>2144</v>
      </c>
      <c r="BS524" s="251">
        <v>0</v>
      </c>
      <c r="BT524" s="251">
        <v>0</v>
      </c>
      <c r="BU524" s="188" t="s">
        <v>1958</v>
      </c>
      <c r="BV524" s="183" t="s">
        <v>3271</v>
      </c>
      <c r="BW524" s="183" t="s">
        <v>82</v>
      </c>
      <c r="BX524" s="183" t="s">
        <v>3036</v>
      </c>
      <c r="BY524" s="183" t="s">
        <v>2571</v>
      </c>
      <c r="BZ524" s="368"/>
      <c r="CA524" s="368"/>
      <c r="CB524" s="368"/>
      <c r="CC524" s="368"/>
      <c r="CD524" s="368"/>
      <c r="CE524" s="368"/>
      <c r="CF524" s="368"/>
      <c r="CG524" s="368"/>
      <c r="CH524" s="368"/>
      <c r="CI524" s="368"/>
      <c r="CJ524" s="368"/>
      <c r="CK524" s="368"/>
      <c r="CL524" s="368"/>
      <c r="CM524" s="368"/>
      <c r="CN524" s="368"/>
      <c r="CO524" s="368"/>
      <c r="CP524" s="368"/>
      <c r="CQ524" s="368"/>
      <c r="CR524" s="368"/>
      <c r="CS524" s="368"/>
      <c r="CT524" s="368"/>
      <c r="CU524" s="368"/>
      <c r="CV524" s="368"/>
      <c r="CW524" s="368"/>
      <c r="CX524" s="368"/>
      <c r="CY524" s="368"/>
      <c r="CZ524" s="368"/>
      <c r="DA524" s="368"/>
      <c r="DB524" s="368"/>
      <c r="DC524" s="368"/>
      <c r="DD524" s="368"/>
      <c r="DE524" s="368"/>
      <c r="DF524" s="368"/>
      <c r="DG524" s="368"/>
      <c r="DH524" s="368"/>
      <c r="DI524" s="368"/>
      <c r="DJ524" s="368"/>
      <c r="DK524" s="368"/>
      <c r="DL524" s="368"/>
      <c r="DM524" s="368"/>
      <c r="DN524" s="368"/>
      <c r="DO524" s="368"/>
      <c r="DP524" s="368"/>
      <c r="DQ524" s="368"/>
      <c r="DR524" s="368"/>
      <c r="DS524" s="368"/>
      <c r="DT524" s="368"/>
      <c r="DU524" s="368"/>
      <c r="DV524" s="368"/>
      <c r="DW524" s="368"/>
      <c r="DX524" s="368"/>
      <c r="DY524" s="368"/>
      <c r="DZ524" s="368"/>
      <c r="EA524" s="368"/>
      <c r="EB524" s="368"/>
      <c r="EC524" s="368"/>
      <c r="ED524" s="368"/>
      <c r="EE524" s="368"/>
      <c r="EF524" s="368"/>
      <c r="EG524" s="368"/>
      <c r="EH524" s="368"/>
      <c r="EI524" s="368"/>
      <c r="EJ524" s="368"/>
      <c r="EK524" s="368"/>
      <c r="EL524" s="368"/>
      <c r="EM524" s="368"/>
      <c r="EN524" s="368"/>
      <c r="EO524" s="368"/>
      <c r="EP524" s="368"/>
      <c r="EQ524" s="368"/>
      <c r="ER524" s="368"/>
      <c r="ES524" s="368"/>
      <c r="ET524" s="368"/>
      <c r="EU524" s="368"/>
      <c r="EV524" s="368"/>
      <c r="EW524" s="368"/>
      <c r="EX524" s="368"/>
      <c r="EY524" s="368"/>
      <c r="EZ524" s="368"/>
      <c r="FA524" s="368"/>
      <c r="FB524" s="368"/>
      <c r="FC524" s="368"/>
      <c r="FD524" s="368"/>
      <c r="FE524" s="368"/>
      <c r="FF524" s="368"/>
      <c r="FG524" s="368"/>
      <c r="FH524" s="368"/>
      <c r="FI524" s="368"/>
      <c r="FJ524" s="368"/>
      <c r="FK524" s="368"/>
      <c r="FL524" s="368"/>
      <c r="FM524" s="368"/>
      <c r="FN524" s="368"/>
      <c r="FO524" s="368"/>
      <c r="FP524" s="368"/>
      <c r="FQ524" s="368"/>
      <c r="FR524" s="368"/>
      <c r="FS524" s="368"/>
      <c r="FT524" s="368"/>
      <c r="FU524" s="368"/>
      <c r="FV524" s="368"/>
      <c r="FW524" s="368"/>
      <c r="FX524" s="368"/>
      <c r="FY524" s="368"/>
      <c r="FZ524" s="368"/>
      <c r="GA524" s="368"/>
      <c r="GB524" s="368"/>
      <c r="GC524" s="368"/>
      <c r="GD524" s="368"/>
      <c r="GE524" s="368"/>
      <c r="GF524" s="368"/>
      <c r="GG524" s="368"/>
      <c r="GH524" s="368"/>
      <c r="GI524" s="368"/>
      <c r="GJ524" s="368"/>
      <c r="GK524" s="368"/>
      <c r="GL524" s="368"/>
      <c r="GM524" s="368"/>
      <c r="GN524" s="368"/>
      <c r="GO524" s="368"/>
      <c r="GP524" s="368"/>
      <c r="GQ524" s="368"/>
      <c r="GR524" s="368"/>
      <c r="GS524" s="368"/>
      <c r="GT524" s="368"/>
      <c r="GU524" s="368"/>
      <c r="GV524" s="368"/>
      <c r="GW524" s="368"/>
      <c r="GX524" s="368"/>
      <c r="GY524" s="368"/>
      <c r="GZ524" s="368"/>
      <c r="HA524" s="368"/>
      <c r="HB524" s="368"/>
      <c r="HC524" s="368"/>
      <c r="HD524" s="368"/>
      <c r="HE524" s="368"/>
      <c r="HF524" s="368"/>
      <c r="HG524" s="368"/>
      <c r="HH524" s="368"/>
      <c r="HI524" s="368"/>
      <c r="HJ524" s="368"/>
      <c r="HK524" s="368"/>
      <c r="HL524" s="368"/>
      <c r="HM524" s="368"/>
      <c r="HN524" s="368"/>
      <c r="HO524" s="368"/>
      <c r="HP524" s="368"/>
      <c r="HQ524" s="368"/>
      <c r="HR524" s="368"/>
      <c r="HS524" s="368"/>
      <c r="HT524" s="368"/>
      <c r="HU524" s="368"/>
      <c r="HV524" s="368"/>
      <c r="HW524" s="368"/>
      <c r="HX524" s="368"/>
      <c r="HY524" s="368"/>
      <c r="HZ524" s="368"/>
      <c r="IA524" s="368"/>
      <c r="IB524" s="368"/>
      <c r="IC524" s="368"/>
      <c r="ID524" s="368"/>
      <c r="IE524" s="368"/>
      <c r="IF524" s="368"/>
      <c r="IG524" s="368"/>
      <c r="IH524" s="368"/>
      <c r="II524" s="368"/>
      <c r="IJ524" s="368"/>
      <c r="IK524" s="368"/>
      <c r="IL524" s="368"/>
      <c r="IM524" s="368"/>
      <c r="IN524" s="368"/>
      <c r="IO524" s="368"/>
      <c r="IP524" s="368"/>
      <c r="IQ524" s="368"/>
      <c r="IR524" s="368"/>
      <c r="IS524" s="368"/>
      <c r="IT524" s="368"/>
      <c r="IU524" s="368"/>
      <c r="IV524" s="368"/>
      <c r="IW524" s="368"/>
      <c r="IX524" s="368"/>
      <c r="IY524" s="368"/>
      <c r="IZ524" s="368"/>
      <c r="JA524" s="368"/>
      <c r="JB524" s="368"/>
      <c r="JC524" s="368"/>
      <c r="JD524" s="368"/>
      <c r="JE524" s="368"/>
      <c r="JF524" s="368"/>
      <c r="JG524" s="368"/>
      <c r="JH524" s="368"/>
      <c r="JI524" s="368"/>
      <c r="JJ524" s="368"/>
      <c r="JK524" s="368"/>
      <c r="JL524" s="368"/>
      <c r="JM524" s="368"/>
      <c r="JN524" s="368"/>
      <c r="JO524" s="368"/>
      <c r="JP524" s="368"/>
      <c r="JQ524" s="368"/>
      <c r="JR524" s="368"/>
      <c r="JS524" s="368"/>
      <c r="JT524" s="368"/>
      <c r="JU524" s="368"/>
      <c r="JV524" s="368"/>
      <c r="JW524" s="368"/>
      <c r="JX524" s="368"/>
      <c r="JY524" s="368"/>
      <c r="JZ524" s="368"/>
      <c r="KA524" s="368"/>
      <c r="KB524" s="368"/>
      <c r="KC524" s="368"/>
      <c r="KD524" s="368"/>
      <c r="KE524" s="368"/>
      <c r="KF524" s="368"/>
    </row>
    <row r="525" spans="1:292" s="355" customFormat="1" ht="87" customHeight="1" outlineLevel="1">
      <c r="A525" s="770"/>
      <c r="B525" s="36" t="s">
        <v>2381</v>
      </c>
      <c r="C525" s="27" t="s">
        <v>2441</v>
      </c>
      <c r="D525" s="27" t="s">
        <v>82</v>
      </c>
      <c r="E525" s="142" t="s">
        <v>1061</v>
      </c>
      <c r="F525" s="557" t="s">
        <v>1062</v>
      </c>
      <c r="G525" s="10" t="s">
        <v>2382</v>
      </c>
      <c r="H525" s="27" t="s">
        <v>3272</v>
      </c>
      <c r="I525" s="27" t="s">
        <v>3273</v>
      </c>
      <c r="J525" s="34">
        <v>25775</v>
      </c>
      <c r="K525" s="34">
        <v>25223.934000000001</v>
      </c>
      <c r="L525" s="34">
        <v>551.06600000000003</v>
      </c>
      <c r="M525" s="34">
        <v>22701.54061</v>
      </c>
      <c r="N525" s="34">
        <v>0</v>
      </c>
      <c r="O525" s="34">
        <v>0</v>
      </c>
      <c r="P525" s="27" t="s">
        <v>80</v>
      </c>
      <c r="Q525" s="107">
        <v>45900</v>
      </c>
      <c r="R525" s="27" t="s">
        <v>1666</v>
      </c>
      <c r="S525" s="27" t="s">
        <v>2535</v>
      </c>
      <c r="T525" s="27"/>
      <c r="U525" s="34">
        <v>3091.1386900000002</v>
      </c>
      <c r="V525" s="34">
        <v>551.06600000000003</v>
      </c>
      <c r="W525" s="34">
        <v>14900</v>
      </c>
      <c r="X525" s="34">
        <v>18542.204689999999</v>
      </c>
      <c r="Y525" s="34">
        <v>0</v>
      </c>
      <c r="Z525" s="34">
        <v>1278.86511</v>
      </c>
      <c r="AA525" s="34">
        <v>0</v>
      </c>
      <c r="AB525" s="34">
        <v>5400</v>
      </c>
      <c r="AC525" s="34">
        <v>6678.8651099999997</v>
      </c>
      <c r="AD525" s="34">
        <v>0</v>
      </c>
      <c r="AE525" s="34">
        <v>1300</v>
      </c>
      <c r="AF525" s="34">
        <v>0</v>
      </c>
      <c r="AG525" s="34">
        <v>0</v>
      </c>
      <c r="AH525" s="34">
        <v>1300</v>
      </c>
      <c r="AI525" s="34">
        <v>16905.555560000001</v>
      </c>
      <c r="AJ525" s="34">
        <v>0</v>
      </c>
      <c r="AK525" s="34">
        <v>0</v>
      </c>
      <c r="AL525" s="34">
        <v>0</v>
      </c>
      <c r="AM525" s="34">
        <v>0</v>
      </c>
      <c r="AN525" s="34">
        <v>0</v>
      </c>
      <c r="AO525" s="34">
        <v>0</v>
      </c>
      <c r="AP525" s="34">
        <v>0</v>
      </c>
      <c r="AQ525" s="34">
        <v>0</v>
      </c>
      <c r="AR525" s="34">
        <v>0</v>
      </c>
      <c r="AS525" s="34">
        <v>0</v>
      </c>
      <c r="AT525" s="34">
        <v>841.16090999999994</v>
      </c>
      <c r="AU525" s="34">
        <v>0</v>
      </c>
      <c r="AV525" s="34">
        <v>5400</v>
      </c>
      <c r="AW525" s="34">
        <v>6241.1609099999996</v>
      </c>
      <c r="AX525" s="34">
        <v>0</v>
      </c>
      <c r="AY525" s="34">
        <v>437.70420000000001</v>
      </c>
      <c r="AZ525" s="34">
        <v>0</v>
      </c>
      <c r="BA525" s="34">
        <v>0</v>
      </c>
      <c r="BB525" s="34">
        <v>437.70420000000001</v>
      </c>
      <c r="BC525" s="34">
        <v>0</v>
      </c>
      <c r="BD525" s="34">
        <v>700</v>
      </c>
      <c r="BE525" s="34">
        <v>0</v>
      </c>
      <c r="BF525" s="34">
        <v>0</v>
      </c>
      <c r="BG525" s="34">
        <v>700</v>
      </c>
      <c r="BH525" s="34">
        <v>5000</v>
      </c>
      <c r="BI525" s="34">
        <v>600</v>
      </c>
      <c r="BJ525" s="34">
        <v>0</v>
      </c>
      <c r="BK525" s="34">
        <v>0</v>
      </c>
      <c r="BL525" s="34">
        <v>600</v>
      </c>
      <c r="BM525" s="34">
        <v>11905.555560000001</v>
      </c>
      <c r="BN525" s="34">
        <v>0</v>
      </c>
      <c r="BO525" s="34">
        <v>0</v>
      </c>
      <c r="BP525" s="34">
        <v>0</v>
      </c>
      <c r="BQ525" s="34">
        <v>0</v>
      </c>
      <c r="BR525" s="27" t="s">
        <v>2383</v>
      </c>
      <c r="BS525" s="122">
        <v>0</v>
      </c>
      <c r="BT525" s="122">
        <v>0</v>
      </c>
      <c r="BU525" s="107" t="s">
        <v>1958</v>
      </c>
      <c r="BV525" s="27" t="s">
        <v>80</v>
      </c>
      <c r="BW525" s="27" t="s">
        <v>82</v>
      </c>
      <c r="BX525" s="27" t="s">
        <v>3035</v>
      </c>
      <c r="BY525" s="27" t="s">
        <v>2571</v>
      </c>
      <c r="BZ525" s="368"/>
      <c r="CA525" s="368"/>
      <c r="CB525" s="368"/>
      <c r="CC525" s="368"/>
      <c r="CD525" s="368"/>
      <c r="CE525" s="368"/>
      <c r="CF525" s="368"/>
      <c r="CG525" s="368"/>
      <c r="CH525" s="368"/>
      <c r="CI525" s="368"/>
      <c r="CJ525" s="368"/>
      <c r="CK525" s="368"/>
      <c r="CL525" s="368"/>
      <c r="CM525" s="368"/>
      <c r="CN525" s="368"/>
      <c r="CO525" s="368"/>
      <c r="CP525" s="368"/>
      <c r="CQ525" s="368"/>
      <c r="CR525" s="368"/>
      <c r="CS525" s="368"/>
      <c r="CT525" s="368"/>
      <c r="CU525" s="368"/>
      <c r="CV525" s="368"/>
      <c r="CW525" s="368"/>
      <c r="CX525" s="368"/>
      <c r="CY525" s="368"/>
      <c r="CZ525" s="368"/>
      <c r="DA525" s="368"/>
      <c r="DB525" s="368"/>
      <c r="DC525" s="368"/>
      <c r="DD525" s="368"/>
      <c r="DE525" s="368"/>
      <c r="DF525" s="368"/>
      <c r="DG525" s="368"/>
      <c r="DH525" s="368"/>
      <c r="DI525" s="368"/>
      <c r="DJ525" s="368"/>
      <c r="DK525" s="368"/>
      <c r="DL525" s="368"/>
      <c r="DM525" s="368"/>
      <c r="DN525" s="368"/>
      <c r="DO525" s="368"/>
      <c r="DP525" s="368"/>
      <c r="DQ525" s="368"/>
      <c r="DR525" s="368"/>
      <c r="DS525" s="368"/>
      <c r="DT525" s="368"/>
      <c r="DU525" s="368"/>
      <c r="DV525" s="368"/>
      <c r="DW525" s="368"/>
      <c r="DX525" s="368"/>
      <c r="DY525" s="368"/>
      <c r="DZ525" s="368"/>
      <c r="EA525" s="368"/>
      <c r="EB525" s="368"/>
      <c r="EC525" s="368"/>
      <c r="ED525" s="368"/>
      <c r="EE525" s="368"/>
      <c r="EF525" s="368"/>
      <c r="EG525" s="368"/>
      <c r="EH525" s="368"/>
      <c r="EI525" s="368"/>
      <c r="EJ525" s="368"/>
      <c r="EK525" s="368"/>
      <c r="EL525" s="368"/>
      <c r="EM525" s="368"/>
      <c r="EN525" s="368"/>
      <c r="EO525" s="368"/>
      <c r="EP525" s="368"/>
      <c r="EQ525" s="368"/>
      <c r="ER525" s="368"/>
      <c r="ES525" s="368"/>
      <c r="ET525" s="368"/>
      <c r="EU525" s="368"/>
      <c r="EV525" s="368"/>
      <c r="EW525" s="368"/>
      <c r="EX525" s="368"/>
      <c r="EY525" s="368"/>
      <c r="EZ525" s="368"/>
      <c r="FA525" s="368"/>
      <c r="FB525" s="368"/>
      <c r="FC525" s="368"/>
      <c r="FD525" s="368"/>
      <c r="FE525" s="368"/>
      <c r="FF525" s="368"/>
      <c r="FG525" s="368"/>
      <c r="FH525" s="368"/>
      <c r="FI525" s="368"/>
      <c r="FJ525" s="368"/>
      <c r="FK525" s="368"/>
      <c r="FL525" s="368"/>
      <c r="FM525" s="368"/>
      <c r="FN525" s="368"/>
      <c r="FO525" s="368"/>
      <c r="FP525" s="368"/>
      <c r="FQ525" s="368"/>
      <c r="FR525" s="368"/>
      <c r="FS525" s="368"/>
      <c r="FT525" s="368"/>
      <c r="FU525" s="368"/>
      <c r="FV525" s="368"/>
      <c r="FW525" s="368"/>
      <c r="FX525" s="368"/>
      <c r="FY525" s="368"/>
      <c r="FZ525" s="368"/>
      <c r="GA525" s="368"/>
      <c r="GB525" s="368"/>
      <c r="GC525" s="368"/>
      <c r="GD525" s="368"/>
      <c r="GE525" s="368"/>
      <c r="GF525" s="368"/>
      <c r="GG525" s="368"/>
      <c r="GH525" s="368"/>
      <c r="GI525" s="368"/>
      <c r="GJ525" s="368"/>
      <c r="GK525" s="368"/>
      <c r="GL525" s="368"/>
      <c r="GM525" s="368"/>
      <c r="GN525" s="368"/>
      <c r="GO525" s="368"/>
      <c r="GP525" s="368"/>
      <c r="GQ525" s="368"/>
      <c r="GR525" s="368"/>
      <c r="GS525" s="368"/>
      <c r="GT525" s="368"/>
      <c r="GU525" s="368"/>
      <c r="GV525" s="368"/>
      <c r="GW525" s="368"/>
      <c r="GX525" s="368"/>
      <c r="GY525" s="368"/>
      <c r="GZ525" s="368"/>
      <c r="HA525" s="368"/>
      <c r="HB525" s="368"/>
      <c r="HC525" s="368"/>
      <c r="HD525" s="368"/>
      <c r="HE525" s="368"/>
      <c r="HF525" s="368"/>
      <c r="HG525" s="368"/>
      <c r="HH525" s="368"/>
      <c r="HI525" s="368"/>
      <c r="HJ525" s="368"/>
      <c r="HK525" s="368"/>
      <c r="HL525" s="368"/>
      <c r="HM525" s="368"/>
      <c r="HN525" s="368"/>
      <c r="HO525" s="368"/>
      <c r="HP525" s="368"/>
      <c r="HQ525" s="368"/>
      <c r="HR525" s="368"/>
      <c r="HS525" s="368"/>
      <c r="HT525" s="368"/>
      <c r="HU525" s="368"/>
      <c r="HV525" s="368"/>
      <c r="HW525" s="368"/>
      <c r="HX525" s="368"/>
      <c r="HY525" s="368"/>
      <c r="HZ525" s="368"/>
      <c r="IA525" s="368"/>
      <c r="IB525" s="368"/>
      <c r="IC525" s="368"/>
      <c r="ID525" s="368"/>
      <c r="IE525" s="368"/>
      <c r="IF525" s="368"/>
      <c r="IG525" s="368"/>
      <c r="IH525" s="368"/>
      <c r="II525" s="368"/>
      <c r="IJ525" s="368"/>
      <c r="IK525" s="368"/>
      <c r="IL525" s="368"/>
      <c r="IM525" s="368"/>
      <c r="IN525" s="368"/>
      <c r="IO525" s="368"/>
      <c r="IP525" s="368"/>
      <c r="IQ525" s="368"/>
      <c r="IR525" s="368"/>
      <c r="IS525" s="368"/>
      <c r="IT525" s="368"/>
      <c r="IU525" s="368"/>
      <c r="IV525" s="368"/>
      <c r="IW525" s="368"/>
      <c r="IX525" s="368"/>
      <c r="IY525" s="368"/>
      <c r="IZ525" s="368"/>
      <c r="JA525" s="368"/>
      <c r="JB525" s="368"/>
      <c r="JC525" s="368"/>
      <c r="JD525" s="368"/>
      <c r="JE525" s="368"/>
      <c r="JF525" s="368"/>
      <c r="JG525" s="368"/>
      <c r="JH525" s="368"/>
      <c r="JI525" s="368"/>
      <c r="JJ525" s="368"/>
      <c r="JK525" s="368"/>
      <c r="JL525" s="368"/>
      <c r="JM525" s="368"/>
      <c r="JN525" s="368"/>
      <c r="JO525" s="368"/>
      <c r="JP525" s="368"/>
      <c r="JQ525" s="368"/>
      <c r="JR525" s="368"/>
      <c r="JS525" s="368"/>
      <c r="JT525" s="368"/>
      <c r="JU525" s="368"/>
      <c r="JV525" s="368"/>
      <c r="JW525" s="368"/>
      <c r="JX525" s="368"/>
      <c r="JY525" s="368"/>
      <c r="JZ525" s="368"/>
      <c r="KA525" s="368"/>
      <c r="KB525" s="368"/>
      <c r="KC525" s="368"/>
      <c r="KD525" s="368"/>
      <c r="KE525" s="368"/>
      <c r="KF525" s="368"/>
    </row>
    <row r="526" spans="1:292" s="500" customFormat="1" ht="87" customHeight="1" outlineLevel="1">
      <c r="A526" s="770"/>
      <c r="B526" s="38" t="s">
        <v>3274</v>
      </c>
      <c r="C526" s="25"/>
      <c r="D526" s="25" t="s">
        <v>82</v>
      </c>
      <c r="E526" s="558" t="s">
        <v>1061</v>
      </c>
      <c r="F526" s="545" t="s">
        <v>1062</v>
      </c>
      <c r="G526" s="24" t="s">
        <v>3275</v>
      </c>
      <c r="H526" s="25" t="s">
        <v>3272</v>
      </c>
      <c r="I526" s="25" t="s">
        <v>3276</v>
      </c>
      <c r="J526" s="22">
        <v>49313.340999999993</v>
      </c>
      <c r="K526" s="22">
        <v>48825.09</v>
      </c>
      <c r="L526" s="22">
        <v>488.25099999999998</v>
      </c>
      <c r="M526" s="22">
        <v>43942.580999999998</v>
      </c>
      <c r="N526" s="22">
        <v>0</v>
      </c>
      <c r="O526" s="22">
        <v>0</v>
      </c>
      <c r="P526" s="394" t="s">
        <v>80</v>
      </c>
      <c r="Q526" s="394">
        <v>46630</v>
      </c>
      <c r="R526" s="25" t="s">
        <v>86</v>
      </c>
      <c r="S526" s="25"/>
      <c r="T526" s="25"/>
      <c r="U526" s="22">
        <v>0</v>
      </c>
      <c r="V526" s="22">
        <v>0</v>
      </c>
      <c r="W526" s="22">
        <v>0</v>
      </c>
      <c r="X526" s="22">
        <v>0</v>
      </c>
      <c r="Y526" s="22">
        <v>0</v>
      </c>
      <c r="Z526" s="22">
        <v>0</v>
      </c>
      <c r="AA526" s="22">
        <v>0</v>
      </c>
      <c r="AB526" s="22">
        <v>0</v>
      </c>
      <c r="AC526" s="22">
        <v>0</v>
      </c>
      <c r="AD526" s="22">
        <v>0</v>
      </c>
      <c r="AE526" s="22">
        <v>3100</v>
      </c>
      <c r="AF526" s="22">
        <v>488.25099999999998</v>
      </c>
      <c r="AG526" s="22">
        <v>27900</v>
      </c>
      <c r="AH526" s="22">
        <v>31488.251</v>
      </c>
      <c r="AI526" s="22">
        <v>0</v>
      </c>
      <c r="AJ526" s="22">
        <v>0</v>
      </c>
      <c r="AK526" s="22">
        <v>0</v>
      </c>
      <c r="AL526" s="22">
        <v>0</v>
      </c>
      <c r="AM526" s="22">
        <v>0</v>
      </c>
      <c r="AN526" s="22">
        <v>0</v>
      </c>
      <c r="AO526" s="22">
        <v>0</v>
      </c>
      <c r="AP526" s="22">
        <v>0</v>
      </c>
      <c r="AQ526" s="22">
        <v>0</v>
      </c>
      <c r="AR526" s="22">
        <v>0</v>
      </c>
      <c r="AS526" s="22">
        <v>0</v>
      </c>
      <c r="AT526" s="22">
        <v>0</v>
      </c>
      <c r="AU526" s="22">
        <v>0</v>
      </c>
      <c r="AV526" s="22">
        <v>0</v>
      </c>
      <c r="AW526" s="22">
        <v>0</v>
      </c>
      <c r="AX526" s="22">
        <v>0</v>
      </c>
      <c r="AY526" s="22">
        <v>0</v>
      </c>
      <c r="AZ526" s="22">
        <v>0</v>
      </c>
      <c r="BA526" s="22">
        <v>0</v>
      </c>
      <c r="BB526" s="22">
        <v>0</v>
      </c>
      <c r="BC526" s="22">
        <v>0</v>
      </c>
      <c r="BD526" s="22">
        <v>3100</v>
      </c>
      <c r="BE526" s="22">
        <v>488.25099999999998</v>
      </c>
      <c r="BF526" s="22">
        <v>27900</v>
      </c>
      <c r="BG526" s="22">
        <v>31488.251</v>
      </c>
      <c r="BH526" s="22">
        <v>0</v>
      </c>
      <c r="BI526" s="22">
        <v>0</v>
      </c>
      <c r="BJ526" s="22">
        <v>0</v>
      </c>
      <c r="BK526" s="22">
        <v>0</v>
      </c>
      <c r="BL526" s="22">
        <v>0</v>
      </c>
      <c r="BM526" s="22">
        <v>0</v>
      </c>
      <c r="BN526" s="22">
        <v>18313.341</v>
      </c>
      <c r="BO526" s="22">
        <v>10000</v>
      </c>
      <c r="BP526" s="22">
        <v>0</v>
      </c>
      <c r="BQ526" s="22">
        <v>0</v>
      </c>
      <c r="BR526" s="25" t="s">
        <v>3277</v>
      </c>
      <c r="BS526" s="401">
        <v>0</v>
      </c>
      <c r="BT526" s="401">
        <v>0</v>
      </c>
      <c r="BU526" s="394" t="s">
        <v>1958</v>
      </c>
      <c r="BV526" s="25" t="s">
        <v>80</v>
      </c>
      <c r="BW526" s="25" t="s">
        <v>82</v>
      </c>
      <c r="BX526" s="25" t="s">
        <v>3035</v>
      </c>
      <c r="BY526" s="25" t="s">
        <v>2571</v>
      </c>
      <c r="BZ526" s="354"/>
      <c r="CA526" s="354"/>
      <c r="CB526" s="354"/>
      <c r="CC526" s="354"/>
      <c r="CD526" s="354"/>
      <c r="CE526" s="354"/>
      <c r="CF526" s="354"/>
      <c r="CG526" s="354"/>
      <c r="CH526" s="354"/>
      <c r="CI526" s="354"/>
      <c r="CJ526" s="354"/>
      <c r="CK526" s="354"/>
      <c r="CL526" s="354"/>
      <c r="CM526" s="354"/>
      <c r="CN526" s="354"/>
      <c r="CO526" s="354"/>
      <c r="CP526" s="354"/>
      <c r="CQ526" s="354"/>
      <c r="CR526" s="354"/>
      <c r="CS526" s="354"/>
      <c r="CT526" s="354"/>
      <c r="CU526" s="354"/>
      <c r="CV526" s="354"/>
      <c r="CW526" s="354"/>
      <c r="CX526" s="354"/>
      <c r="CY526" s="354"/>
      <c r="CZ526" s="354"/>
      <c r="DA526" s="354"/>
      <c r="DB526" s="354"/>
      <c r="DC526" s="354"/>
      <c r="DD526" s="354"/>
      <c r="DE526" s="354"/>
      <c r="DF526" s="354"/>
      <c r="DG526" s="354"/>
      <c r="DH526" s="354"/>
      <c r="DI526" s="354"/>
      <c r="DJ526" s="354"/>
      <c r="DK526" s="354"/>
      <c r="DL526" s="354"/>
      <c r="DM526" s="354"/>
      <c r="DN526" s="354"/>
      <c r="DO526" s="354"/>
      <c r="DP526" s="354"/>
      <c r="DQ526" s="354"/>
      <c r="DR526" s="354"/>
      <c r="DS526" s="354"/>
      <c r="DT526" s="354"/>
      <c r="DU526" s="354"/>
      <c r="DV526" s="354"/>
      <c r="DW526" s="354"/>
      <c r="DX526" s="354"/>
      <c r="DY526" s="354"/>
      <c r="DZ526" s="354"/>
      <c r="EA526" s="354"/>
      <c r="EB526" s="354"/>
      <c r="EC526" s="354"/>
      <c r="ED526" s="354"/>
      <c r="EE526" s="354"/>
      <c r="EF526" s="354"/>
      <c r="EG526" s="354"/>
      <c r="EH526" s="354"/>
      <c r="EI526" s="354"/>
      <c r="EJ526" s="354"/>
      <c r="EK526" s="354"/>
      <c r="EL526" s="354"/>
      <c r="EM526" s="354"/>
      <c r="EN526" s="354"/>
      <c r="EO526" s="354"/>
      <c r="EP526" s="354"/>
      <c r="EQ526" s="354"/>
      <c r="ER526" s="354"/>
      <c r="ES526" s="354"/>
      <c r="ET526" s="354"/>
      <c r="EU526" s="354"/>
      <c r="EV526" s="354"/>
      <c r="EW526" s="354"/>
      <c r="EX526" s="354"/>
      <c r="EY526" s="354"/>
      <c r="EZ526" s="354"/>
      <c r="FA526" s="354"/>
      <c r="FB526" s="354"/>
      <c r="FC526" s="354"/>
      <c r="FD526" s="354"/>
      <c r="FE526" s="354"/>
      <c r="FF526" s="354"/>
      <c r="FG526" s="354"/>
      <c r="FH526" s="354"/>
      <c r="FI526" s="354"/>
      <c r="FJ526" s="354"/>
      <c r="FK526" s="354"/>
      <c r="FL526" s="354"/>
      <c r="FM526" s="354"/>
      <c r="FN526" s="354"/>
      <c r="FO526" s="354"/>
      <c r="FP526" s="354"/>
      <c r="FQ526" s="354"/>
      <c r="FR526" s="354"/>
      <c r="FS526" s="354"/>
      <c r="FT526" s="354"/>
      <c r="FU526" s="354"/>
      <c r="FV526" s="354"/>
      <c r="FW526" s="354"/>
      <c r="FX526" s="354"/>
      <c r="FY526" s="354"/>
      <c r="FZ526" s="354"/>
      <c r="GA526" s="354"/>
      <c r="GB526" s="354"/>
      <c r="GC526" s="354"/>
      <c r="GD526" s="354"/>
      <c r="GE526" s="354"/>
      <c r="GF526" s="354"/>
      <c r="GG526" s="354"/>
      <c r="GH526" s="354"/>
      <c r="GI526" s="354"/>
      <c r="GJ526" s="354"/>
      <c r="GK526" s="354"/>
      <c r="GL526" s="354"/>
      <c r="GM526" s="354"/>
      <c r="GN526" s="354"/>
      <c r="GO526" s="354"/>
      <c r="GP526" s="354"/>
      <c r="GQ526" s="354"/>
      <c r="GR526" s="354"/>
      <c r="GS526" s="354"/>
      <c r="GT526" s="354"/>
      <c r="GU526" s="354"/>
      <c r="GV526" s="354"/>
      <c r="GW526" s="354"/>
      <c r="GX526" s="354"/>
      <c r="GY526" s="354"/>
      <c r="GZ526" s="354"/>
      <c r="HA526" s="354"/>
      <c r="HB526" s="354"/>
      <c r="HC526" s="354"/>
      <c r="HD526" s="354"/>
      <c r="HE526" s="354"/>
      <c r="HF526" s="354"/>
      <c r="HG526" s="354"/>
      <c r="HH526" s="354"/>
      <c r="HI526" s="354"/>
      <c r="HJ526" s="354"/>
      <c r="HK526" s="354"/>
      <c r="HL526" s="354"/>
      <c r="HM526" s="354"/>
      <c r="HN526" s="354"/>
      <c r="HO526" s="354"/>
      <c r="HP526" s="354"/>
      <c r="HQ526" s="354"/>
      <c r="HR526" s="354"/>
      <c r="HS526" s="354"/>
      <c r="HT526" s="354"/>
      <c r="HU526" s="354"/>
      <c r="HV526" s="354"/>
      <c r="HW526" s="354"/>
      <c r="HX526" s="354"/>
      <c r="HY526" s="354"/>
      <c r="HZ526" s="354"/>
      <c r="IA526" s="354"/>
      <c r="IB526" s="354"/>
      <c r="IC526" s="354"/>
      <c r="ID526" s="354"/>
      <c r="IE526" s="354"/>
      <c r="IF526" s="354"/>
      <c r="IG526" s="354"/>
      <c r="IH526" s="354"/>
      <c r="II526" s="354"/>
      <c r="IJ526" s="354"/>
      <c r="IK526" s="354"/>
      <c r="IL526" s="354"/>
      <c r="IM526" s="354"/>
      <c r="IN526" s="354"/>
      <c r="IO526" s="354"/>
      <c r="IP526" s="354"/>
      <c r="IQ526" s="354"/>
      <c r="IR526" s="354"/>
      <c r="IS526" s="354"/>
      <c r="IT526" s="354"/>
      <c r="IU526" s="354"/>
      <c r="IV526" s="354"/>
      <c r="IW526" s="354"/>
      <c r="IX526" s="354"/>
      <c r="IY526" s="354"/>
      <c r="IZ526" s="354"/>
      <c r="JA526" s="354"/>
      <c r="JB526" s="354"/>
      <c r="JC526" s="354"/>
      <c r="JD526" s="354"/>
      <c r="JE526" s="354"/>
      <c r="JF526" s="354"/>
      <c r="JG526" s="354"/>
      <c r="JH526" s="354"/>
      <c r="JI526" s="354"/>
      <c r="JJ526" s="354"/>
      <c r="JK526" s="354"/>
      <c r="JL526" s="354"/>
      <c r="JM526" s="354"/>
      <c r="JN526" s="354"/>
      <c r="JO526" s="354"/>
      <c r="JP526" s="354"/>
      <c r="JQ526" s="354"/>
      <c r="JR526" s="354"/>
      <c r="JS526" s="354"/>
      <c r="JT526" s="354"/>
      <c r="JU526" s="354"/>
      <c r="JV526" s="354"/>
      <c r="JW526" s="354"/>
      <c r="JX526" s="354"/>
      <c r="JY526" s="354"/>
      <c r="JZ526" s="354"/>
      <c r="KA526" s="354"/>
      <c r="KB526" s="354"/>
      <c r="KC526" s="354"/>
      <c r="KD526" s="354"/>
      <c r="KE526" s="354"/>
      <c r="KF526" s="354"/>
    </row>
    <row r="527" spans="1:292" s="355" customFormat="1" ht="87" customHeight="1" outlineLevel="1">
      <c r="A527" s="770"/>
      <c r="B527" s="32" t="s">
        <v>801</v>
      </c>
      <c r="C527" s="67" t="s">
        <v>1064</v>
      </c>
      <c r="D527" s="67" t="s">
        <v>82</v>
      </c>
      <c r="E527" s="248" t="s">
        <v>1061</v>
      </c>
      <c r="F527" s="559" t="s">
        <v>1062</v>
      </c>
      <c r="G527" s="18" t="s">
        <v>1324</v>
      </c>
      <c r="H527" s="67" t="s">
        <v>3103</v>
      </c>
      <c r="I527" s="67" t="s">
        <v>3278</v>
      </c>
      <c r="J527" s="19">
        <v>67827</v>
      </c>
      <c r="K527" s="19">
        <v>67327</v>
      </c>
      <c r="L527" s="19">
        <v>500</v>
      </c>
      <c r="M527" s="19">
        <v>57653</v>
      </c>
      <c r="N527" s="19">
        <v>0</v>
      </c>
      <c r="O527" s="19">
        <v>0</v>
      </c>
      <c r="P527" s="67" t="s">
        <v>80</v>
      </c>
      <c r="Q527" s="411">
        <v>44926</v>
      </c>
      <c r="R527" s="67" t="s">
        <v>496</v>
      </c>
      <c r="S527" s="67" t="s">
        <v>80</v>
      </c>
      <c r="T527" s="67"/>
      <c r="U527" s="19">
        <v>35.630000000000003</v>
      </c>
      <c r="V527" s="19">
        <v>0</v>
      </c>
      <c r="W527" s="19">
        <v>5323.44</v>
      </c>
      <c r="X527" s="19">
        <v>67827</v>
      </c>
      <c r="Y527" s="19">
        <v>57653</v>
      </c>
      <c r="Z527" s="19">
        <v>0</v>
      </c>
      <c r="AA527" s="19">
        <v>0</v>
      </c>
      <c r="AB527" s="19">
        <v>0</v>
      </c>
      <c r="AC527" s="19">
        <v>0</v>
      </c>
      <c r="AD527" s="19">
        <v>0</v>
      </c>
      <c r="AE527" s="19">
        <v>0</v>
      </c>
      <c r="AF527" s="19">
        <v>0</v>
      </c>
      <c r="AG527" s="19">
        <v>0</v>
      </c>
      <c r="AH527" s="19">
        <v>0</v>
      </c>
      <c r="AI527" s="19">
        <v>0</v>
      </c>
      <c r="AJ527" s="19">
        <v>0</v>
      </c>
      <c r="AK527" s="19">
        <v>0</v>
      </c>
      <c r="AL527" s="19">
        <v>0</v>
      </c>
      <c r="AM527" s="19">
        <v>0</v>
      </c>
      <c r="AN527" s="19">
        <v>0</v>
      </c>
      <c r="AO527" s="19">
        <v>0</v>
      </c>
      <c r="AP527" s="19">
        <v>0</v>
      </c>
      <c r="AQ527" s="19">
        <v>0</v>
      </c>
      <c r="AR527" s="19">
        <v>0</v>
      </c>
      <c r="AS527" s="19">
        <v>0</v>
      </c>
      <c r="AT527" s="19">
        <v>0</v>
      </c>
      <c r="AU527" s="19">
        <v>0</v>
      </c>
      <c r="AV527" s="19">
        <v>0</v>
      </c>
      <c r="AW527" s="19">
        <v>0</v>
      </c>
      <c r="AX527" s="19">
        <v>0</v>
      </c>
      <c r="AY527" s="19">
        <v>0</v>
      </c>
      <c r="AZ527" s="19">
        <v>0</v>
      </c>
      <c r="BA527" s="19">
        <v>0</v>
      </c>
      <c r="BB527" s="19">
        <v>0</v>
      </c>
      <c r="BC527" s="19">
        <v>0</v>
      </c>
      <c r="BD527" s="19">
        <v>0</v>
      </c>
      <c r="BE527" s="19">
        <v>0</v>
      </c>
      <c r="BF527" s="19">
        <v>0</v>
      </c>
      <c r="BG527" s="19">
        <v>0</v>
      </c>
      <c r="BH527" s="19">
        <v>0</v>
      </c>
      <c r="BI527" s="19">
        <v>0</v>
      </c>
      <c r="BJ527" s="19">
        <v>0</v>
      </c>
      <c r="BK527" s="19">
        <v>0</v>
      </c>
      <c r="BL527" s="19">
        <v>0</v>
      </c>
      <c r="BM527" s="19">
        <v>0</v>
      </c>
      <c r="BN527" s="19">
        <v>0</v>
      </c>
      <c r="BO527" s="19">
        <v>0</v>
      </c>
      <c r="BP527" s="19">
        <v>0</v>
      </c>
      <c r="BQ527" s="19">
        <v>0</v>
      </c>
      <c r="BR527" s="67" t="s">
        <v>803</v>
      </c>
      <c r="BS527" s="445">
        <v>0</v>
      </c>
      <c r="BT527" s="445">
        <v>0</v>
      </c>
      <c r="BU527" s="411" t="s">
        <v>1957</v>
      </c>
      <c r="BV527" s="67" t="s">
        <v>3279</v>
      </c>
      <c r="BW527" s="67" t="s">
        <v>82</v>
      </c>
      <c r="BX527" s="67" t="s">
        <v>3036</v>
      </c>
      <c r="BY527" s="67" t="s">
        <v>2892</v>
      </c>
      <c r="BZ527" s="368"/>
      <c r="CA527" s="368"/>
      <c r="CB527" s="368"/>
      <c r="CC527" s="368"/>
      <c r="CD527" s="368"/>
      <c r="CE527" s="368"/>
      <c r="CF527" s="368"/>
      <c r="CG527" s="368"/>
      <c r="CH527" s="368"/>
      <c r="CI527" s="368"/>
      <c r="CJ527" s="368"/>
      <c r="CK527" s="368"/>
      <c r="CL527" s="368"/>
      <c r="CM527" s="368"/>
      <c r="CN527" s="368"/>
      <c r="CO527" s="368"/>
      <c r="CP527" s="368"/>
      <c r="CQ527" s="368"/>
      <c r="CR527" s="368"/>
      <c r="CS527" s="368"/>
      <c r="CT527" s="368"/>
      <c r="CU527" s="368"/>
      <c r="CV527" s="368"/>
      <c r="CW527" s="368"/>
      <c r="CX527" s="368"/>
      <c r="CY527" s="368"/>
      <c r="CZ527" s="368"/>
      <c r="DA527" s="368"/>
      <c r="DB527" s="368"/>
      <c r="DC527" s="368"/>
      <c r="DD527" s="368"/>
      <c r="DE527" s="368"/>
      <c r="DF527" s="368"/>
      <c r="DG527" s="368"/>
      <c r="DH527" s="368"/>
      <c r="DI527" s="368"/>
      <c r="DJ527" s="368"/>
      <c r="DK527" s="368"/>
      <c r="DL527" s="368"/>
      <c r="DM527" s="368"/>
      <c r="DN527" s="368"/>
      <c r="DO527" s="368"/>
      <c r="DP527" s="368"/>
      <c r="DQ527" s="368"/>
      <c r="DR527" s="368"/>
      <c r="DS527" s="368"/>
      <c r="DT527" s="368"/>
      <c r="DU527" s="368"/>
      <c r="DV527" s="368"/>
      <c r="DW527" s="368"/>
      <c r="DX527" s="368"/>
      <c r="DY527" s="368"/>
      <c r="DZ527" s="368"/>
      <c r="EA527" s="368"/>
      <c r="EB527" s="368"/>
      <c r="EC527" s="368"/>
      <c r="ED527" s="368"/>
      <c r="EE527" s="368"/>
      <c r="EF527" s="368"/>
      <c r="EG527" s="368"/>
      <c r="EH527" s="368"/>
      <c r="EI527" s="368"/>
      <c r="EJ527" s="368"/>
      <c r="EK527" s="368"/>
      <c r="EL527" s="368"/>
      <c r="EM527" s="368"/>
      <c r="EN527" s="368"/>
      <c r="EO527" s="368"/>
      <c r="EP527" s="368"/>
      <c r="EQ527" s="368"/>
      <c r="ER527" s="368"/>
      <c r="ES527" s="368"/>
      <c r="ET527" s="368"/>
      <c r="EU527" s="368"/>
      <c r="EV527" s="368"/>
      <c r="EW527" s="368"/>
      <c r="EX527" s="368"/>
      <c r="EY527" s="368"/>
      <c r="EZ527" s="368"/>
      <c r="FA527" s="368"/>
      <c r="FB527" s="368"/>
      <c r="FC527" s="368"/>
      <c r="FD527" s="368"/>
      <c r="FE527" s="368"/>
      <c r="FF527" s="368"/>
      <c r="FG527" s="368"/>
      <c r="FH527" s="368"/>
      <c r="FI527" s="368"/>
      <c r="FJ527" s="368"/>
      <c r="FK527" s="368"/>
      <c r="FL527" s="368"/>
      <c r="FM527" s="368"/>
      <c r="FN527" s="368"/>
      <c r="FO527" s="368"/>
      <c r="FP527" s="368"/>
      <c r="FQ527" s="368"/>
      <c r="FR527" s="368"/>
      <c r="FS527" s="368"/>
      <c r="FT527" s="368"/>
      <c r="FU527" s="368"/>
      <c r="FV527" s="368"/>
      <c r="FW527" s="368"/>
      <c r="FX527" s="368"/>
      <c r="FY527" s="368"/>
      <c r="FZ527" s="368"/>
      <c r="GA527" s="368"/>
      <c r="GB527" s="368"/>
      <c r="GC527" s="368"/>
      <c r="GD527" s="368"/>
      <c r="GE527" s="368"/>
      <c r="GF527" s="368"/>
      <c r="GG527" s="368"/>
      <c r="GH527" s="368"/>
      <c r="GI527" s="368"/>
      <c r="GJ527" s="368"/>
      <c r="GK527" s="368"/>
      <c r="GL527" s="368"/>
      <c r="GM527" s="368"/>
      <c r="GN527" s="368"/>
      <c r="GO527" s="368"/>
      <c r="GP527" s="368"/>
      <c r="GQ527" s="368"/>
      <c r="GR527" s="368"/>
      <c r="GS527" s="368"/>
      <c r="GT527" s="368"/>
      <c r="GU527" s="368"/>
      <c r="GV527" s="368"/>
      <c r="GW527" s="368"/>
      <c r="GX527" s="368"/>
      <c r="GY527" s="368"/>
      <c r="GZ527" s="368"/>
      <c r="HA527" s="368"/>
      <c r="HB527" s="368"/>
      <c r="HC527" s="368"/>
      <c r="HD527" s="368"/>
      <c r="HE527" s="368"/>
      <c r="HF527" s="368"/>
      <c r="HG527" s="368"/>
      <c r="HH527" s="368"/>
      <c r="HI527" s="368"/>
      <c r="HJ527" s="368"/>
      <c r="HK527" s="368"/>
      <c r="HL527" s="368"/>
      <c r="HM527" s="368"/>
      <c r="HN527" s="368"/>
      <c r="HO527" s="368"/>
      <c r="HP527" s="368"/>
      <c r="HQ527" s="368"/>
      <c r="HR527" s="368"/>
      <c r="HS527" s="368"/>
      <c r="HT527" s="368"/>
      <c r="HU527" s="368"/>
      <c r="HV527" s="368"/>
      <c r="HW527" s="368"/>
      <c r="HX527" s="368"/>
      <c r="HY527" s="368"/>
      <c r="HZ527" s="368"/>
      <c r="IA527" s="368"/>
      <c r="IB527" s="368"/>
      <c r="IC527" s="368"/>
      <c r="ID527" s="368"/>
      <c r="IE527" s="368"/>
      <c r="IF527" s="368"/>
      <c r="IG527" s="368"/>
      <c r="IH527" s="368"/>
      <c r="II527" s="368"/>
      <c r="IJ527" s="368"/>
      <c r="IK527" s="368"/>
      <c r="IL527" s="368"/>
      <c r="IM527" s="368"/>
      <c r="IN527" s="368"/>
      <c r="IO527" s="368"/>
      <c r="IP527" s="368"/>
      <c r="IQ527" s="368"/>
      <c r="IR527" s="368"/>
      <c r="IS527" s="368"/>
      <c r="IT527" s="368"/>
      <c r="IU527" s="368"/>
      <c r="IV527" s="368"/>
      <c r="IW527" s="368"/>
      <c r="IX527" s="368"/>
      <c r="IY527" s="368"/>
      <c r="IZ527" s="368"/>
      <c r="JA527" s="368"/>
      <c r="JB527" s="368"/>
      <c r="JC527" s="368"/>
      <c r="JD527" s="368"/>
      <c r="JE527" s="368"/>
      <c r="JF527" s="368"/>
      <c r="JG527" s="368"/>
      <c r="JH527" s="368"/>
      <c r="JI527" s="368"/>
      <c r="JJ527" s="368"/>
      <c r="JK527" s="368"/>
      <c r="JL527" s="368"/>
      <c r="JM527" s="368"/>
      <c r="JN527" s="368"/>
      <c r="JO527" s="368"/>
      <c r="JP527" s="368"/>
      <c r="JQ527" s="368"/>
      <c r="JR527" s="368"/>
      <c r="JS527" s="368"/>
      <c r="JT527" s="368"/>
      <c r="JU527" s="368"/>
      <c r="JV527" s="368"/>
      <c r="JW527" s="368"/>
      <c r="JX527" s="368"/>
      <c r="JY527" s="368"/>
      <c r="JZ527" s="368"/>
      <c r="KA527" s="368"/>
      <c r="KB527" s="368"/>
      <c r="KC527" s="368"/>
      <c r="KD527" s="368"/>
      <c r="KE527" s="368"/>
      <c r="KF527" s="368"/>
    </row>
    <row r="528" spans="1:292" s="355" customFormat="1" ht="87" customHeight="1" outlineLevel="1">
      <c r="A528" s="770"/>
      <c r="B528" s="36" t="s">
        <v>2236</v>
      </c>
      <c r="C528" s="27" t="s">
        <v>80</v>
      </c>
      <c r="D528" s="27" t="s">
        <v>82</v>
      </c>
      <c r="E528" s="142" t="s">
        <v>1061</v>
      </c>
      <c r="F528" s="557" t="s">
        <v>1062</v>
      </c>
      <c r="G528" s="10" t="s">
        <v>2237</v>
      </c>
      <c r="H528" s="27" t="s">
        <v>3111</v>
      </c>
      <c r="I528" s="27" t="s">
        <v>3280</v>
      </c>
      <c r="J528" s="34">
        <v>87615</v>
      </c>
      <c r="K528" s="34">
        <v>87000</v>
      </c>
      <c r="L528" s="34">
        <v>615</v>
      </c>
      <c r="M528" s="34">
        <v>74472</v>
      </c>
      <c r="N528" s="34">
        <v>0</v>
      </c>
      <c r="O528" s="34">
        <v>0</v>
      </c>
      <c r="P528" s="27" t="s">
        <v>80</v>
      </c>
      <c r="Q528" s="107">
        <v>46203</v>
      </c>
      <c r="R528" s="27" t="s">
        <v>1666</v>
      </c>
      <c r="S528" s="27" t="s">
        <v>80</v>
      </c>
      <c r="T528" s="27"/>
      <c r="U528" s="34">
        <v>0</v>
      </c>
      <c r="V528" s="34">
        <v>0</v>
      </c>
      <c r="W528" s="34">
        <v>0</v>
      </c>
      <c r="X528" s="34">
        <v>0</v>
      </c>
      <c r="Y528" s="34">
        <v>0</v>
      </c>
      <c r="Z528" s="34">
        <v>32000</v>
      </c>
      <c r="AA528" s="34">
        <v>205</v>
      </c>
      <c r="AB528" s="34">
        <v>0</v>
      </c>
      <c r="AC528" s="34">
        <v>32205</v>
      </c>
      <c r="AD528" s="34">
        <v>21675</v>
      </c>
      <c r="AE528" s="34">
        <v>65410</v>
      </c>
      <c r="AF528" s="34">
        <v>200</v>
      </c>
      <c r="AG528" s="34">
        <v>0</v>
      </c>
      <c r="AH528" s="34">
        <v>65610</v>
      </c>
      <c r="AI528" s="34">
        <v>40797</v>
      </c>
      <c r="AJ528" s="34">
        <v>4000</v>
      </c>
      <c r="AK528" s="34">
        <v>5</v>
      </c>
      <c r="AL528" s="34">
        <v>0</v>
      </c>
      <c r="AM528" s="34">
        <v>4005</v>
      </c>
      <c r="AN528" s="34">
        <v>10625</v>
      </c>
      <c r="AO528" s="34">
        <v>4000</v>
      </c>
      <c r="AP528" s="34">
        <v>100</v>
      </c>
      <c r="AQ528" s="34">
        <v>0</v>
      </c>
      <c r="AR528" s="34">
        <v>4100</v>
      </c>
      <c r="AS528" s="34">
        <v>0</v>
      </c>
      <c r="AT528" s="34">
        <v>4000</v>
      </c>
      <c r="AU528" s="34">
        <v>100</v>
      </c>
      <c r="AV528" s="34">
        <v>0</v>
      </c>
      <c r="AW528" s="34">
        <v>4100</v>
      </c>
      <c r="AX528" s="34">
        <v>11050</v>
      </c>
      <c r="AY528" s="34">
        <v>20000</v>
      </c>
      <c r="AZ528" s="34">
        <v>0</v>
      </c>
      <c r="BA528" s="34">
        <v>0</v>
      </c>
      <c r="BB528" s="34">
        <v>20000</v>
      </c>
      <c r="BC528" s="34">
        <v>0</v>
      </c>
      <c r="BD528" s="34">
        <v>35000</v>
      </c>
      <c r="BE528" s="34">
        <v>200</v>
      </c>
      <c r="BF528" s="34">
        <v>0</v>
      </c>
      <c r="BG528" s="34">
        <v>35200</v>
      </c>
      <c r="BH528" s="34">
        <v>28497</v>
      </c>
      <c r="BI528" s="34">
        <v>30410</v>
      </c>
      <c r="BJ528" s="34">
        <v>0</v>
      </c>
      <c r="BK528" s="34">
        <v>0</v>
      </c>
      <c r="BL528" s="34">
        <v>30410</v>
      </c>
      <c r="BM528" s="34">
        <v>12300</v>
      </c>
      <c r="BN528" s="34">
        <v>75410</v>
      </c>
      <c r="BO528" s="34">
        <v>0</v>
      </c>
      <c r="BP528" s="34">
        <v>0</v>
      </c>
      <c r="BQ528" s="34">
        <v>0</v>
      </c>
      <c r="BR528" s="27" t="s">
        <v>2238</v>
      </c>
      <c r="BS528" s="122">
        <v>0</v>
      </c>
      <c r="BT528" s="122">
        <v>0</v>
      </c>
      <c r="BU528" s="107" t="s">
        <v>1957</v>
      </c>
      <c r="BV528" s="27" t="s">
        <v>3279</v>
      </c>
      <c r="BW528" s="27" t="s">
        <v>82</v>
      </c>
      <c r="BX528" s="27" t="s">
        <v>3035</v>
      </c>
      <c r="BY528" s="27" t="s">
        <v>2892</v>
      </c>
      <c r="BZ528" s="368"/>
      <c r="CA528" s="368"/>
      <c r="CB528" s="368"/>
      <c r="CC528" s="368"/>
      <c r="CD528" s="368"/>
      <c r="CE528" s="368"/>
      <c r="CF528" s="368"/>
      <c r="CG528" s="368"/>
      <c r="CH528" s="368"/>
      <c r="CI528" s="368"/>
      <c r="CJ528" s="368"/>
      <c r="CK528" s="368"/>
      <c r="CL528" s="368"/>
      <c r="CM528" s="368"/>
      <c r="CN528" s="368"/>
      <c r="CO528" s="368"/>
      <c r="CP528" s="368"/>
      <c r="CQ528" s="368"/>
      <c r="CR528" s="368"/>
      <c r="CS528" s="368"/>
      <c r="CT528" s="368"/>
      <c r="CU528" s="368"/>
      <c r="CV528" s="368"/>
      <c r="CW528" s="368"/>
      <c r="CX528" s="368"/>
      <c r="CY528" s="368"/>
      <c r="CZ528" s="368"/>
      <c r="DA528" s="368"/>
      <c r="DB528" s="368"/>
      <c r="DC528" s="368"/>
      <c r="DD528" s="368"/>
      <c r="DE528" s="368"/>
      <c r="DF528" s="368"/>
      <c r="DG528" s="368"/>
      <c r="DH528" s="368"/>
      <c r="DI528" s="368"/>
      <c r="DJ528" s="368"/>
      <c r="DK528" s="368"/>
      <c r="DL528" s="368"/>
      <c r="DM528" s="368"/>
      <c r="DN528" s="368"/>
      <c r="DO528" s="368"/>
      <c r="DP528" s="368"/>
      <c r="DQ528" s="368"/>
      <c r="DR528" s="368"/>
      <c r="DS528" s="368"/>
      <c r="DT528" s="368"/>
      <c r="DU528" s="368"/>
      <c r="DV528" s="368"/>
      <c r="DW528" s="368"/>
      <c r="DX528" s="368"/>
      <c r="DY528" s="368"/>
      <c r="DZ528" s="368"/>
      <c r="EA528" s="368"/>
      <c r="EB528" s="368"/>
      <c r="EC528" s="368"/>
      <c r="ED528" s="368"/>
      <c r="EE528" s="368"/>
      <c r="EF528" s="368"/>
      <c r="EG528" s="368"/>
      <c r="EH528" s="368"/>
      <c r="EI528" s="368"/>
      <c r="EJ528" s="368"/>
      <c r="EK528" s="368"/>
      <c r="EL528" s="368"/>
      <c r="EM528" s="368"/>
      <c r="EN528" s="368"/>
      <c r="EO528" s="368"/>
      <c r="EP528" s="368"/>
      <c r="EQ528" s="368"/>
      <c r="ER528" s="368"/>
      <c r="ES528" s="368"/>
      <c r="ET528" s="368"/>
      <c r="EU528" s="368"/>
      <c r="EV528" s="368"/>
      <c r="EW528" s="368"/>
      <c r="EX528" s="368"/>
      <c r="EY528" s="368"/>
      <c r="EZ528" s="368"/>
      <c r="FA528" s="368"/>
      <c r="FB528" s="368"/>
      <c r="FC528" s="368"/>
      <c r="FD528" s="368"/>
      <c r="FE528" s="368"/>
      <c r="FF528" s="368"/>
      <c r="FG528" s="368"/>
      <c r="FH528" s="368"/>
      <c r="FI528" s="368"/>
      <c r="FJ528" s="368"/>
      <c r="FK528" s="368"/>
      <c r="FL528" s="368"/>
      <c r="FM528" s="368"/>
      <c r="FN528" s="368"/>
      <c r="FO528" s="368"/>
      <c r="FP528" s="368"/>
      <c r="FQ528" s="368"/>
      <c r="FR528" s="368"/>
      <c r="FS528" s="368"/>
      <c r="FT528" s="368"/>
      <c r="FU528" s="368"/>
      <c r="FV528" s="368"/>
      <c r="FW528" s="368"/>
      <c r="FX528" s="368"/>
      <c r="FY528" s="368"/>
      <c r="FZ528" s="368"/>
      <c r="GA528" s="368"/>
      <c r="GB528" s="368"/>
      <c r="GC528" s="368"/>
      <c r="GD528" s="368"/>
      <c r="GE528" s="368"/>
      <c r="GF528" s="368"/>
      <c r="GG528" s="368"/>
      <c r="GH528" s="368"/>
      <c r="GI528" s="368"/>
      <c r="GJ528" s="368"/>
      <c r="GK528" s="368"/>
      <c r="GL528" s="368"/>
      <c r="GM528" s="368"/>
      <c r="GN528" s="368"/>
      <c r="GO528" s="368"/>
      <c r="GP528" s="368"/>
      <c r="GQ528" s="368"/>
      <c r="GR528" s="368"/>
      <c r="GS528" s="368"/>
      <c r="GT528" s="368"/>
      <c r="GU528" s="368"/>
      <c r="GV528" s="368"/>
      <c r="GW528" s="368"/>
      <c r="GX528" s="368"/>
      <c r="GY528" s="368"/>
      <c r="GZ528" s="368"/>
      <c r="HA528" s="368"/>
      <c r="HB528" s="368"/>
      <c r="HC528" s="368"/>
      <c r="HD528" s="368"/>
      <c r="HE528" s="368"/>
      <c r="HF528" s="368"/>
      <c r="HG528" s="368"/>
      <c r="HH528" s="368"/>
      <c r="HI528" s="368"/>
      <c r="HJ528" s="368"/>
      <c r="HK528" s="368"/>
      <c r="HL528" s="368"/>
      <c r="HM528" s="368"/>
      <c r="HN528" s="368"/>
      <c r="HO528" s="368"/>
      <c r="HP528" s="368"/>
      <c r="HQ528" s="368"/>
      <c r="HR528" s="368"/>
      <c r="HS528" s="368"/>
      <c r="HT528" s="368"/>
      <c r="HU528" s="368"/>
      <c r="HV528" s="368"/>
      <c r="HW528" s="368"/>
      <c r="HX528" s="368"/>
      <c r="HY528" s="368"/>
      <c r="HZ528" s="368"/>
      <c r="IA528" s="368"/>
      <c r="IB528" s="368"/>
      <c r="IC528" s="368"/>
      <c r="ID528" s="368"/>
      <c r="IE528" s="368"/>
      <c r="IF528" s="368"/>
      <c r="IG528" s="368"/>
      <c r="IH528" s="368"/>
      <c r="II528" s="368"/>
      <c r="IJ528" s="368"/>
      <c r="IK528" s="368"/>
      <c r="IL528" s="368"/>
      <c r="IM528" s="368"/>
      <c r="IN528" s="368"/>
      <c r="IO528" s="368"/>
      <c r="IP528" s="368"/>
      <c r="IQ528" s="368"/>
      <c r="IR528" s="368"/>
      <c r="IS528" s="368"/>
      <c r="IT528" s="368"/>
      <c r="IU528" s="368"/>
      <c r="IV528" s="368"/>
      <c r="IW528" s="368"/>
      <c r="IX528" s="368"/>
      <c r="IY528" s="368"/>
      <c r="IZ528" s="368"/>
      <c r="JA528" s="368"/>
      <c r="JB528" s="368"/>
      <c r="JC528" s="368"/>
      <c r="JD528" s="368"/>
      <c r="JE528" s="368"/>
      <c r="JF528" s="368"/>
      <c r="JG528" s="368"/>
      <c r="JH528" s="368"/>
      <c r="JI528" s="368"/>
      <c r="JJ528" s="368"/>
      <c r="JK528" s="368"/>
      <c r="JL528" s="368"/>
      <c r="JM528" s="368"/>
      <c r="JN528" s="368"/>
      <c r="JO528" s="368"/>
      <c r="JP528" s="368"/>
      <c r="JQ528" s="368"/>
      <c r="JR528" s="368"/>
      <c r="JS528" s="368"/>
      <c r="JT528" s="368"/>
      <c r="JU528" s="368"/>
      <c r="JV528" s="368"/>
      <c r="JW528" s="368"/>
      <c r="JX528" s="368"/>
      <c r="JY528" s="368"/>
      <c r="JZ528" s="368"/>
      <c r="KA528" s="368"/>
      <c r="KB528" s="368"/>
      <c r="KC528" s="368"/>
      <c r="KD528" s="368"/>
      <c r="KE528" s="368"/>
      <c r="KF528" s="368"/>
    </row>
    <row r="529" spans="1:292" s="355" customFormat="1" ht="72" outlineLevel="1">
      <c r="A529" s="770"/>
      <c r="B529" s="36" t="s">
        <v>849</v>
      </c>
      <c r="C529" s="14" t="s">
        <v>80</v>
      </c>
      <c r="D529" s="27" t="s">
        <v>352</v>
      </c>
      <c r="E529" s="142" t="s">
        <v>1061</v>
      </c>
      <c r="F529" s="557" t="s">
        <v>1063</v>
      </c>
      <c r="G529" s="10" t="s">
        <v>850</v>
      </c>
      <c r="H529" s="27" t="s">
        <v>851</v>
      </c>
      <c r="I529" s="27"/>
      <c r="J529" s="34">
        <v>33395.54</v>
      </c>
      <c r="K529" s="34">
        <v>33395.54</v>
      </c>
      <c r="L529" s="34">
        <v>0</v>
      </c>
      <c r="M529" s="34">
        <v>0</v>
      </c>
      <c r="N529" s="34">
        <v>0</v>
      </c>
      <c r="O529" s="34">
        <v>0</v>
      </c>
      <c r="P529" s="27" t="s">
        <v>80</v>
      </c>
      <c r="Q529" s="107">
        <v>46142</v>
      </c>
      <c r="R529" s="27" t="s">
        <v>86</v>
      </c>
      <c r="S529" s="27" t="s">
        <v>80</v>
      </c>
      <c r="T529" s="27"/>
      <c r="U529" s="34">
        <v>0</v>
      </c>
      <c r="V529" s="34">
        <v>0</v>
      </c>
      <c r="W529" s="34">
        <v>0</v>
      </c>
      <c r="X529" s="34">
        <v>17000</v>
      </c>
      <c r="Y529" s="34">
        <v>0</v>
      </c>
      <c r="Z529" s="34">
        <v>9605</v>
      </c>
      <c r="AA529" s="34">
        <v>0</v>
      </c>
      <c r="AB529" s="34">
        <v>0</v>
      </c>
      <c r="AC529" s="34">
        <v>9605</v>
      </c>
      <c r="AD529" s="34">
        <v>0</v>
      </c>
      <c r="AE529" s="34">
        <v>9000</v>
      </c>
      <c r="AF529" s="34">
        <v>0</v>
      </c>
      <c r="AG529" s="34">
        <v>0</v>
      </c>
      <c r="AH529" s="34">
        <v>9000</v>
      </c>
      <c r="AI529" s="34">
        <v>0</v>
      </c>
      <c r="AJ529" s="34">
        <v>9605</v>
      </c>
      <c r="AK529" s="34">
        <v>0</v>
      </c>
      <c r="AL529" s="34">
        <v>0</v>
      </c>
      <c r="AM529" s="34">
        <v>9605</v>
      </c>
      <c r="AN529" s="34">
        <v>0</v>
      </c>
      <c r="AO529" s="34">
        <v>0</v>
      </c>
      <c r="AP529" s="34">
        <v>0</v>
      </c>
      <c r="AQ529" s="34">
        <v>0</v>
      </c>
      <c r="AR529" s="34">
        <v>0</v>
      </c>
      <c r="AS529" s="34">
        <v>0</v>
      </c>
      <c r="AT529" s="34">
        <v>0</v>
      </c>
      <c r="AU529" s="34">
        <v>0</v>
      </c>
      <c r="AV529" s="34">
        <v>0</v>
      </c>
      <c r="AW529" s="34">
        <v>0</v>
      </c>
      <c r="AX529" s="34">
        <v>0</v>
      </c>
      <c r="AY529" s="34">
        <v>0</v>
      </c>
      <c r="AZ529" s="34">
        <v>0</v>
      </c>
      <c r="BA529" s="34">
        <v>0</v>
      </c>
      <c r="BB529" s="34">
        <v>0</v>
      </c>
      <c r="BC529" s="34">
        <v>0</v>
      </c>
      <c r="BD529" s="34">
        <v>9000</v>
      </c>
      <c r="BE529" s="34">
        <v>0</v>
      </c>
      <c r="BF529" s="34">
        <v>0</v>
      </c>
      <c r="BG529" s="34">
        <v>9000</v>
      </c>
      <c r="BH529" s="34">
        <v>0</v>
      </c>
      <c r="BI529" s="34">
        <v>0</v>
      </c>
      <c r="BJ529" s="34">
        <v>0</v>
      </c>
      <c r="BK529" s="34">
        <v>0</v>
      </c>
      <c r="BL529" s="34">
        <v>0</v>
      </c>
      <c r="BM529" s="34">
        <v>0</v>
      </c>
      <c r="BN529" s="34">
        <v>7395.54</v>
      </c>
      <c r="BO529" s="34">
        <v>0</v>
      </c>
      <c r="BP529" s="34">
        <v>0</v>
      </c>
      <c r="BQ529" s="34">
        <v>0</v>
      </c>
      <c r="BR529" s="27" t="s">
        <v>1724</v>
      </c>
      <c r="BS529" s="122">
        <v>0</v>
      </c>
      <c r="BT529" s="122">
        <v>0</v>
      </c>
      <c r="BU529" s="107" t="s">
        <v>1957</v>
      </c>
      <c r="BV529" s="107" t="s">
        <v>80</v>
      </c>
      <c r="BW529" s="27" t="s">
        <v>82</v>
      </c>
      <c r="BX529" s="27" t="s">
        <v>3035</v>
      </c>
      <c r="BY529" s="27" t="s">
        <v>2892</v>
      </c>
      <c r="BZ529" s="368"/>
      <c r="CA529" s="368"/>
      <c r="CB529" s="368"/>
      <c r="CC529" s="368"/>
      <c r="CD529" s="368"/>
      <c r="CE529" s="368"/>
      <c r="CF529" s="368"/>
      <c r="CG529" s="368"/>
      <c r="CH529" s="368"/>
      <c r="CI529" s="368"/>
      <c r="CJ529" s="368"/>
      <c r="CK529" s="368"/>
      <c r="CL529" s="368"/>
      <c r="CM529" s="368"/>
      <c r="CN529" s="368"/>
      <c r="CO529" s="368"/>
      <c r="CP529" s="368"/>
      <c r="CQ529" s="368"/>
      <c r="CR529" s="368"/>
      <c r="CS529" s="368"/>
      <c r="CT529" s="368"/>
      <c r="CU529" s="368"/>
      <c r="CV529" s="368"/>
      <c r="CW529" s="368"/>
      <c r="CX529" s="368"/>
      <c r="CY529" s="368"/>
      <c r="CZ529" s="368"/>
      <c r="DA529" s="368"/>
      <c r="DB529" s="368"/>
      <c r="DC529" s="368"/>
      <c r="DD529" s="368"/>
      <c r="DE529" s="368"/>
      <c r="DF529" s="368"/>
      <c r="DG529" s="368"/>
      <c r="DH529" s="368"/>
      <c r="DI529" s="368"/>
      <c r="DJ529" s="368"/>
      <c r="DK529" s="368"/>
      <c r="DL529" s="368"/>
      <c r="DM529" s="368"/>
      <c r="DN529" s="368"/>
      <c r="DO529" s="368"/>
      <c r="DP529" s="368"/>
      <c r="DQ529" s="368"/>
      <c r="DR529" s="368"/>
      <c r="DS529" s="368"/>
      <c r="DT529" s="368"/>
      <c r="DU529" s="368"/>
      <c r="DV529" s="368"/>
      <c r="DW529" s="368"/>
      <c r="DX529" s="368"/>
      <c r="DY529" s="368"/>
      <c r="DZ529" s="368"/>
      <c r="EA529" s="368"/>
      <c r="EB529" s="368"/>
      <c r="EC529" s="368"/>
      <c r="ED529" s="368"/>
      <c r="EE529" s="368"/>
      <c r="EF529" s="368"/>
      <c r="EG529" s="368"/>
      <c r="EH529" s="368"/>
      <c r="EI529" s="368"/>
      <c r="EJ529" s="368"/>
      <c r="EK529" s="368"/>
      <c r="EL529" s="368"/>
      <c r="EM529" s="368"/>
      <c r="EN529" s="368"/>
      <c r="EO529" s="368"/>
      <c r="EP529" s="368"/>
      <c r="EQ529" s="368"/>
      <c r="ER529" s="368"/>
      <c r="ES529" s="368"/>
      <c r="ET529" s="368"/>
      <c r="EU529" s="368"/>
      <c r="EV529" s="368"/>
      <c r="EW529" s="368"/>
      <c r="EX529" s="368"/>
      <c r="EY529" s="368"/>
      <c r="EZ529" s="368"/>
      <c r="FA529" s="368"/>
      <c r="FB529" s="368"/>
      <c r="FC529" s="368"/>
      <c r="FD529" s="368"/>
      <c r="FE529" s="368"/>
      <c r="FF529" s="368"/>
      <c r="FG529" s="368"/>
      <c r="FH529" s="368"/>
      <c r="FI529" s="368"/>
      <c r="FJ529" s="368"/>
      <c r="FK529" s="368"/>
      <c r="FL529" s="368"/>
      <c r="FM529" s="368"/>
      <c r="FN529" s="368"/>
      <c r="FO529" s="368"/>
      <c r="FP529" s="368"/>
      <c r="FQ529" s="368"/>
      <c r="FR529" s="368"/>
      <c r="FS529" s="368"/>
      <c r="FT529" s="368"/>
      <c r="FU529" s="368"/>
      <c r="FV529" s="368"/>
      <c r="FW529" s="368"/>
      <c r="FX529" s="368"/>
      <c r="FY529" s="368"/>
      <c r="FZ529" s="368"/>
      <c r="GA529" s="368"/>
      <c r="GB529" s="368"/>
      <c r="GC529" s="368"/>
      <c r="GD529" s="368"/>
      <c r="GE529" s="368"/>
      <c r="GF529" s="368"/>
      <c r="GG529" s="368"/>
      <c r="GH529" s="368"/>
      <c r="GI529" s="368"/>
      <c r="GJ529" s="368"/>
      <c r="GK529" s="368"/>
      <c r="GL529" s="368"/>
      <c r="GM529" s="368"/>
      <c r="GN529" s="368"/>
      <c r="GO529" s="368"/>
      <c r="GP529" s="368"/>
      <c r="GQ529" s="368"/>
      <c r="GR529" s="368"/>
      <c r="GS529" s="368"/>
      <c r="GT529" s="368"/>
      <c r="GU529" s="368"/>
      <c r="GV529" s="368"/>
      <c r="GW529" s="368"/>
      <c r="GX529" s="368"/>
      <c r="GY529" s="368"/>
      <c r="GZ529" s="368"/>
      <c r="HA529" s="368"/>
      <c r="HB529" s="368"/>
      <c r="HC529" s="368"/>
      <c r="HD529" s="368"/>
      <c r="HE529" s="368"/>
      <c r="HF529" s="368"/>
      <c r="HG529" s="368"/>
      <c r="HH529" s="368"/>
      <c r="HI529" s="368"/>
      <c r="HJ529" s="368"/>
      <c r="HK529" s="368"/>
      <c r="HL529" s="368"/>
      <c r="HM529" s="368"/>
      <c r="HN529" s="368"/>
      <c r="HO529" s="368"/>
      <c r="HP529" s="368"/>
      <c r="HQ529" s="368"/>
      <c r="HR529" s="368"/>
      <c r="HS529" s="368"/>
      <c r="HT529" s="368"/>
      <c r="HU529" s="368"/>
      <c r="HV529" s="368"/>
      <c r="HW529" s="368"/>
      <c r="HX529" s="368"/>
      <c r="HY529" s="368"/>
      <c r="HZ529" s="368"/>
      <c r="IA529" s="368"/>
      <c r="IB529" s="368"/>
      <c r="IC529" s="368"/>
      <c r="ID529" s="368"/>
      <c r="IE529" s="368"/>
      <c r="IF529" s="368"/>
      <c r="IG529" s="368"/>
      <c r="IH529" s="368"/>
      <c r="II529" s="368"/>
      <c r="IJ529" s="368"/>
      <c r="IK529" s="368"/>
      <c r="IL529" s="368"/>
      <c r="IM529" s="368"/>
      <c r="IN529" s="368"/>
      <c r="IO529" s="368"/>
      <c r="IP529" s="368"/>
      <c r="IQ529" s="368"/>
      <c r="IR529" s="368"/>
      <c r="IS529" s="368"/>
      <c r="IT529" s="368"/>
      <c r="IU529" s="368"/>
      <c r="IV529" s="368"/>
      <c r="IW529" s="368"/>
      <c r="IX529" s="368"/>
      <c r="IY529" s="368"/>
      <c r="IZ529" s="368"/>
      <c r="JA529" s="368"/>
      <c r="JB529" s="368"/>
      <c r="JC529" s="368"/>
      <c r="JD529" s="368"/>
      <c r="JE529" s="368"/>
      <c r="JF529" s="368"/>
      <c r="JG529" s="368"/>
      <c r="JH529" s="368"/>
      <c r="JI529" s="368"/>
      <c r="JJ529" s="368"/>
      <c r="JK529" s="368"/>
      <c r="JL529" s="368"/>
      <c r="JM529" s="368"/>
      <c r="JN529" s="368"/>
      <c r="JO529" s="368"/>
      <c r="JP529" s="368"/>
      <c r="JQ529" s="368"/>
      <c r="JR529" s="368"/>
      <c r="JS529" s="368"/>
      <c r="JT529" s="368"/>
      <c r="JU529" s="368"/>
      <c r="JV529" s="368"/>
      <c r="JW529" s="368"/>
      <c r="JX529" s="368"/>
      <c r="JY529" s="368"/>
      <c r="JZ529" s="368"/>
      <c r="KA529" s="368"/>
      <c r="KB529" s="368"/>
      <c r="KC529" s="368"/>
      <c r="KD529" s="368"/>
      <c r="KE529" s="368"/>
      <c r="KF529" s="368"/>
    </row>
    <row r="530" spans="1:292" s="355" customFormat="1" ht="54" outlineLevel="1">
      <c r="A530" s="770"/>
      <c r="B530" s="36" t="s">
        <v>689</v>
      </c>
      <c r="C530" s="27" t="s">
        <v>2935</v>
      </c>
      <c r="D530" s="27" t="s">
        <v>82</v>
      </c>
      <c r="E530" s="27" t="s">
        <v>80</v>
      </c>
      <c r="F530" s="27" t="s">
        <v>80</v>
      </c>
      <c r="G530" s="10" t="s">
        <v>690</v>
      </c>
      <c r="H530" s="27" t="s">
        <v>1043</v>
      </c>
      <c r="I530" s="27" t="s">
        <v>3281</v>
      </c>
      <c r="J530" s="34">
        <v>537136.929</v>
      </c>
      <c r="K530" s="34">
        <v>537136.929</v>
      </c>
      <c r="L530" s="34">
        <v>0</v>
      </c>
      <c r="M530" s="34">
        <v>537136.929</v>
      </c>
      <c r="N530" s="34">
        <v>0</v>
      </c>
      <c r="O530" s="34">
        <v>0</v>
      </c>
      <c r="P530" s="27" t="s">
        <v>80</v>
      </c>
      <c r="Q530" s="107">
        <v>45291</v>
      </c>
      <c r="R530" s="27" t="s">
        <v>1666</v>
      </c>
      <c r="S530" s="27" t="s">
        <v>80</v>
      </c>
      <c r="T530" s="27"/>
      <c r="U530" s="34">
        <v>0</v>
      </c>
      <c r="V530" s="34">
        <v>0</v>
      </c>
      <c r="W530" s="34">
        <v>0</v>
      </c>
      <c r="X530" s="34">
        <v>0</v>
      </c>
      <c r="Y530" s="34">
        <v>0</v>
      </c>
      <c r="Z530" s="34">
        <v>0</v>
      </c>
      <c r="AA530" s="34">
        <v>0</v>
      </c>
      <c r="AB530" s="34">
        <v>0</v>
      </c>
      <c r="AC530" s="34">
        <v>0</v>
      </c>
      <c r="AD530" s="34">
        <v>0</v>
      </c>
      <c r="AE530" s="34">
        <v>0</v>
      </c>
      <c r="AF530" s="34">
        <v>0</v>
      </c>
      <c r="AG530" s="34">
        <v>0</v>
      </c>
      <c r="AH530" s="34">
        <v>0</v>
      </c>
      <c r="AI530" s="34">
        <v>0</v>
      </c>
      <c r="AJ530" s="34">
        <v>0</v>
      </c>
      <c r="AK530" s="34">
        <v>0</v>
      </c>
      <c r="AL530" s="34">
        <v>0</v>
      </c>
      <c r="AM530" s="34">
        <v>0</v>
      </c>
      <c r="AN530" s="34">
        <v>0</v>
      </c>
      <c r="AO530" s="34">
        <v>0</v>
      </c>
      <c r="AP530" s="34">
        <v>0</v>
      </c>
      <c r="AQ530" s="34">
        <v>0</v>
      </c>
      <c r="AR530" s="34">
        <v>0</v>
      </c>
      <c r="AS530" s="34">
        <v>0</v>
      </c>
      <c r="AT530" s="34">
        <v>0</v>
      </c>
      <c r="AU530" s="34">
        <v>0</v>
      </c>
      <c r="AV530" s="34">
        <v>0</v>
      </c>
      <c r="AW530" s="34">
        <v>0</v>
      </c>
      <c r="AX530" s="34">
        <v>0</v>
      </c>
      <c r="AY530" s="34">
        <v>0</v>
      </c>
      <c r="AZ530" s="34">
        <v>0</v>
      </c>
      <c r="BA530" s="34">
        <v>0</v>
      </c>
      <c r="BB530" s="34">
        <v>0</v>
      </c>
      <c r="BC530" s="34">
        <v>0</v>
      </c>
      <c r="BD530" s="34">
        <v>0</v>
      </c>
      <c r="BE530" s="34">
        <v>0</v>
      </c>
      <c r="BF530" s="34">
        <v>0</v>
      </c>
      <c r="BG530" s="34">
        <v>0</v>
      </c>
      <c r="BH530" s="34">
        <v>0</v>
      </c>
      <c r="BI530" s="34">
        <v>0</v>
      </c>
      <c r="BJ530" s="34">
        <v>0</v>
      </c>
      <c r="BK530" s="34">
        <v>0</v>
      </c>
      <c r="BL530" s="34">
        <v>0</v>
      </c>
      <c r="BM530" s="34">
        <v>0</v>
      </c>
      <c r="BN530" s="34">
        <v>0</v>
      </c>
      <c r="BO530" s="34">
        <v>0</v>
      </c>
      <c r="BP530" s="34">
        <v>0</v>
      </c>
      <c r="BQ530" s="34">
        <v>0</v>
      </c>
      <c r="BR530" s="27" t="s">
        <v>985</v>
      </c>
      <c r="BS530" s="122">
        <v>0</v>
      </c>
      <c r="BT530" s="122">
        <v>0</v>
      </c>
      <c r="BU530" s="107" t="s">
        <v>1957</v>
      </c>
      <c r="BV530" s="107" t="s">
        <v>80</v>
      </c>
      <c r="BW530" s="27" t="s">
        <v>82</v>
      </c>
      <c r="BX530" s="27" t="s">
        <v>3036</v>
      </c>
      <c r="BY530" s="27" t="s">
        <v>2893</v>
      </c>
      <c r="BZ530" s="368"/>
      <c r="CA530" s="368"/>
      <c r="CB530" s="368"/>
      <c r="CC530" s="368"/>
      <c r="CD530" s="368"/>
      <c r="CE530" s="368"/>
      <c r="CF530" s="368"/>
      <c r="CG530" s="368"/>
      <c r="CH530" s="368"/>
      <c r="CI530" s="368"/>
      <c r="CJ530" s="368"/>
      <c r="CK530" s="368"/>
      <c r="CL530" s="368"/>
      <c r="CM530" s="368"/>
      <c r="CN530" s="368"/>
      <c r="CO530" s="368"/>
      <c r="CP530" s="368"/>
      <c r="CQ530" s="368"/>
      <c r="CR530" s="368"/>
      <c r="CS530" s="368"/>
      <c r="CT530" s="368"/>
      <c r="CU530" s="368"/>
      <c r="CV530" s="368"/>
      <c r="CW530" s="368"/>
      <c r="CX530" s="368"/>
      <c r="CY530" s="368"/>
      <c r="CZ530" s="368"/>
      <c r="DA530" s="368"/>
      <c r="DB530" s="368"/>
      <c r="DC530" s="368"/>
      <c r="DD530" s="368"/>
      <c r="DE530" s="368"/>
      <c r="DF530" s="368"/>
      <c r="DG530" s="368"/>
      <c r="DH530" s="368"/>
      <c r="DI530" s="368"/>
      <c r="DJ530" s="368"/>
      <c r="DK530" s="368"/>
      <c r="DL530" s="368"/>
      <c r="DM530" s="368"/>
      <c r="DN530" s="368"/>
      <c r="DO530" s="368"/>
      <c r="DP530" s="368"/>
      <c r="DQ530" s="368"/>
      <c r="DR530" s="368"/>
      <c r="DS530" s="368"/>
      <c r="DT530" s="368"/>
      <c r="DU530" s="368"/>
      <c r="DV530" s="368"/>
      <c r="DW530" s="368"/>
      <c r="DX530" s="368"/>
      <c r="DY530" s="368"/>
      <c r="DZ530" s="368"/>
      <c r="EA530" s="368"/>
      <c r="EB530" s="368"/>
      <c r="EC530" s="368"/>
      <c r="ED530" s="368"/>
      <c r="EE530" s="368"/>
      <c r="EF530" s="368"/>
      <c r="EG530" s="368"/>
      <c r="EH530" s="368"/>
      <c r="EI530" s="368"/>
      <c r="EJ530" s="368"/>
      <c r="EK530" s="368"/>
      <c r="EL530" s="368"/>
      <c r="EM530" s="368"/>
      <c r="EN530" s="368"/>
      <c r="EO530" s="368"/>
      <c r="EP530" s="368"/>
      <c r="EQ530" s="368"/>
      <c r="ER530" s="368"/>
      <c r="ES530" s="368"/>
      <c r="ET530" s="368"/>
      <c r="EU530" s="368"/>
      <c r="EV530" s="368"/>
      <c r="EW530" s="368"/>
      <c r="EX530" s="368"/>
      <c r="EY530" s="368"/>
      <c r="EZ530" s="368"/>
      <c r="FA530" s="368"/>
      <c r="FB530" s="368"/>
      <c r="FC530" s="368"/>
      <c r="FD530" s="368"/>
      <c r="FE530" s="368"/>
      <c r="FF530" s="368"/>
      <c r="FG530" s="368"/>
      <c r="FH530" s="368"/>
      <c r="FI530" s="368"/>
      <c r="FJ530" s="368"/>
      <c r="FK530" s="368"/>
      <c r="FL530" s="368"/>
      <c r="FM530" s="368"/>
      <c r="FN530" s="368"/>
      <c r="FO530" s="368"/>
      <c r="FP530" s="368"/>
      <c r="FQ530" s="368"/>
      <c r="FR530" s="368"/>
      <c r="FS530" s="368"/>
      <c r="FT530" s="368"/>
      <c r="FU530" s="368"/>
      <c r="FV530" s="368"/>
      <c r="FW530" s="368"/>
      <c r="FX530" s="368"/>
      <c r="FY530" s="368"/>
      <c r="FZ530" s="368"/>
      <c r="GA530" s="368"/>
      <c r="GB530" s="368"/>
      <c r="GC530" s="368"/>
      <c r="GD530" s="368"/>
      <c r="GE530" s="368"/>
      <c r="GF530" s="368"/>
      <c r="GG530" s="368"/>
      <c r="GH530" s="368"/>
      <c r="GI530" s="368"/>
      <c r="GJ530" s="368"/>
      <c r="GK530" s="368"/>
      <c r="GL530" s="368"/>
      <c r="GM530" s="368"/>
      <c r="GN530" s="368"/>
      <c r="GO530" s="368"/>
      <c r="GP530" s="368"/>
      <c r="GQ530" s="368"/>
      <c r="GR530" s="368"/>
      <c r="GS530" s="368"/>
      <c r="GT530" s="368"/>
      <c r="GU530" s="368"/>
      <c r="GV530" s="368"/>
      <c r="GW530" s="368"/>
      <c r="GX530" s="368"/>
      <c r="GY530" s="368"/>
      <c r="GZ530" s="368"/>
      <c r="HA530" s="368"/>
      <c r="HB530" s="368"/>
      <c r="HC530" s="368"/>
      <c r="HD530" s="368"/>
      <c r="HE530" s="368"/>
      <c r="HF530" s="368"/>
      <c r="HG530" s="368"/>
      <c r="HH530" s="368"/>
      <c r="HI530" s="368"/>
      <c r="HJ530" s="368"/>
      <c r="HK530" s="368"/>
      <c r="HL530" s="368"/>
      <c r="HM530" s="368"/>
      <c r="HN530" s="368"/>
      <c r="HO530" s="368"/>
      <c r="HP530" s="368"/>
      <c r="HQ530" s="368"/>
      <c r="HR530" s="368"/>
      <c r="HS530" s="368"/>
      <c r="HT530" s="368"/>
      <c r="HU530" s="368"/>
      <c r="HV530" s="368"/>
      <c r="HW530" s="368"/>
      <c r="HX530" s="368"/>
      <c r="HY530" s="368"/>
      <c r="HZ530" s="368"/>
      <c r="IA530" s="368"/>
      <c r="IB530" s="368"/>
      <c r="IC530" s="368"/>
      <c r="ID530" s="368"/>
      <c r="IE530" s="368"/>
      <c r="IF530" s="368"/>
      <c r="IG530" s="368"/>
      <c r="IH530" s="368"/>
      <c r="II530" s="368"/>
      <c r="IJ530" s="368"/>
      <c r="IK530" s="368"/>
      <c r="IL530" s="368"/>
      <c r="IM530" s="368"/>
      <c r="IN530" s="368"/>
      <c r="IO530" s="368"/>
      <c r="IP530" s="368"/>
      <c r="IQ530" s="368"/>
      <c r="IR530" s="368"/>
      <c r="IS530" s="368"/>
      <c r="IT530" s="368"/>
      <c r="IU530" s="368"/>
      <c r="IV530" s="368"/>
      <c r="IW530" s="368"/>
      <c r="IX530" s="368"/>
      <c r="IY530" s="368"/>
      <c r="IZ530" s="368"/>
      <c r="JA530" s="368"/>
      <c r="JB530" s="368"/>
      <c r="JC530" s="368"/>
      <c r="JD530" s="368"/>
      <c r="JE530" s="368"/>
      <c r="JF530" s="368"/>
      <c r="JG530" s="368"/>
      <c r="JH530" s="368"/>
      <c r="JI530" s="368"/>
      <c r="JJ530" s="368"/>
      <c r="JK530" s="368"/>
      <c r="JL530" s="368"/>
      <c r="JM530" s="368"/>
      <c r="JN530" s="368"/>
      <c r="JO530" s="368"/>
      <c r="JP530" s="368"/>
      <c r="JQ530" s="368"/>
      <c r="JR530" s="368"/>
      <c r="JS530" s="368"/>
      <c r="JT530" s="368"/>
      <c r="JU530" s="368"/>
      <c r="JV530" s="368"/>
      <c r="JW530" s="368"/>
      <c r="JX530" s="368"/>
      <c r="JY530" s="368"/>
      <c r="JZ530" s="368"/>
      <c r="KA530" s="368"/>
      <c r="KB530" s="368"/>
      <c r="KC530" s="368"/>
      <c r="KD530" s="368"/>
      <c r="KE530" s="368"/>
      <c r="KF530" s="368"/>
    </row>
    <row r="531" spans="1:292" s="355" customFormat="1" ht="144" outlineLevel="1">
      <c r="A531" s="770"/>
      <c r="B531" s="36" t="s">
        <v>895</v>
      </c>
      <c r="C531" s="27" t="s">
        <v>2442</v>
      </c>
      <c r="D531" s="27" t="s">
        <v>82</v>
      </c>
      <c r="E531" s="27" t="s">
        <v>80</v>
      </c>
      <c r="F531" s="27" t="s">
        <v>80</v>
      </c>
      <c r="G531" s="10" t="s">
        <v>896</v>
      </c>
      <c r="H531" s="27" t="s">
        <v>1043</v>
      </c>
      <c r="I531" s="27" t="s">
        <v>3106</v>
      </c>
      <c r="J531" s="34">
        <v>24182.41185</v>
      </c>
      <c r="K531" s="34">
        <v>22930.626520000002</v>
      </c>
      <c r="L531" s="34">
        <v>1251.7853299999999</v>
      </c>
      <c r="M531" s="34">
        <v>0</v>
      </c>
      <c r="N531" s="34">
        <v>8674.1138699999992</v>
      </c>
      <c r="O531" s="34">
        <v>0</v>
      </c>
      <c r="P531" s="27" t="s">
        <v>80</v>
      </c>
      <c r="Q531" s="107">
        <v>47483</v>
      </c>
      <c r="R531" s="27" t="s">
        <v>1666</v>
      </c>
      <c r="S531" s="27" t="s">
        <v>2239</v>
      </c>
      <c r="T531" s="27"/>
      <c r="U531" s="34">
        <v>14130.26931</v>
      </c>
      <c r="V531" s="34">
        <v>398.08039000000002</v>
      </c>
      <c r="W531" s="34">
        <v>8634.9905400000007</v>
      </c>
      <c r="X531" s="34">
        <v>23163.340239999998</v>
      </c>
      <c r="Y531" s="34">
        <v>8674.1138699999992</v>
      </c>
      <c r="Z531" s="34">
        <v>0</v>
      </c>
      <c r="AA531" s="34">
        <v>114.77092</v>
      </c>
      <c r="AB531" s="34">
        <v>0</v>
      </c>
      <c r="AC531" s="34">
        <v>114.77092</v>
      </c>
      <c r="AD531" s="34">
        <v>0</v>
      </c>
      <c r="AE531" s="34">
        <v>0</v>
      </c>
      <c r="AF531" s="34">
        <v>75.576009999999997</v>
      </c>
      <c r="AG531" s="34">
        <v>0</v>
      </c>
      <c r="AH531" s="34">
        <v>75.576009999999997</v>
      </c>
      <c r="AI531" s="34">
        <v>0</v>
      </c>
      <c r="AJ531" s="34">
        <v>0</v>
      </c>
      <c r="AK531" s="34">
        <v>0</v>
      </c>
      <c r="AL531" s="34">
        <v>0</v>
      </c>
      <c r="AM531" s="34">
        <v>0</v>
      </c>
      <c r="AN531" s="34">
        <v>0</v>
      </c>
      <c r="AO531" s="34">
        <v>0</v>
      </c>
      <c r="AP531" s="34">
        <v>0</v>
      </c>
      <c r="AQ531" s="34">
        <v>0</v>
      </c>
      <c r="AR531" s="34">
        <v>0</v>
      </c>
      <c r="AS531" s="34">
        <v>0</v>
      </c>
      <c r="AT531" s="34">
        <v>0</v>
      </c>
      <c r="AU531" s="34">
        <v>114.77092</v>
      </c>
      <c r="AV531" s="34">
        <v>0</v>
      </c>
      <c r="AW531" s="34">
        <v>114.77092</v>
      </c>
      <c r="AX531" s="34">
        <v>0</v>
      </c>
      <c r="AY531" s="34">
        <v>0</v>
      </c>
      <c r="AZ531" s="34">
        <v>0</v>
      </c>
      <c r="BA531" s="34">
        <v>0</v>
      </c>
      <c r="BB531" s="34">
        <v>0</v>
      </c>
      <c r="BC531" s="34">
        <v>0</v>
      </c>
      <c r="BD531" s="34">
        <v>0</v>
      </c>
      <c r="BE531" s="34">
        <v>75.576009999999997</v>
      </c>
      <c r="BF531" s="34">
        <v>0</v>
      </c>
      <c r="BG531" s="34">
        <v>75.576009999999997</v>
      </c>
      <c r="BH531" s="34">
        <v>0</v>
      </c>
      <c r="BI531" s="34">
        <v>0</v>
      </c>
      <c r="BJ531" s="34">
        <v>0</v>
      </c>
      <c r="BK531" s="34">
        <v>0</v>
      </c>
      <c r="BL531" s="34">
        <v>0</v>
      </c>
      <c r="BM531" s="34">
        <v>0</v>
      </c>
      <c r="BN531" s="34">
        <v>842.59135000000003</v>
      </c>
      <c r="BO531" s="34">
        <v>0</v>
      </c>
      <c r="BP531" s="34">
        <v>0</v>
      </c>
      <c r="BQ531" s="34">
        <v>0</v>
      </c>
      <c r="BR531" s="27" t="s">
        <v>767</v>
      </c>
      <c r="BS531" s="122">
        <v>0</v>
      </c>
      <c r="BT531" s="122">
        <v>0</v>
      </c>
      <c r="BU531" s="107" t="s">
        <v>1958</v>
      </c>
      <c r="BV531" s="107" t="s">
        <v>2735</v>
      </c>
      <c r="BW531" s="27" t="s">
        <v>82</v>
      </c>
      <c r="BX531" s="27" t="s">
        <v>3036</v>
      </c>
      <c r="BY531" s="27" t="s">
        <v>2637</v>
      </c>
      <c r="BZ531" s="368"/>
      <c r="CA531" s="368"/>
      <c r="CB531" s="368"/>
      <c r="CC531" s="368"/>
      <c r="CD531" s="368"/>
      <c r="CE531" s="368"/>
      <c r="CF531" s="368"/>
      <c r="CG531" s="368"/>
      <c r="CH531" s="368"/>
      <c r="CI531" s="368"/>
      <c r="CJ531" s="368"/>
      <c r="CK531" s="368"/>
      <c r="CL531" s="368"/>
      <c r="CM531" s="368"/>
      <c r="CN531" s="368"/>
      <c r="CO531" s="368"/>
      <c r="CP531" s="368"/>
      <c r="CQ531" s="368"/>
      <c r="CR531" s="368"/>
      <c r="CS531" s="368"/>
      <c r="CT531" s="368"/>
      <c r="CU531" s="368"/>
      <c r="CV531" s="368"/>
      <c r="CW531" s="368"/>
      <c r="CX531" s="368"/>
      <c r="CY531" s="368"/>
      <c r="CZ531" s="368"/>
      <c r="DA531" s="368"/>
      <c r="DB531" s="368"/>
      <c r="DC531" s="368"/>
      <c r="DD531" s="368"/>
      <c r="DE531" s="368"/>
      <c r="DF531" s="368"/>
      <c r="DG531" s="368"/>
      <c r="DH531" s="368"/>
      <c r="DI531" s="368"/>
      <c r="DJ531" s="368"/>
      <c r="DK531" s="368"/>
      <c r="DL531" s="368"/>
      <c r="DM531" s="368"/>
      <c r="DN531" s="368"/>
      <c r="DO531" s="368"/>
      <c r="DP531" s="368"/>
      <c r="DQ531" s="368"/>
      <c r="DR531" s="368"/>
      <c r="DS531" s="368"/>
      <c r="DT531" s="368"/>
      <c r="DU531" s="368"/>
      <c r="DV531" s="368"/>
      <c r="DW531" s="368"/>
      <c r="DX531" s="368"/>
      <c r="DY531" s="368"/>
      <c r="DZ531" s="368"/>
      <c r="EA531" s="368"/>
      <c r="EB531" s="368"/>
      <c r="EC531" s="368"/>
      <c r="ED531" s="368"/>
      <c r="EE531" s="368"/>
      <c r="EF531" s="368"/>
      <c r="EG531" s="368"/>
      <c r="EH531" s="368"/>
      <c r="EI531" s="368"/>
      <c r="EJ531" s="368"/>
      <c r="EK531" s="368"/>
      <c r="EL531" s="368"/>
      <c r="EM531" s="368"/>
      <c r="EN531" s="368"/>
      <c r="EO531" s="368"/>
      <c r="EP531" s="368"/>
      <c r="EQ531" s="368"/>
      <c r="ER531" s="368"/>
      <c r="ES531" s="368"/>
      <c r="ET531" s="368"/>
      <c r="EU531" s="368"/>
      <c r="EV531" s="368"/>
      <c r="EW531" s="368"/>
      <c r="EX531" s="368"/>
      <c r="EY531" s="368"/>
      <c r="EZ531" s="368"/>
      <c r="FA531" s="368"/>
      <c r="FB531" s="368"/>
      <c r="FC531" s="368"/>
      <c r="FD531" s="368"/>
      <c r="FE531" s="368"/>
      <c r="FF531" s="368"/>
      <c r="FG531" s="368"/>
      <c r="FH531" s="368"/>
      <c r="FI531" s="368"/>
      <c r="FJ531" s="368"/>
      <c r="FK531" s="368"/>
      <c r="FL531" s="368"/>
      <c r="FM531" s="368"/>
      <c r="FN531" s="368"/>
      <c r="FO531" s="368"/>
      <c r="FP531" s="368"/>
      <c r="FQ531" s="368"/>
      <c r="FR531" s="368"/>
      <c r="FS531" s="368"/>
      <c r="FT531" s="368"/>
      <c r="FU531" s="368"/>
      <c r="FV531" s="368"/>
      <c r="FW531" s="368"/>
      <c r="FX531" s="368"/>
      <c r="FY531" s="368"/>
      <c r="FZ531" s="368"/>
      <c r="GA531" s="368"/>
      <c r="GB531" s="368"/>
      <c r="GC531" s="368"/>
      <c r="GD531" s="368"/>
      <c r="GE531" s="368"/>
      <c r="GF531" s="368"/>
      <c r="GG531" s="368"/>
      <c r="GH531" s="368"/>
      <c r="GI531" s="368"/>
      <c r="GJ531" s="368"/>
      <c r="GK531" s="368"/>
      <c r="GL531" s="368"/>
      <c r="GM531" s="368"/>
      <c r="GN531" s="368"/>
      <c r="GO531" s="368"/>
      <c r="GP531" s="368"/>
      <c r="GQ531" s="368"/>
      <c r="GR531" s="368"/>
      <c r="GS531" s="368"/>
      <c r="GT531" s="368"/>
      <c r="GU531" s="368"/>
      <c r="GV531" s="368"/>
      <c r="GW531" s="368"/>
      <c r="GX531" s="368"/>
      <c r="GY531" s="368"/>
      <c r="GZ531" s="368"/>
      <c r="HA531" s="368"/>
      <c r="HB531" s="368"/>
      <c r="HC531" s="368"/>
      <c r="HD531" s="368"/>
      <c r="HE531" s="368"/>
      <c r="HF531" s="368"/>
      <c r="HG531" s="368"/>
      <c r="HH531" s="368"/>
      <c r="HI531" s="368"/>
      <c r="HJ531" s="368"/>
      <c r="HK531" s="368"/>
      <c r="HL531" s="368"/>
      <c r="HM531" s="368"/>
      <c r="HN531" s="368"/>
      <c r="HO531" s="368"/>
      <c r="HP531" s="368"/>
      <c r="HQ531" s="368"/>
      <c r="HR531" s="368"/>
      <c r="HS531" s="368"/>
      <c r="HT531" s="368"/>
      <c r="HU531" s="368"/>
      <c r="HV531" s="368"/>
      <c r="HW531" s="368"/>
      <c r="HX531" s="368"/>
      <c r="HY531" s="368"/>
      <c r="HZ531" s="368"/>
      <c r="IA531" s="368"/>
      <c r="IB531" s="368"/>
      <c r="IC531" s="368"/>
      <c r="ID531" s="368"/>
      <c r="IE531" s="368"/>
      <c r="IF531" s="368"/>
      <c r="IG531" s="368"/>
      <c r="IH531" s="368"/>
      <c r="II531" s="368"/>
      <c r="IJ531" s="368"/>
      <c r="IK531" s="368"/>
      <c r="IL531" s="368"/>
      <c r="IM531" s="368"/>
      <c r="IN531" s="368"/>
      <c r="IO531" s="368"/>
      <c r="IP531" s="368"/>
      <c r="IQ531" s="368"/>
      <c r="IR531" s="368"/>
      <c r="IS531" s="368"/>
      <c r="IT531" s="368"/>
      <c r="IU531" s="368"/>
      <c r="IV531" s="368"/>
      <c r="IW531" s="368"/>
      <c r="IX531" s="368"/>
      <c r="IY531" s="368"/>
      <c r="IZ531" s="368"/>
      <c r="JA531" s="368"/>
      <c r="JB531" s="368"/>
      <c r="JC531" s="368"/>
      <c r="JD531" s="368"/>
      <c r="JE531" s="368"/>
      <c r="JF531" s="368"/>
      <c r="JG531" s="368"/>
      <c r="JH531" s="368"/>
      <c r="JI531" s="368"/>
      <c r="JJ531" s="368"/>
      <c r="JK531" s="368"/>
      <c r="JL531" s="368"/>
      <c r="JM531" s="368"/>
      <c r="JN531" s="368"/>
      <c r="JO531" s="368"/>
      <c r="JP531" s="368"/>
      <c r="JQ531" s="368"/>
      <c r="JR531" s="368"/>
      <c r="JS531" s="368"/>
      <c r="JT531" s="368"/>
      <c r="JU531" s="368"/>
      <c r="JV531" s="368"/>
      <c r="JW531" s="368"/>
      <c r="JX531" s="368"/>
      <c r="JY531" s="368"/>
      <c r="JZ531" s="368"/>
      <c r="KA531" s="368"/>
      <c r="KB531" s="368"/>
      <c r="KC531" s="368"/>
      <c r="KD531" s="368"/>
      <c r="KE531" s="368"/>
      <c r="KF531" s="368"/>
    </row>
    <row r="532" spans="1:292" s="355" customFormat="1" ht="144" outlineLevel="1">
      <c r="A532" s="770"/>
      <c r="B532" s="36" t="s">
        <v>897</v>
      </c>
      <c r="C532" s="27" t="s">
        <v>2443</v>
      </c>
      <c r="D532" s="27" t="s">
        <v>82</v>
      </c>
      <c r="E532" s="27" t="s">
        <v>80</v>
      </c>
      <c r="F532" s="27" t="s">
        <v>80</v>
      </c>
      <c r="G532" s="10" t="s">
        <v>898</v>
      </c>
      <c r="H532" s="27" t="s">
        <v>1043</v>
      </c>
      <c r="I532" s="27" t="s">
        <v>3106</v>
      </c>
      <c r="J532" s="34">
        <v>91914.219630000007</v>
      </c>
      <c r="K532" s="34">
        <v>74360.317009999999</v>
      </c>
      <c r="L532" s="34">
        <v>17553.902620000001</v>
      </c>
      <c r="M532" s="34">
        <v>0</v>
      </c>
      <c r="N532" s="34">
        <v>23510.500530000001</v>
      </c>
      <c r="O532" s="34">
        <v>0</v>
      </c>
      <c r="P532" s="27" t="s">
        <v>80</v>
      </c>
      <c r="Q532" s="107">
        <v>47483</v>
      </c>
      <c r="R532" s="27" t="s">
        <v>1666</v>
      </c>
      <c r="S532" s="27" t="s">
        <v>2384</v>
      </c>
      <c r="T532" s="27"/>
      <c r="U532" s="34">
        <v>58319.911540000001</v>
      </c>
      <c r="V532" s="34">
        <v>8016.3210499999996</v>
      </c>
      <c r="W532" s="34">
        <v>23498.227269999999</v>
      </c>
      <c r="X532" s="34">
        <v>89834.459860000003</v>
      </c>
      <c r="Y532" s="34">
        <v>23510.500530000001</v>
      </c>
      <c r="Z532" s="34">
        <v>0</v>
      </c>
      <c r="AA532" s="34">
        <v>459.8</v>
      </c>
      <c r="AB532" s="34">
        <v>0</v>
      </c>
      <c r="AC532" s="34">
        <v>459.8</v>
      </c>
      <c r="AD532" s="34">
        <v>0</v>
      </c>
      <c r="AE532" s="34">
        <v>0</v>
      </c>
      <c r="AF532" s="34">
        <v>94.279200000000003</v>
      </c>
      <c r="AG532" s="34">
        <v>0</v>
      </c>
      <c r="AH532" s="34">
        <v>94.279200000000003</v>
      </c>
      <c r="AI532" s="34">
        <v>0</v>
      </c>
      <c r="AJ532" s="34">
        <v>0</v>
      </c>
      <c r="AK532" s="34">
        <v>229.9</v>
      </c>
      <c r="AL532" s="34">
        <v>0</v>
      </c>
      <c r="AM532" s="34">
        <v>229.9</v>
      </c>
      <c r="AN532" s="34">
        <v>0</v>
      </c>
      <c r="AO532" s="34">
        <v>0</v>
      </c>
      <c r="AP532" s="34">
        <v>0</v>
      </c>
      <c r="AQ532" s="34">
        <v>0</v>
      </c>
      <c r="AR532" s="34">
        <v>0</v>
      </c>
      <c r="AS532" s="34">
        <v>0</v>
      </c>
      <c r="AT532" s="34">
        <v>0</v>
      </c>
      <c r="AU532" s="34">
        <v>0</v>
      </c>
      <c r="AV532" s="34">
        <v>0</v>
      </c>
      <c r="AW532" s="34">
        <v>0</v>
      </c>
      <c r="AX532" s="34">
        <v>0</v>
      </c>
      <c r="AY532" s="34">
        <v>0</v>
      </c>
      <c r="AZ532" s="34">
        <v>229.9</v>
      </c>
      <c r="BA532" s="34">
        <v>0</v>
      </c>
      <c r="BB532" s="34">
        <v>229.9</v>
      </c>
      <c r="BC532" s="34">
        <v>0</v>
      </c>
      <c r="BD532" s="34">
        <v>0</v>
      </c>
      <c r="BE532" s="34">
        <v>94.279200000000003</v>
      </c>
      <c r="BF532" s="34">
        <v>0</v>
      </c>
      <c r="BG532" s="34">
        <v>94.279200000000003</v>
      </c>
      <c r="BH532" s="34">
        <v>0</v>
      </c>
      <c r="BI532" s="34">
        <v>0</v>
      </c>
      <c r="BJ532" s="34">
        <v>0</v>
      </c>
      <c r="BK532" s="34">
        <v>0</v>
      </c>
      <c r="BL532" s="34">
        <v>0</v>
      </c>
      <c r="BM532" s="34">
        <v>0</v>
      </c>
      <c r="BN532" s="34">
        <v>1744.9208000000001</v>
      </c>
      <c r="BO532" s="34">
        <v>0</v>
      </c>
      <c r="BP532" s="34">
        <v>0</v>
      </c>
      <c r="BQ532" s="34">
        <v>0</v>
      </c>
      <c r="BR532" s="27" t="s">
        <v>767</v>
      </c>
      <c r="BS532" s="122">
        <v>0</v>
      </c>
      <c r="BT532" s="122">
        <v>0</v>
      </c>
      <c r="BU532" s="107" t="s">
        <v>1958</v>
      </c>
      <c r="BV532" s="107" t="s">
        <v>3011</v>
      </c>
      <c r="BW532" s="27" t="s">
        <v>2013</v>
      </c>
      <c r="BX532" s="27" t="s">
        <v>3036</v>
      </c>
      <c r="BY532" s="27" t="s">
        <v>2637</v>
      </c>
      <c r="BZ532" s="368"/>
      <c r="CA532" s="368"/>
      <c r="CB532" s="368"/>
      <c r="CC532" s="368"/>
      <c r="CD532" s="368"/>
      <c r="CE532" s="368"/>
      <c r="CF532" s="368"/>
      <c r="CG532" s="368"/>
      <c r="CH532" s="368"/>
      <c r="CI532" s="368"/>
      <c r="CJ532" s="368"/>
      <c r="CK532" s="368"/>
      <c r="CL532" s="368"/>
      <c r="CM532" s="368"/>
      <c r="CN532" s="368"/>
      <c r="CO532" s="368"/>
      <c r="CP532" s="368"/>
      <c r="CQ532" s="368"/>
      <c r="CR532" s="368"/>
      <c r="CS532" s="368"/>
      <c r="CT532" s="368"/>
      <c r="CU532" s="368"/>
      <c r="CV532" s="368"/>
      <c r="CW532" s="368"/>
      <c r="CX532" s="368"/>
      <c r="CY532" s="368"/>
      <c r="CZ532" s="368"/>
      <c r="DA532" s="368"/>
      <c r="DB532" s="368"/>
      <c r="DC532" s="368"/>
      <c r="DD532" s="368"/>
      <c r="DE532" s="368"/>
      <c r="DF532" s="368"/>
      <c r="DG532" s="368"/>
      <c r="DH532" s="368"/>
      <c r="DI532" s="368"/>
      <c r="DJ532" s="368"/>
      <c r="DK532" s="368"/>
      <c r="DL532" s="368"/>
      <c r="DM532" s="368"/>
      <c r="DN532" s="368"/>
      <c r="DO532" s="368"/>
      <c r="DP532" s="368"/>
      <c r="DQ532" s="368"/>
      <c r="DR532" s="368"/>
      <c r="DS532" s="368"/>
      <c r="DT532" s="368"/>
      <c r="DU532" s="368"/>
      <c r="DV532" s="368"/>
      <c r="DW532" s="368"/>
      <c r="DX532" s="368"/>
      <c r="DY532" s="368"/>
      <c r="DZ532" s="368"/>
      <c r="EA532" s="368"/>
      <c r="EB532" s="368"/>
      <c r="EC532" s="368"/>
      <c r="ED532" s="368"/>
      <c r="EE532" s="368"/>
      <c r="EF532" s="368"/>
      <c r="EG532" s="368"/>
      <c r="EH532" s="368"/>
      <c r="EI532" s="368"/>
      <c r="EJ532" s="368"/>
      <c r="EK532" s="368"/>
      <c r="EL532" s="368"/>
      <c r="EM532" s="368"/>
      <c r="EN532" s="368"/>
      <c r="EO532" s="368"/>
      <c r="EP532" s="368"/>
      <c r="EQ532" s="368"/>
      <c r="ER532" s="368"/>
      <c r="ES532" s="368"/>
      <c r="ET532" s="368"/>
      <c r="EU532" s="368"/>
      <c r="EV532" s="368"/>
      <c r="EW532" s="368"/>
      <c r="EX532" s="368"/>
      <c r="EY532" s="368"/>
      <c r="EZ532" s="368"/>
      <c r="FA532" s="368"/>
      <c r="FB532" s="368"/>
      <c r="FC532" s="368"/>
      <c r="FD532" s="368"/>
      <c r="FE532" s="368"/>
      <c r="FF532" s="368"/>
      <c r="FG532" s="368"/>
      <c r="FH532" s="368"/>
      <c r="FI532" s="368"/>
      <c r="FJ532" s="368"/>
      <c r="FK532" s="368"/>
      <c r="FL532" s="368"/>
      <c r="FM532" s="368"/>
      <c r="FN532" s="368"/>
      <c r="FO532" s="368"/>
      <c r="FP532" s="368"/>
      <c r="FQ532" s="368"/>
      <c r="FR532" s="368"/>
      <c r="FS532" s="368"/>
      <c r="FT532" s="368"/>
      <c r="FU532" s="368"/>
      <c r="FV532" s="368"/>
      <c r="FW532" s="368"/>
      <c r="FX532" s="368"/>
      <c r="FY532" s="368"/>
      <c r="FZ532" s="368"/>
      <c r="GA532" s="368"/>
      <c r="GB532" s="368"/>
      <c r="GC532" s="368"/>
      <c r="GD532" s="368"/>
      <c r="GE532" s="368"/>
      <c r="GF532" s="368"/>
      <c r="GG532" s="368"/>
      <c r="GH532" s="368"/>
      <c r="GI532" s="368"/>
      <c r="GJ532" s="368"/>
      <c r="GK532" s="368"/>
      <c r="GL532" s="368"/>
      <c r="GM532" s="368"/>
      <c r="GN532" s="368"/>
      <c r="GO532" s="368"/>
      <c r="GP532" s="368"/>
      <c r="GQ532" s="368"/>
      <c r="GR532" s="368"/>
      <c r="GS532" s="368"/>
      <c r="GT532" s="368"/>
      <c r="GU532" s="368"/>
      <c r="GV532" s="368"/>
      <c r="GW532" s="368"/>
      <c r="GX532" s="368"/>
      <c r="GY532" s="368"/>
      <c r="GZ532" s="368"/>
      <c r="HA532" s="368"/>
      <c r="HB532" s="368"/>
      <c r="HC532" s="368"/>
      <c r="HD532" s="368"/>
      <c r="HE532" s="368"/>
      <c r="HF532" s="368"/>
      <c r="HG532" s="368"/>
      <c r="HH532" s="368"/>
      <c r="HI532" s="368"/>
      <c r="HJ532" s="368"/>
      <c r="HK532" s="368"/>
      <c r="HL532" s="368"/>
      <c r="HM532" s="368"/>
      <c r="HN532" s="368"/>
      <c r="HO532" s="368"/>
      <c r="HP532" s="368"/>
      <c r="HQ532" s="368"/>
      <c r="HR532" s="368"/>
      <c r="HS532" s="368"/>
      <c r="HT532" s="368"/>
      <c r="HU532" s="368"/>
      <c r="HV532" s="368"/>
      <c r="HW532" s="368"/>
      <c r="HX532" s="368"/>
      <c r="HY532" s="368"/>
      <c r="HZ532" s="368"/>
      <c r="IA532" s="368"/>
      <c r="IB532" s="368"/>
      <c r="IC532" s="368"/>
      <c r="ID532" s="368"/>
      <c r="IE532" s="368"/>
      <c r="IF532" s="368"/>
      <c r="IG532" s="368"/>
      <c r="IH532" s="368"/>
      <c r="II532" s="368"/>
      <c r="IJ532" s="368"/>
      <c r="IK532" s="368"/>
      <c r="IL532" s="368"/>
      <c r="IM532" s="368"/>
      <c r="IN532" s="368"/>
      <c r="IO532" s="368"/>
      <c r="IP532" s="368"/>
      <c r="IQ532" s="368"/>
      <c r="IR532" s="368"/>
      <c r="IS532" s="368"/>
      <c r="IT532" s="368"/>
      <c r="IU532" s="368"/>
      <c r="IV532" s="368"/>
      <c r="IW532" s="368"/>
      <c r="IX532" s="368"/>
      <c r="IY532" s="368"/>
      <c r="IZ532" s="368"/>
      <c r="JA532" s="368"/>
      <c r="JB532" s="368"/>
      <c r="JC532" s="368"/>
      <c r="JD532" s="368"/>
      <c r="JE532" s="368"/>
      <c r="JF532" s="368"/>
      <c r="JG532" s="368"/>
      <c r="JH532" s="368"/>
      <c r="JI532" s="368"/>
      <c r="JJ532" s="368"/>
      <c r="JK532" s="368"/>
      <c r="JL532" s="368"/>
      <c r="JM532" s="368"/>
      <c r="JN532" s="368"/>
      <c r="JO532" s="368"/>
      <c r="JP532" s="368"/>
      <c r="JQ532" s="368"/>
      <c r="JR532" s="368"/>
      <c r="JS532" s="368"/>
      <c r="JT532" s="368"/>
      <c r="JU532" s="368"/>
      <c r="JV532" s="368"/>
      <c r="JW532" s="368"/>
      <c r="JX532" s="368"/>
      <c r="JY532" s="368"/>
      <c r="JZ532" s="368"/>
      <c r="KA532" s="368"/>
      <c r="KB532" s="368"/>
      <c r="KC532" s="368"/>
      <c r="KD532" s="368"/>
      <c r="KE532" s="368"/>
      <c r="KF532" s="368"/>
    </row>
    <row r="533" spans="1:292" s="355" customFormat="1" ht="117.75" customHeight="1" outlineLevel="1">
      <c r="A533" s="770"/>
      <c r="B533" s="36" t="s">
        <v>1992</v>
      </c>
      <c r="C533" s="27" t="s">
        <v>2119</v>
      </c>
      <c r="D533" s="27" t="s">
        <v>82</v>
      </c>
      <c r="E533" s="27" t="s">
        <v>80</v>
      </c>
      <c r="F533" s="27" t="s">
        <v>80</v>
      </c>
      <c r="G533" s="10" t="s">
        <v>1041</v>
      </c>
      <c r="H533" s="27" t="s">
        <v>1043</v>
      </c>
      <c r="I533" s="27" t="s">
        <v>3106</v>
      </c>
      <c r="J533" s="34">
        <v>766.33331999999996</v>
      </c>
      <c r="K533" s="34">
        <v>0</v>
      </c>
      <c r="L533" s="34">
        <v>766.33331999999996</v>
      </c>
      <c r="M533" s="34">
        <v>0</v>
      </c>
      <c r="N533" s="34">
        <v>0</v>
      </c>
      <c r="O533" s="34">
        <v>0</v>
      </c>
      <c r="P533" s="27" t="s">
        <v>80</v>
      </c>
      <c r="Q533" s="107">
        <v>47483</v>
      </c>
      <c r="R533" s="27" t="s">
        <v>1666</v>
      </c>
      <c r="S533" s="27" t="s">
        <v>2385</v>
      </c>
      <c r="T533" s="27"/>
      <c r="U533" s="34">
        <v>0</v>
      </c>
      <c r="V533" s="34">
        <v>415.43331999999998</v>
      </c>
      <c r="W533" s="34">
        <v>334.76666999999998</v>
      </c>
      <c r="X533" s="34">
        <v>750.19998999999996</v>
      </c>
      <c r="Y533" s="34">
        <v>0</v>
      </c>
      <c r="Z533" s="34">
        <v>0</v>
      </c>
      <c r="AA533" s="34">
        <v>0</v>
      </c>
      <c r="AB533" s="34">
        <v>0</v>
      </c>
      <c r="AC533" s="34">
        <v>0</v>
      </c>
      <c r="AD533" s="34">
        <v>0</v>
      </c>
      <c r="AE533" s="34">
        <v>0</v>
      </c>
      <c r="AF533" s="34">
        <v>0</v>
      </c>
      <c r="AG533" s="34">
        <v>0</v>
      </c>
      <c r="AH533" s="34">
        <v>0</v>
      </c>
      <c r="AI533" s="34">
        <v>0</v>
      </c>
      <c r="AJ533" s="34">
        <v>0</v>
      </c>
      <c r="AK533" s="34">
        <v>0</v>
      </c>
      <c r="AL533" s="34">
        <v>0</v>
      </c>
      <c r="AM533" s="34">
        <v>0</v>
      </c>
      <c r="AN533" s="34">
        <v>0</v>
      </c>
      <c r="AO533" s="34">
        <v>0</v>
      </c>
      <c r="AP533" s="34">
        <v>0</v>
      </c>
      <c r="AQ533" s="34">
        <v>0</v>
      </c>
      <c r="AR533" s="34">
        <v>0</v>
      </c>
      <c r="AS533" s="34">
        <v>0</v>
      </c>
      <c r="AT533" s="34">
        <v>0</v>
      </c>
      <c r="AU533" s="34">
        <v>0</v>
      </c>
      <c r="AV533" s="34">
        <v>0</v>
      </c>
      <c r="AW533" s="34">
        <v>0</v>
      </c>
      <c r="AX533" s="34">
        <v>0</v>
      </c>
      <c r="AY533" s="34">
        <v>0</v>
      </c>
      <c r="AZ533" s="34">
        <v>0</v>
      </c>
      <c r="BA533" s="34">
        <v>0</v>
      </c>
      <c r="BB533" s="34">
        <v>0</v>
      </c>
      <c r="BC533" s="34">
        <v>0</v>
      </c>
      <c r="BD533" s="34">
        <v>0</v>
      </c>
      <c r="BE533" s="34">
        <v>0</v>
      </c>
      <c r="BF533" s="34">
        <v>0</v>
      </c>
      <c r="BG533" s="34">
        <v>0</v>
      </c>
      <c r="BH533" s="34">
        <v>0</v>
      </c>
      <c r="BI533" s="34">
        <v>0</v>
      </c>
      <c r="BJ533" s="34">
        <v>0</v>
      </c>
      <c r="BK533" s="34">
        <v>0</v>
      </c>
      <c r="BL533" s="34">
        <v>0</v>
      </c>
      <c r="BM533" s="34">
        <v>0</v>
      </c>
      <c r="BN533" s="34">
        <v>0</v>
      </c>
      <c r="BO533" s="34">
        <v>0</v>
      </c>
      <c r="BP533" s="34">
        <v>0</v>
      </c>
      <c r="BQ533" s="34">
        <v>0</v>
      </c>
      <c r="BR533" s="27" t="s">
        <v>767</v>
      </c>
      <c r="BS533" s="122">
        <v>0</v>
      </c>
      <c r="BT533" s="122">
        <v>0</v>
      </c>
      <c r="BU533" s="107" t="s">
        <v>1958</v>
      </c>
      <c r="BV533" s="107" t="s">
        <v>80</v>
      </c>
      <c r="BW533" s="27" t="s">
        <v>1997</v>
      </c>
      <c r="BX533" s="27" t="s">
        <v>3036</v>
      </c>
      <c r="BY533" s="27" t="s">
        <v>2637</v>
      </c>
      <c r="BZ533" s="368"/>
      <c r="CA533" s="368"/>
      <c r="CB533" s="368"/>
      <c r="CC533" s="368"/>
      <c r="CD533" s="368"/>
      <c r="CE533" s="368"/>
      <c r="CF533" s="368"/>
      <c r="CG533" s="368"/>
      <c r="CH533" s="368"/>
      <c r="CI533" s="368"/>
      <c r="CJ533" s="368"/>
      <c r="CK533" s="368"/>
      <c r="CL533" s="368"/>
      <c r="CM533" s="368"/>
      <c r="CN533" s="368"/>
      <c r="CO533" s="368"/>
      <c r="CP533" s="368"/>
      <c r="CQ533" s="368"/>
      <c r="CR533" s="368"/>
      <c r="CS533" s="368"/>
      <c r="CT533" s="368"/>
      <c r="CU533" s="368"/>
      <c r="CV533" s="368"/>
      <c r="CW533" s="368"/>
      <c r="CX533" s="368"/>
      <c r="CY533" s="368"/>
      <c r="CZ533" s="368"/>
      <c r="DA533" s="368"/>
      <c r="DB533" s="368"/>
      <c r="DC533" s="368"/>
      <c r="DD533" s="368"/>
      <c r="DE533" s="368"/>
      <c r="DF533" s="368"/>
      <c r="DG533" s="368"/>
      <c r="DH533" s="368"/>
      <c r="DI533" s="368"/>
      <c r="DJ533" s="368"/>
      <c r="DK533" s="368"/>
      <c r="DL533" s="368"/>
      <c r="DM533" s="368"/>
      <c r="DN533" s="368"/>
      <c r="DO533" s="368"/>
      <c r="DP533" s="368"/>
      <c r="DQ533" s="368"/>
      <c r="DR533" s="368"/>
      <c r="DS533" s="368"/>
      <c r="DT533" s="368"/>
      <c r="DU533" s="368"/>
      <c r="DV533" s="368"/>
      <c r="DW533" s="368"/>
      <c r="DX533" s="368"/>
      <c r="DY533" s="368"/>
      <c r="DZ533" s="368"/>
      <c r="EA533" s="368"/>
      <c r="EB533" s="368"/>
      <c r="EC533" s="368"/>
      <c r="ED533" s="368"/>
      <c r="EE533" s="368"/>
      <c r="EF533" s="368"/>
      <c r="EG533" s="368"/>
      <c r="EH533" s="368"/>
      <c r="EI533" s="368"/>
      <c r="EJ533" s="368"/>
      <c r="EK533" s="368"/>
      <c r="EL533" s="368"/>
      <c r="EM533" s="368"/>
      <c r="EN533" s="368"/>
      <c r="EO533" s="368"/>
      <c r="EP533" s="368"/>
      <c r="EQ533" s="368"/>
      <c r="ER533" s="368"/>
      <c r="ES533" s="368"/>
      <c r="ET533" s="368"/>
      <c r="EU533" s="368"/>
      <c r="EV533" s="368"/>
      <c r="EW533" s="368"/>
      <c r="EX533" s="368"/>
      <c r="EY533" s="368"/>
      <c r="EZ533" s="368"/>
      <c r="FA533" s="368"/>
      <c r="FB533" s="368"/>
      <c r="FC533" s="368"/>
      <c r="FD533" s="368"/>
      <c r="FE533" s="368"/>
      <c r="FF533" s="368"/>
      <c r="FG533" s="368"/>
      <c r="FH533" s="368"/>
      <c r="FI533" s="368"/>
      <c r="FJ533" s="368"/>
      <c r="FK533" s="368"/>
      <c r="FL533" s="368"/>
      <c r="FM533" s="368"/>
      <c r="FN533" s="368"/>
      <c r="FO533" s="368"/>
      <c r="FP533" s="368"/>
      <c r="FQ533" s="368"/>
      <c r="FR533" s="368"/>
      <c r="FS533" s="368"/>
      <c r="FT533" s="368"/>
      <c r="FU533" s="368"/>
      <c r="FV533" s="368"/>
      <c r="FW533" s="368"/>
      <c r="FX533" s="368"/>
      <c r="FY533" s="368"/>
      <c r="FZ533" s="368"/>
      <c r="GA533" s="368"/>
      <c r="GB533" s="368"/>
      <c r="GC533" s="368"/>
      <c r="GD533" s="368"/>
      <c r="GE533" s="368"/>
      <c r="GF533" s="368"/>
      <c r="GG533" s="368"/>
      <c r="GH533" s="368"/>
      <c r="GI533" s="368"/>
      <c r="GJ533" s="368"/>
      <c r="GK533" s="368"/>
      <c r="GL533" s="368"/>
      <c r="GM533" s="368"/>
      <c r="GN533" s="368"/>
      <c r="GO533" s="368"/>
      <c r="GP533" s="368"/>
      <c r="GQ533" s="368"/>
      <c r="GR533" s="368"/>
      <c r="GS533" s="368"/>
      <c r="GT533" s="368"/>
      <c r="GU533" s="368"/>
      <c r="GV533" s="368"/>
      <c r="GW533" s="368"/>
      <c r="GX533" s="368"/>
      <c r="GY533" s="368"/>
      <c r="GZ533" s="368"/>
      <c r="HA533" s="368"/>
      <c r="HB533" s="368"/>
      <c r="HC533" s="368"/>
      <c r="HD533" s="368"/>
      <c r="HE533" s="368"/>
      <c r="HF533" s="368"/>
      <c r="HG533" s="368"/>
      <c r="HH533" s="368"/>
      <c r="HI533" s="368"/>
      <c r="HJ533" s="368"/>
      <c r="HK533" s="368"/>
      <c r="HL533" s="368"/>
      <c r="HM533" s="368"/>
      <c r="HN533" s="368"/>
      <c r="HO533" s="368"/>
      <c r="HP533" s="368"/>
      <c r="HQ533" s="368"/>
      <c r="HR533" s="368"/>
      <c r="HS533" s="368"/>
      <c r="HT533" s="368"/>
      <c r="HU533" s="368"/>
      <c r="HV533" s="368"/>
      <c r="HW533" s="368"/>
      <c r="HX533" s="368"/>
      <c r="HY533" s="368"/>
      <c r="HZ533" s="368"/>
      <c r="IA533" s="368"/>
      <c r="IB533" s="368"/>
      <c r="IC533" s="368"/>
      <c r="ID533" s="368"/>
      <c r="IE533" s="368"/>
      <c r="IF533" s="368"/>
      <c r="IG533" s="368"/>
      <c r="IH533" s="368"/>
      <c r="II533" s="368"/>
      <c r="IJ533" s="368"/>
      <c r="IK533" s="368"/>
      <c r="IL533" s="368"/>
      <c r="IM533" s="368"/>
      <c r="IN533" s="368"/>
      <c r="IO533" s="368"/>
      <c r="IP533" s="368"/>
      <c r="IQ533" s="368"/>
      <c r="IR533" s="368"/>
      <c r="IS533" s="368"/>
      <c r="IT533" s="368"/>
      <c r="IU533" s="368"/>
      <c r="IV533" s="368"/>
      <c r="IW533" s="368"/>
      <c r="IX533" s="368"/>
      <c r="IY533" s="368"/>
      <c r="IZ533" s="368"/>
      <c r="JA533" s="368"/>
      <c r="JB533" s="368"/>
      <c r="JC533" s="368"/>
      <c r="JD533" s="368"/>
      <c r="JE533" s="368"/>
      <c r="JF533" s="368"/>
      <c r="JG533" s="368"/>
      <c r="JH533" s="368"/>
      <c r="JI533" s="368"/>
      <c r="JJ533" s="368"/>
      <c r="JK533" s="368"/>
      <c r="JL533" s="368"/>
      <c r="JM533" s="368"/>
      <c r="JN533" s="368"/>
      <c r="JO533" s="368"/>
      <c r="JP533" s="368"/>
      <c r="JQ533" s="368"/>
      <c r="JR533" s="368"/>
      <c r="JS533" s="368"/>
      <c r="JT533" s="368"/>
      <c r="JU533" s="368"/>
      <c r="JV533" s="368"/>
      <c r="JW533" s="368"/>
      <c r="JX533" s="368"/>
      <c r="JY533" s="368"/>
      <c r="JZ533" s="368"/>
      <c r="KA533" s="368"/>
      <c r="KB533" s="368"/>
      <c r="KC533" s="368"/>
      <c r="KD533" s="368"/>
      <c r="KE533" s="368"/>
      <c r="KF533" s="368"/>
    </row>
    <row r="534" spans="1:292" s="355" customFormat="1" ht="46.5" outlineLevel="1">
      <c r="A534" s="770"/>
      <c r="B534" s="36" t="s">
        <v>2386</v>
      </c>
      <c r="C534" s="27" t="s">
        <v>80</v>
      </c>
      <c r="D534" s="27" t="s">
        <v>82</v>
      </c>
      <c r="E534" s="27" t="s">
        <v>80</v>
      </c>
      <c r="F534" s="27" t="s">
        <v>80</v>
      </c>
      <c r="G534" s="10" t="s">
        <v>1042</v>
      </c>
      <c r="H534" s="27" t="s">
        <v>2281</v>
      </c>
      <c r="I534" s="27"/>
      <c r="J534" s="34">
        <v>66726.745559999996</v>
      </c>
      <c r="K534" s="34">
        <v>53681.12197</v>
      </c>
      <c r="L534" s="34">
        <v>13045.623589999999</v>
      </c>
      <c r="M534" s="34">
        <v>60054.071003999998</v>
      </c>
      <c r="N534" s="34">
        <v>0</v>
      </c>
      <c r="O534" s="34">
        <v>0</v>
      </c>
      <c r="P534" s="27" t="s">
        <v>80</v>
      </c>
      <c r="Q534" s="107">
        <v>45596</v>
      </c>
      <c r="R534" s="27" t="s">
        <v>693</v>
      </c>
      <c r="S534" s="27" t="s">
        <v>80</v>
      </c>
      <c r="T534" s="27"/>
      <c r="U534" s="34">
        <v>4433.5637100000004</v>
      </c>
      <c r="V534" s="34">
        <v>1988.144</v>
      </c>
      <c r="W534" s="34">
        <v>42277.38308</v>
      </c>
      <c r="X534" s="34">
        <v>48699.090790000002</v>
      </c>
      <c r="Y534" s="34">
        <v>17861.580000000002</v>
      </c>
      <c r="Z534" s="34">
        <v>0</v>
      </c>
      <c r="AA534" s="34">
        <v>0</v>
      </c>
      <c r="AB534" s="34">
        <v>0</v>
      </c>
      <c r="AC534" s="34">
        <v>0</v>
      </c>
      <c r="AD534" s="34">
        <v>0</v>
      </c>
      <c r="AE534" s="34">
        <v>0</v>
      </c>
      <c r="AF534" s="34">
        <v>0</v>
      </c>
      <c r="AG534" s="34">
        <v>0</v>
      </c>
      <c r="AH534" s="34">
        <v>0</v>
      </c>
      <c r="AI534" s="34">
        <v>17546.61519</v>
      </c>
      <c r="AJ534" s="34">
        <v>0</v>
      </c>
      <c r="AK534" s="34">
        <v>0</v>
      </c>
      <c r="AL534" s="34">
        <v>0</v>
      </c>
      <c r="AM534" s="34">
        <v>0</v>
      </c>
      <c r="AN534" s="34">
        <v>0</v>
      </c>
      <c r="AO534" s="34">
        <v>0</v>
      </c>
      <c r="AP534" s="34">
        <v>0</v>
      </c>
      <c r="AQ534" s="34">
        <v>0</v>
      </c>
      <c r="AR534" s="34">
        <v>0</v>
      </c>
      <c r="AS534" s="34">
        <v>0</v>
      </c>
      <c r="AT534" s="34">
        <v>0</v>
      </c>
      <c r="AU534" s="34">
        <v>0</v>
      </c>
      <c r="AV534" s="34">
        <v>0</v>
      </c>
      <c r="AW534" s="34">
        <v>0</v>
      </c>
      <c r="AX534" s="34">
        <v>0</v>
      </c>
      <c r="AY534" s="34">
        <v>0</v>
      </c>
      <c r="AZ534" s="34">
        <v>0</v>
      </c>
      <c r="BA534" s="34">
        <v>0</v>
      </c>
      <c r="BB534" s="34">
        <v>0</v>
      </c>
      <c r="BC534" s="34">
        <v>0</v>
      </c>
      <c r="BD534" s="34">
        <v>0</v>
      </c>
      <c r="BE534" s="34">
        <v>0</v>
      </c>
      <c r="BF534" s="34">
        <v>0</v>
      </c>
      <c r="BG534" s="34">
        <v>0</v>
      </c>
      <c r="BH534" s="34">
        <v>17546.61519</v>
      </c>
      <c r="BI534" s="34">
        <v>0</v>
      </c>
      <c r="BJ534" s="34">
        <v>0</v>
      </c>
      <c r="BK534" s="34">
        <v>0</v>
      </c>
      <c r="BL534" s="34">
        <v>0</v>
      </c>
      <c r="BM534" s="34">
        <v>0</v>
      </c>
      <c r="BN534" s="34">
        <v>0</v>
      </c>
      <c r="BO534" s="34">
        <v>0</v>
      </c>
      <c r="BP534" s="34">
        <v>0</v>
      </c>
      <c r="BQ534" s="34">
        <v>0</v>
      </c>
      <c r="BR534" s="27" t="s">
        <v>901</v>
      </c>
      <c r="BS534" s="122">
        <v>0</v>
      </c>
      <c r="BT534" s="122">
        <v>0</v>
      </c>
      <c r="BU534" s="107" t="s">
        <v>1958</v>
      </c>
      <c r="BV534" s="107" t="s">
        <v>80</v>
      </c>
      <c r="BW534" s="27" t="s">
        <v>82</v>
      </c>
      <c r="BX534" s="27" t="s">
        <v>3036</v>
      </c>
      <c r="BY534" s="27" t="s">
        <v>2637</v>
      </c>
      <c r="BZ534" s="368"/>
      <c r="CA534" s="368"/>
      <c r="CB534" s="368"/>
      <c r="CC534" s="368"/>
      <c r="CD534" s="368"/>
      <c r="CE534" s="368"/>
      <c r="CF534" s="368"/>
      <c r="CG534" s="368"/>
      <c r="CH534" s="368"/>
      <c r="CI534" s="368"/>
      <c r="CJ534" s="368"/>
      <c r="CK534" s="368"/>
      <c r="CL534" s="368"/>
      <c r="CM534" s="368"/>
      <c r="CN534" s="368"/>
      <c r="CO534" s="368"/>
      <c r="CP534" s="368"/>
      <c r="CQ534" s="368"/>
      <c r="CR534" s="368"/>
      <c r="CS534" s="368"/>
      <c r="CT534" s="368"/>
      <c r="CU534" s="368"/>
      <c r="CV534" s="368"/>
      <c r="CW534" s="368"/>
      <c r="CX534" s="368"/>
      <c r="CY534" s="368"/>
      <c r="CZ534" s="368"/>
      <c r="DA534" s="368"/>
      <c r="DB534" s="368"/>
      <c r="DC534" s="368"/>
      <c r="DD534" s="368"/>
      <c r="DE534" s="368"/>
      <c r="DF534" s="368"/>
      <c r="DG534" s="368"/>
      <c r="DH534" s="368"/>
      <c r="DI534" s="368"/>
      <c r="DJ534" s="368"/>
      <c r="DK534" s="368"/>
      <c r="DL534" s="368"/>
      <c r="DM534" s="368"/>
      <c r="DN534" s="368"/>
      <c r="DO534" s="368"/>
      <c r="DP534" s="368"/>
      <c r="DQ534" s="368"/>
      <c r="DR534" s="368"/>
      <c r="DS534" s="368"/>
      <c r="DT534" s="368"/>
      <c r="DU534" s="368"/>
      <c r="DV534" s="368"/>
      <c r="DW534" s="368"/>
      <c r="DX534" s="368"/>
      <c r="DY534" s="368"/>
      <c r="DZ534" s="368"/>
      <c r="EA534" s="368"/>
      <c r="EB534" s="368"/>
      <c r="EC534" s="368"/>
      <c r="ED534" s="368"/>
      <c r="EE534" s="368"/>
      <c r="EF534" s="368"/>
      <c r="EG534" s="368"/>
      <c r="EH534" s="368"/>
      <c r="EI534" s="368"/>
      <c r="EJ534" s="368"/>
      <c r="EK534" s="368"/>
      <c r="EL534" s="368"/>
      <c r="EM534" s="368"/>
      <c r="EN534" s="368"/>
      <c r="EO534" s="368"/>
      <c r="EP534" s="368"/>
      <c r="EQ534" s="368"/>
      <c r="ER534" s="368"/>
      <c r="ES534" s="368"/>
      <c r="ET534" s="368"/>
      <c r="EU534" s="368"/>
      <c r="EV534" s="368"/>
      <c r="EW534" s="368"/>
      <c r="EX534" s="368"/>
      <c r="EY534" s="368"/>
      <c r="EZ534" s="368"/>
      <c r="FA534" s="368"/>
      <c r="FB534" s="368"/>
      <c r="FC534" s="368"/>
      <c r="FD534" s="368"/>
      <c r="FE534" s="368"/>
      <c r="FF534" s="368"/>
      <c r="FG534" s="368"/>
      <c r="FH534" s="368"/>
      <c r="FI534" s="368"/>
      <c r="FJ534" s="368"/>
      <c r="FK534" s="368"/>
      <c r="FL534" s="368"/>
      <c r="FM534" s="368"/>
      <c r="FN534" s="368"/>
      <c r="FO534" s="368"/>
      <c r="FP534" s="368"/>
      <c r="FQ534" s="368"/>
      <c r="FR534" s="368"/>
      <c r="FS534" s="368"/>
      <c r="FT534" s="368"/>
      <c r="FU534" s="368"/>
      <c r="FV534" s="368"/>
      <c r="FW534" s="368"/>
      <c r="FX534" s="368"/>
      <c r="FY534" s="368"/>
      <c r="FZ534" s="368"/>
      <c r="GA534" s="368"/>
      <c r="GB534" s="368"/>
      <c r="GC534" s="368"/>
      <c r="GD534" s="368"/>
      <c r="GE534" s="368"/>
      <c r="GF534" s="368"/>
      <c r="GG534" s="368"/>
      <c r="GH534" s="368"/>
      <c r="GI534" s="368"/>
      <c r="GJ534" s="368"/>
      <c r="GK534" s="368"/>
      <c r="GL534" s="368"/>
      <c r="GM534" s="368"/>
      <c r="GN534" s="368"/>
      <c r="GO534" s="368"/>
      <c r="GP534" s="368"/>
      <c r="GQ534" s="368"/>
      <c r="GR534" s="368"/>
      <c r="GS534" s="368"/>
      <c r="GT534" s="368"/>
      <c r="GU534" s="368"/>
      <c r="GV534" s="368"/>
      <c r="GW534" s="368"/>
      <c r="GX534" s="368"/>
      <c r="GY534" s="368"/>
      <c r="GZ534" s="368"/>
      <c r="HA534" s="368"/>
      <c r="HB534" s="368"/>
      <c r="HC534" s="368"/>
      <c r="HD534" s="368"/>
      <c r="HE534" s="368"/>
      <c r="HF534" s="368"/>
      <c r="HG534" s="368"/>
      <c r="HH534" s="368"/>
      <c r="HI534" s="368"/>
      <c r="HJ534" s="368"/>
      <c r="HK534" s="368"/>
      <c r="HL534" s="368"/>
      <c r="HM534" s="368"/>
      <c r="HN534" s="368"/>
      <c r="HO534" s="368"/>
      <c r="HP534" s="368"/>
      <c r="HQ534" s="368"/>
      <c r="HR534" s="368"/>
      <c r="HS534" s="368"/>
      <c r="HT534" s="368"/>
      <c r="HU534" s="368"/>
      <c r="HV534" s="368"/>
      <c r="HW534" s="368"/>
      <c r="HX534" s="368"/>
      <c r="HY534" s="368"/>
      <c r="HZ534" s="368"/>
      <c r="IA534" s="368"/>
      <c r="IB534" s="368"/>
      <c r="IC534" s="368"/>
      <c r="ID534" s="368"/>
      <c r="IE534" s="368"/>
      <c r="IF534" s="368"/>
      <c r="IG534" s="368"/>
      <c r="IH534" s="368"/>
      <c r="II534" s="368"/>
      <c r="IJ534" s="368"/>
      <c r="IK534" s="368"/>
      <c r="IL534" s="368"/>
      <c r="IM534" s="368"/>
      <c r="IN534" s="368"/>
      <c r="IO534" s="368"/>
      <c r="IP534" s="368"/>
      <c r="IQ534" s="368"/>
      <c r="IR534" s="368"/>
      <c r="IS534" s="368"/>
      <c r="IT534" s="368"/>
      <c r="IU534" s="368"/>
      <c r="IV534" s="368"/>
      <c r="IW534" s="368"/>
      <c r="IX534" s="368"/>
      <c r="IY534" s="368"/>
      <c r="IZ534" s="368"/>
      <c r="JA534" s="368"/>
      <c r="JB534" s="368"/>
      <c r="JC534" s="368"/>
      <c r="JD534" s="368"/>
      <c r="JE534" s="368"/>
      <c r="JF534" s="368"/>
      <c r="JG534" s="368"/>
      <c r="JH534" s="368"/>
      <c r="JI534" s="368"/>
      <c r="JJ534" s="368"/>
      <c r="JK534" s="368"/>
      <c r="JL534" s="368"/>
      <c r="JM534" s="368"/>
      <c r="JN534" s="368"/>
      <c r="JO534" s="368"/>
      <c r="JP534" s="368"/>
      <c r="JQ534" s="368"/>
      <c r="JR534" s="368"/>
      <c r="JS534" s="368"/>
      <c r="JT534" s="368"/>
      <c r="JU534" s="368"/>
      <c r="JV534" s="368"/>
      <c r="JW534" s="368"/>
      <c r="JX534" s="368"/>
      <c r="JY534" s="368"/>
      <c r="JZ534" s="368"/>
      <c r="KA534" s="368"/>
      <c r="KB534" s="368"/>
      <c r="KC534" s="368"/>
      <c r="KD534" s="368"/>
      <c r="KE534" s="368"/>
      <c r="KF534" s="368"/>
    </row>
    <row r="535" spans="1:292" s="355" customFormat="1" ht="54" outlineLevel="1">
      <c r="A535" s="770"/>
      <c r="B535" s="119" t="s">
        <v>2311</v>
      </c>
      <c r="C535" s="27" t="s">
        <v>2736</v>
      </c>
      <c r="D535" s="27" t="s">
        <v>82</v>
      </c>
      <c r="E535" s="27" t="s">
        <v>80</v>
      </c>
      <c r="F535" s="27" t="s">
        <v>80</v>
      </c>
      <c r="G535" s="10" t="s">
        <v>2122</v>
      </c>
      <c r="H535" s="27" t="s">
        <v>1043</v>
      </c>
      <c r="I535" s="27" t="s">
        <v>3282</v>
      </c>
      <c r="J535" s="34">
        <v>558160.69999999995</v>
      </c>
      <c r="K535" s="34">
        <v>558160.69999999995</v>
      </c>
      <c r="L535" s="34">
        <v>0</v>
      </c>
      <c r="M535" s="34">
        <v>0</v>
      </c>
      <c r="N535" s="43">
        <v>68281.736449999997</v>
      </c>
      <c r="O535" s="34">
        <v>0</v>
      </c>
      <c r="P535" s="27" t="s">
        <v>80</v>
      </c>
      <c r="Q535" s="107">
        <v>46265</v>
      </c>
      <c r="R535" s="27" t="s">
        <v>1666</v>
      </c>
      <c r="S535" s="27" t="s">
        <v>80</v>
      </c>
      <c r="T535" s="27"/>
      <c r="U535" s="34">
        <v>0</v>
      </c>
      <c r="V535" s="34">
        <v>0</v>
      </c>
      <c r="W535" s="34">
        <v>0</v>
      </c>
      <c r="X535" s="34">
        <v>0</v>
      </c>
      <c r="Y535" s="34">
        <v>0</v>
      </c>
      <c r="Z535" s="34">
        <v>0</v>
      </c>
      <c r="AA535" s="34">
        <v>0</v>
      </c>
      <c r="AB535" s="34">
        <v>0</v>
      </c>
      <c r="AC535" s="34">
        <v>0</v>
      </c>
      <c r="AD535" s="34">
        <v>0</v>
      </c>
      <c r="AE535" s="34">
        <v>323745.90600000002</v>
      </c>
      <c r="AF535" s="34">
        <v>0</v>
      </c>
      <c r="AG535" s="34">
        <v>41961.041869999994</v>
      </c>
      <c r="AH535" s="34">
        <v>365706.94787000003</v>
      </c>
      <c r="AI535" s="34">
        <v>0</v>
      </c>
      <c r="AJ535" s="34">
        <v>0</v>
      </c>
      <c r="AK535" s="34">
        <v>0</v>
      </c>
      <c r="AL535" s="34">
        <v>0</v>
      </c>
      <c r="AM535" s="34">
        <v>0</v>
      </c>
      <c r="AN535" s="34">
        <v>0</v>
      </c>
      <c r="AO535" s="34">
        <v>0</v>
      </c>
      <c r="AP535" s="34">
        <v>0</v>
      </c>
      <c r="AQ535" s="34">
        <v>0</v>
      </c>
      <c r="AR535" s="34">
        <v>0</v>
      </c>
      <c r="AS535" s="34">
        <v>0</v>
      </c>
      <c r="AT535" s="34">
        <v>0</v>
      </c>
      <c r="AU535" s="34">
        <v>0</v>
      </c>
      <c r="AV535" s="34">
        <v>0</v>
      </c>
      <c r="AW535" s="34">
        <v>0</v>
      </c>
      <c r="AX535" s="34">
        <v>0</v>
      </c>
      <c r="AY535" s="34">
        <v>0</v>
      </c>
      <c r="AZ535" s="34">
        <v>0</v>
      </c>
      <c r="BA535" s="34">
        <v>0</v>
      </c>
      <c r="BB535" s="34">
        <v>0</v>
      </c>
      <c r="BC535" s="34">
        <v>0</v>
      </c>
      <c r="BD535" s="34">
        <v>0</v>
      </c>
      <c r="BE535" s="34">
        <v>0</v>
      </c>
      <c r="BF535" s="34">
        <v>992</v>
      </c>
      <c r="BG535" s="34">
        <v>992</v>
      </c>
      <c r="BH535" s="34">
        <v>0</v>
      </c>
      <c r="BI535" s="34">
        <v>323745.90600000002</v>
      </c>
      <c r="BJ535" s="34">
        <v>0</v>
      </c>
      <c r="BK535" s="43">
        <v>40969.041869999994</v>
      </c>
      <c r="BL535" s="34">
        <v>364714.94787000003</v>
      </c>
      <c r="BM535" s="34">
        <v>0</v>
      </c>
      <c r="BN535" s="34">
        <v>192453.75399999999</v>
      </c>
      <c r="BO535" s="43">
        <v>68281.736449999997</v>
      </c>
      <c r="BP535" s="34">
        <v>0</v>
      </c>
      <c r="BQ535" s="34">
        <v>0</v>
      </c>
      <c r="BR535" s="27" t="s">
        <v>2111</v>
      </c>
      <c r="BS535" s="34">
        <v>96694</v>
      </c>
      <c r="BT535" s="122">
        <v>0</v>
      </c>
      <c r="BU535" s="107" t="s">
        <v>1958</v>
      </c>
      <c r="BV535" s="27" t="s">
        <v>3012</v>
      </c>
      <c r="BW535" s="27" t="s">
        <v>1996</v>
      </c>
      <c r="BX535" s="27" t="s">
        <v>3035</v>
      </c>
      <c r="BY535" s="27" t="s">
        <v>2637</v>
      </c>
      <c r="BZ535" s="368"/>
      <c r="CA535" s="368"/>
      <c r="CB535" s="368"/>
      <c r="CC535" s="368"/>
      <c r="CD535" s="368"/>
      <c r="CE535" s="368"/>
      <c r="CF535" s="368"/>
      <c r="CG535" s="368"/>
      <c r="CH535" s="368"/>
      <c r="CI535" s="368"/>
      <c r="CJ535" s="368"/>
      <c r="CK535" s="368"/>
      <c r="CL535" s="368"/>
      <c r="CM535" s="368"/>
      <c r="CN535" s="368"/>
      <c r="CO535" s="368"/>
      <c r="CP535" s="368"/>
      <c r="CQ535" s="368"/>
      <c r="CR535" s="368"/>
      <c r="CS535" s="368"/>
      <c r="CT535" s="368"/>
      <c r="CU535" s="368"/>
      <c r="CV535" s="368"/>
      <c r="CW535" s="368"/>
      <c r="CX535" s="368"/>
      <c r="CY535" s="368"/>
      <c r="CZ535" s="368"/>
      <c r="DA535" s="368"/>
      <c r="DB535" s="368"/>
      <c r="DC535" s="368"/>
      <c r="DD535" s="368"/>
      <c r="DE535" s="368"/>
      <c r="DF535" s="368"/>
      <c r="DG535" s="368"/>
      <c r="DH535" s="368"/>
      <c r="DI535" s="368"/>
      <c r="DJ535" s="368"/>
      <c r="DK535" s="368"/>
      <c r="DL535" s="368"/>
      <c r="DM535" s="368"/>
      <c r="DN535" s="368"/>
      <c r="DO535" s="368"/>
      <c r="DP535" s="368"/>
      <c r="DQ535" s="368"/>
      <c r="DR535" s="368"/>
      <c r="DS535" s="368"/>
      <c r="DT535" s="368"/>
      <c r="DU535" s="368"/>
      <c r="DV535" s="368"/>
      <c r="DW535" s="368"/>
      <c r="DX535" s="368"/>
      <c r="DY535" s="368"/>
      <c r="DZ535" s="368"/>
      <c r="EA535" s="368"/>
      <c r="EB535" s="368"/>
      <c r="EC535" s="368"/>
      <c r="ED535" s="368"/>
      <c r="EE535" s="368"/>
      <c r="EF535" s="368"/>
      <c r="EG535" s="368"/>
      <c r="EH535" s="368"/>
      <c r="EI535" s="368"/>
      <c r="EJ535" s="368"/>
      <c r="EK535" s="368"/>
      <c r="EL535" s="368"/>
      <c r="EM535" s="368"/>
      <c r="EN535" s="368"/>
      <c r="EO535" s="368"/>
      <c r="EP535" s="368"/>
      <c r="EQ535" s="368"/>
      <c r="ER535" s="368"/>
      <c r="ES535" s="368"/>
      <c r="ET535" s="368"/>
      <c r="EU535" s="368"/>
      <c r="EV535" s="368"/>
      <c r="EW535" s="368"/>
      <c r="EX535" s="368"/>
      <c r="EY535" s="368"/>
      <c r="EZ535" s="368"/>
      <c r="FA535" s="368"/>
      <c r="FB535" s="368"/>
      <c r="FC535" s="368"/>
      <c r="FD535" s="368"/>
      <c r="FE535" s="368"/>
      <c r="FF535" s="368"/>
      <c r="FG535" s="368"/>
      <c r="FH535" s="368"/>
      <c r="FI535" s="368"/>
      <c r="FJ535" s="368"/>
      <c r="FK535" s="368"/>
      <c r="FL535" s="368"/>
      <c r="FM535" s="368"/>
      <c r="FN535" s="368"/>
      <c r="FO535" s="368"/>
      <c r="FP535" s="368"/>
      <c r="FQ535" s="368"/>
      <c r="FR535" s="368"/>
      <c r="FS535" s="368"/>
      <c r="FT535" s="368"/>
      <c r="FU535" s="368"/>
      <c r="FV535" s="368"/>
      <c r="FW535" s="368"/>
      <c r="FX535" s="368"/>
      <c r="FY535" s="368"/>
      <c r="FZ535" s="368"/>
      <c r="GA535" s="368"/>
      <c r="GB535" s="368"/>
      <c r="GC535" s="368"/>
      <c r="GD535" s="368"/>
      <c r="GE535" s="368"/>
      <c r="GF535" s="368"/>
      <c r="GG535" s="368"/>
      <c r="GH535" s="368"/>
      <c r="GI535" s="368"/>
      <c r="GJ535" s="368"/>
      <c r="GK535" s="368"/>
      <c r="GL535" s="368"/>
      <c r="GM535" s="368"/>
      <c r="GN535" s="368"/>
      <c r="GO535" s="368"/>
      <c r="GP535" s="368"/>
      <c r="GQ535" s="368"/>
      <c r="GR535" s="368"/>
      <c r="GS535" s="368"/>
      <c r="GT535" s="368"/>
      <c r="GU535" s="368"/>
      <c r="GV535" s="368"/>
      <c r="GW535" s="368"/>
      <c r="GX535" s="368"/>
      <c r="GY535" s="368"/>
      <c r="GZ535" s="368"/>
      <c r="HA535" s="368"/>
      <c r="HB535" s="368"/>
      <c r="HC535" s="368"/>
      <c r="HD535" s="368"/>
      <c r="HE535" s="368"/>
      <c r="HF535" s="368"/>
      <c r="HG535" s="368"/>
      <c r="HH535" s="368"/>
      <c r="HI535" s="368"/>
      <c r="HJ535" s="368"/>
      <c r="HK535" s="368"/>
      <c r="HL535" s="368"/>
      <c r="HM535" s="368"/>
      <c r="HN535" s="368"/>
      <c r="HO535" s="368"/>
      <c r="HP535" s="368"/>
      <c r="HQ535" s="368"/>
      <c r="HR535" s="368"/>
      <c r="HS535" s="368"/>
      <c r="HT535" s="368"/>
      <c r="HU535" s="368"/>
      <c r="HV535" s="368"/>
      <c r="HW535" s="368"/>
      <c r="HX535" s="368"/>
      <c r="HY535" s="368"/>
      <c r="HZ535" s="368"/>
      <c r="IA535" s="368"/>
      <c r="IB535" s="368"/>
      <c r="IC535" s="368"/>
      <c r="ID535" s="368"/>
      <c r="IE535" s="368"/>
      <c r="IF535" s="368"/>
      <c r="IG535" s="368"/>
      <c r="IH535" s="368"/>
      <c r="II535" s="368"/>
      <c r="IJ535" s="368"/>
      <c r="IK535" s="368"/>
      <c r="IL535" s="368"/>
      <c r="IM535" s="368"/>
      <c r="IN535" s="368"/>
      <c r="IO535" s="368"/>
      <c r="IP535" s="368"/>
      <c r="IQ535" s="368"/>
      <c r="IR535" s="368"/>
      <c r="IS535" s="368"/>
      <c r="IT535" s="368"/>
      <c r="IU535" s="368"/>
      <c r="IV535" s="368"/>
      <c r="IW535" s="368"/>
      <c r="IX535" s="368"/>
      <c r="IY535" s="368"/>
      <c r="IZ535" s="368"/>
      <c r="JA535" s="368"/>
      <c r="JB535" s="368"/>
      <c r="JC535" s="368"/>
      <c r="JD535" s="368"/>
      <c r="JE535" s="368"/>
      <c r="JF535" s="368"/>
      <c r="JG535" s="368"/>
      <c r="JH535" s="368"/>
      <c r="JI535" s="368"/>
      <c r="JJ535" s="368"/>
      <c r="JK535" s="368"/>
      <c r="JL535" s="368"/>
      <c r="JM535" s="368"/>
      <c r="JN535" s="368"/>
      <c r="JO535" s="368"/>
      <c r="JP535" s="368"/>
      <c r="JQ535" s="368"/>
      <c r="JR535" s="368"/>
      <c r="JS535" s="368"/>
      <c r="JT535" s="368"/>
      <c r="JU535" s="368"/>
      <c r="JV535" s="368"/>
      <c r="JW535" s="368"/>
      <c r="JX535" s="368"/>
      <c r="JY535" s="368"/>
      <c r="JZ535" s="368"/>
      <c r="KA535" s="368"/>
      <c r="KB535" s="368"/>
      <c r="KC535" s="368"/>
      <c r="KD535" s="368"/>
      <c r="KE535" s="368"/>
      <c r="KF535" s="368"/>
    </row>
    <row r="536" spans="1:292" s="355" customFormat="1" ht="54" outlineLevel="1">
      <c r="A536" s="770"/>
      <c r="B536" s="119" t="s">
        <v>2145</v>
      </c>
      <c r="C536" s="27" t="s">
        <v>2444</v>
      </c>
      <c r="D536" s="27" t="s">
        <v>82</v>
      </c>
      <c r="E536" s="27" t="s">
        <v>80</v>
      </c>
      <c r="F536" s="27" t="s">
        <v>80</v>
      </c>
      <c r="G536" s="10" t="s">
        <v>2123</v>
      </c>
      <c r="H536" s="27" t="s">
        <v>1043</v>
      </c>
      <c r="I536" s="27" t="s">
        <v>3283</v>
      </c>
      <c r="J536" s="34">
        <v>531079.06099999999</v>
      </c>
      <c r="K536" s="34">
        <v>531079.06099999999</v>
      </c>
      <c r="L536" s="34">
        <v>0</v>
      </c>
      <c r="M536" s="34">
        <v>0</v>
      </c>
      <c r="N536" s="43">
        <v>64419.935030000001</v>
      </c>
      <c r="O536" s="34">
        <v>0</v>
      </c>
      <c r="P536" s="27" t="s">
        <v>80</v>
      </c>
      <c r="Q536" s="107">
        <v>46265</v>
      </c>
      <c r="R536" s="27" t="s">
        <v>1666</v>
      </c>
      <c r="S536" s="27" t="s">
        <v>80</v>
      </c>
      <c r="T536" s="27"/>
      <c r="U536" s="34">
        <v>0</v>
      </c>
      <c r="V536" s="34">
        <v>0</v>
      </c>
      <c r="W536" s="34">
        <v>0</v>
      </c>
      <c r="X536" s="34">
        <v>0</v>
      </c>
      <c r="Y536" s="34">
        <v>0</v>
      </c>
      <c r="Z536" s="34">
        <v>0</v>
      </c>
      <c r="AA536" s="34">
        <v>0</v>
      </c>
      <c r="AB536" s="34">
        <v>0</v>
      </c>
      <c r="AC536" s="34">
        <v>0</v>
      </c>
      <c r="AD536" s="34">
        <v>0</v>
      </c>
      <c r="AE536" s="34">
        <v>312073.27799999999</v>
      </c>
      <c r="AF536" s="34">
        <v>0</v>
      </c>
      <c r="AG536" s="34">
        <v>40127.961018000002</v>
      </c>
      <c r="AH536" s="34">
        <v>352201.23901799996</v>
      </c>
      <c r="AI536" s="34">
        <v>0</v>
      </c>
      <c r="AJ536" s="34">
        <v>0</v>
      </c>
      <c r="AK536" s="34">
        <v>0</v>
      </c>
      <c r="AL536" s="34">
        <v>0</v>
      </c>
      <c r="AM536" s="34">
        <v>0</v>
      </c>
      <c r="AN536" s="34">
        <v>0</v>
      </c>
      <c r="AO536" s="34">
        <v>0</v>
      </c>
      <c r="AP536" s="34">
        <v>0</v>
      </c>
      <c r="AQ536" s="34">
        <v>0</v>
      </c>
      <c r="AR536" s="34">
        <v>0</v>
      </c>
      <c r="AS536" s="34">
        <v>0</v>
      </c>
      <c r="AT536" s="34">
        <v>0</v>
      </c>
      <c r="AU536" s="34">
        <v>0</v>
      </c>
      <c r="AV536" s="34">
        <v>0</v>
      </c>
      <c r="AW536" s="34">
        <v>0</v>
      </c>
      <c r="AX536" s="34">
        <v>0</v>
      </c>
      <c r="AY536" s="34">
        <v>0</v>
      </c>
      <c r="AZ536" s="34">
        <v>0</v>
      </c>
      <c r="BA536" s="34">
        <v>0</v>
      </c>
      <c r="BB536" s="34">
        <v>0</v>
      </c>
      <c r="BC536" s="34">
        <v>0</v>
      </c>
      <c r="BD536" s="34">
        <v>0</v>
      </c>
      <c r="BE536" s="34">
        <v>0</v>
      </c>
      <c r="BF536" s="34">
        <v>1476</v>
      </c>
      <c r="BG536" s="34">
        <v>1476</v>
      </c>
      <c r="BH536" s="34">
        <v>0</v>
      </c>
      <c r="BI536" s="34">
        <v>312073.27799999999</v>
      </c>
      <c r="BJ536" s="34">
        <v>0</v>
      </c>
      <c r="BK536" s="43">
        <v>38651.961018000002</v>
      </c>
      <c r="BL536" s="34">
        <v>350725.23901799996</v>
      </c>
      <c r="BM536" s="34">
        <v>0</v>
      </c>
      <c r="BN536" s="34">
        <v>178877.82199999999</v>
      </c>
      <c r="BO536" s="43">
        <v>64419.935030000001</v>
      </c>
      <c r="BP536" s="34">
        <v>0</v>
      </c>
      <c r="BQ536" s="34">
        <v>0</v>
      </c>
      <c r="BR536" s="27" t="s">
        <v>2111</v>
      </c>
      <c r="BS536" s="122">
        <v>0</v>
      </c>
      <c r="BT536" s="122">
        <v>0</v>
      </c>
      <c r="BU536" s="107" t="s">
        <v>1958</v>
      </c>
      <c r="BV536" s="27" t="s">
        <v>3013</v>
      </c>
      <c r="BW536" s="27" t="s">
        <v>1996</v>
      </c>
      <c r="BX536" s="27" t="s">
        <v>3035</v>
      </c>
      <c r="BY536" s="27" t="s">
        <v>2637</v>
      </c>
      <c r="BZ536" s="368"/>
      <c r="CA536" s="368"/>
      <c r="CB536" s="368"/>
      <c r="CC536" s="368"/>
      <c r="CD536" s="368"/>
      <c r="CE536" s="368"/>
      <c r="CF536" s="368"/>
      <c r="CG536" s="368"/>
      <c r="CH536" s="368"/>
      <c r="CI536" s="368"/>
      <c r="CJ536" s="368"/>
      <c r="CK536" s="368"/>
      <c r="CL536" s="368"/>
      <c r="CM536" s="368"/>
      <c r="CN536" s="368"/>
      <c r="CO536" s="368"/>
      <c r="CP536" s="368"/>
      <c r="CQ536" s="368"/>
      <c r="CR536" s="368"/>
      <c r="CS536" s="368"/>
      <c r="CT536" s="368"/>
      <c r="CU536" s="368"/>
      <c r="CV536" s="368"/>
      <c r="CW536" s="368"/>
      <c r="CX536" s="368"/>
      <c r="CY536" s="368"/>
      <c r="CZ536" s="368"/>
      <c r="DA536" s="368"/>
      <c r="DB536" s="368"/>
      <c r="DC536" s="368"/>
      <c r="DD536" s="368"/>
      <c r="DE536" s="368"/>
      <c r="DF536" s="368"/>
      <c r="DG536" s="368"/>
      <c r="DH536" s="368"/>
      <c r="DI536" s="368"/>
      <c r="DJ536" s="368"/>
      <c r="DK536" s="368"/>
      <c r="DL536" s="368"/>
      <c r="DM536" s="368"/>
      <c r="DN536" s="368"/>
      <c r="DO536" s="368"/>
      <c r="DP536" s="368"/>
      <c r="DQ536" s="368"/>
      <c r="DR536" s="368"/>
      <c r="DS536" s="368"/>
      <c r="DT536" s="368"/>
      <c r="DU536" s="368"/>
      <c r="DV536" s="368"/>
      <c r="DW536" s="368"/>
      <c r="DX536" s="368"/>
      <c r="DY536" s="368"/>
      <c r="DZ536" s="368"/>
      <c r="EA536" s="368"/>
      <c r="EB536" s="368"/>
      <c r="EC536" s="368"/>
      <c r="ED536" s="368"/>
      <c r="EE536" s="368"/>
      <c r="EF536" s="368"/>
      <c r="EG536" s="368"/>
      <c r="EH536" s="368"/>
      <c r="EI536" s="368"/>
      <c r="EJ536" s="368"/>
      <c r="EK536" s="368"/>
      <c r="EL536" s="368"/>
      <c r="EM536" s="368"/>
      <c r="EN536" s="368"/>
      <c r="EO536" s="368"/>
      <c r="EP536" s="368"/>
      <c r="EQ536" s="368"/>
      <c r="ER536" s="368"/>
      <c r="ES536" s="368"/>
      <c r="ET536" s="368"/>
      <c r="EU536" s="368"/>
      <c r="EV536" s="368"/>
      <c r="EW536" s="368"/>
      <c r="EX536" s="368"/>
      <c r="EY536" s="368"/>
      <c r="EZ536" s="368"/>
      <c r="FA536" s="368"/>
      <c r="FB536" s="368"/>
      <c r="FC536" s="368"/>
      <c r="FD536" s="368"/>
      <c r="FE536" s="368"/>
      <c r="FF536" s="368"/>
      <c r="FG536" s="368"/>
      <c r="FH536" s="368"/>
      <c r="FI536" s="368"/>
      <c r="FJ536" s="368"/>
      <c r="FK536" s="368"/>
      <c r="FL536" s="368"/>
      <c r="FM536" s="368"/>
      <c r="FN536" s="368"/>
      <c r="FO536" s="368"/>
      <c r="FP536" s="368"/>
      <c r="FQ536" s="368"/>
      <c r="FR536" s="368"/>
      <c r="FS536" s="368"/>
      <c r="FT536" s="368"/>
      <c r="FU536" s="368"/>
      <c r="FV536" s="368"/>
      <c r="FW536" s="368"/>
      <c r="FX536" s="368"/>
      <c r="FY536" s="368"/>
      <c r="FZ536" s="368"/>
      <c r="GA536" s="368"/>
      <c r="GB536" s="368"/>
      <c r="GC536" s="368"/>
      <c r="GD536" s="368"/>
      <c r="GE536" s="368"/>
      <c r="GF536" s="368"/>
      <c r="GG536" s="368"/>
      <c r="GH536" s="368"/>
      <c r="GI536" s="368"/>
      <c r="GJ536" s="368"/>
      <c r="GK536" s="368"/>
      <c r="GL536" s="368"/>
      <c r="GM536" s="368"/>
      <c r="GN536" s="368"/>
      <c r="GO536" s="368"/>
      <c r="GP536" s="368"/>
      <c r="GQ536" s="368"/>
      <c r="GR536" s="368"/>
      <c r="GS536" s="368"/>
      <c r="GT536" s="368"/>
      <c r="GU536" s="368"/>
      <c r="GV536" s="368"/>
      <c r="GW536" s="368"/>
      <c r="GX536" s="368"/>
      <c r="GY536" s="368"/>
      <c r="GZ536" s="368"/>
      <c r="HA536" s="368"/>
      <c r="HB536" s="368"/>
      <c r="HC536" s="368"/>
      <c r="HD536" s="368"/>
      <c r="HE536" s="368"/>
      <c r="HF536" s="368"/>
      <c r="HG536" s="368"/>
      <c r="HH536" s="368"/>
      <c r="HI536" s="368"/>
      <c r="HJ536" s="368"/>
      <c r="HK536" s="368"/>
      <c r="HL536" s="368"/>
      <c r="HM536" s="368"/>
      <c r="HN536" s="368"/>
      <c r="HO536" s="368"/>
      <c r="HP536" s="368"/>
      <c r="HQ536" s="368"/>
      <c r="HR536" s="368"/>
      <c r="HS536" s="368"/>
      <c r="HT536" s="368"/>
      <c r="HU536" s="368"/>
      <c r="HV536" s="368"/>
      <c r="HW536" s="368"/>
      <c r="HX536" s="368"/>
      <c r="HY536" s="368"/>
      <c r="HZ536" s="368"/>
      <c r="IA536" s="368"/>
      <c r="IB536" s="368"/>
      <c r="IC536" s="368"/>
      <c r="ID536" s="368"/>
      <c r="IE536" s="368"/>
      <c r="IF536" s="368"/>
      <c r="IG536" s="368"/>
      <c r="IH536" s="368"/>
      <c r="II536" s="368"/>
      <c r="IJ536" s="368"/>
      <c r="IK536" s="368"/>
      <c r="IL536" s="368"/>
      <c r="IM536" s="368"/>
      <c r="IN536" s="368"/>
      <c r="IO536" s="368"/>
      <c r="IP536" s="368"/>
      <c r="IQ536" s="368"/>
      <c r="IR536" s="368"/>
      <c r="IS536" s="368"/>
      <c r="IT536" s="368"/>
      <c r="IU536" s="368"/>
      <c r="IV536" s="368"/>
      <c r="IW536" s="368"/>
      <c r="IX536" s="368"/>
      <c r="IY536" s="368"/>
      <c r="IZ536" s="368"/>
      <c r="JA536" s="368"/>
      <c r="JB536" s="368"/>
      <c r="JC536" s="368"/>
      <c r="JD536" s="368"/>
      <c r="JE536" s="368"/>
      <c r="JF536" s="368"/>
      <c r="JG536" s="368"/>
      <c r="JH536" s="368"/>
      <c r="JI536" s="368"/>
      <c r="JJ536" s="368"/>
      <c r="JK536" s="368"/>
      <c r="JL536" s="368"/>
      <c r="JM536" s="368"/>
      <c r="JN536" s="368"/>
      <c r="JO536" s="368"/>
      <c r="JP536" s="368"/>
      <c r="JQ536" s="368"/>
      <c r="JR536" s="368"/>
      <c r="JS536" s="368"/>
      <c r="JT536" s="368"/>
      <c r="JU536" s="368"/>
      <c r="JV536" s="368"/>
      <c r="JW536" s="368"/>
      <c r="JX536" s="368"/>
      <c r="JY536" s="368"/>
      <c r="JZ536" s="368"/>
      <c r="KA536" s="368"/>
      <c r="KB536" s="368"/>
      <c r="KC536" s="368"/>
      <c r="KD536" s="368"/>
      <c r="KE536" s="368"/>
      <c r="KF536" s="368"/>
    </row>
    <row r="537" spans="1:292" s="355" customFormat="1" ht="54" outlineLevel="1">
      <c r="A537" s="770"/>
      <c r="B537" s="119" t="s">
        <v>2146</v>
      </c>
      <c r="C537" s="27" t="s">
        <v>2641</v>
      </c>
      <c r="D537" s="27" t="s">
        <v>82</v>
      </c>
      <c r="E537" s="27" t="s">
        <v>80</v>
      </c>
      <c r="F537" s="27" t="s">
        <v>80</v>
      </c>
      <c r="G537" s="10" t="s">
        <v>2125</v>
      </c>
      <c r="H537" s="27" t="s">
        <v>1043</v>
      </c>
      <c r="I537" s="27" t="s">
        <v>3283</v>
      </c>
      <c r="J537" s="34">
        <v>252269.951</v>
      </c>
      <c r="K537" s="34">
        <v>252269.951</v>
      </c>
      <c r="L537" s="34">
        <v>0</v>
      </c>
      <c r="M537" s="34">
        <v>0</v>
      </c>
      <c r="N537" s="43">
        <v>56529.196430000004</v>
      </c>
      <c r="O537" s="34">
        <v>0</v>
      </c>
      <c r="P537" s="27" t="s">
        <v>80</v>
      </c>
      <c r="Q537" s="107">
        <v>46265</v>
      </c>
      <c r="R537" s="27" t="s">
        <v>1666</v>
      </c>
      <c r="S537" s="27" t="s">
        <v>80</v>
      </c>
      <c r="T537" s="27"/>
      <c r="U537" s="34">
        <v>0</v>
      </c>
      <c r="V537" s="34">
        <v>0</v>
      </c>
      <c r="W537" s="34">
        <v>0</v>
      </c>
      <c r="X537" s="34">
        <v>0</v>
      </c>
      <c r="Y537" s="34">
        <v>0</v>
      </c>
      <c r="Z537" s="34">
        <v>0</v>
      </c>
      <c r="AA537" s="34">
        <v>0</v>
      </c>
      <c r="AB537" s="34">
        <v>0</v>
      </c>
      <c r="AC537" s="34">
        <v>0</v>
      </c>
      <c r="AD537" s="34">
        <v>0</v>
      </c>
      <c r="AE537" s="34">
        <v>0</v>
      </c>
      <c r="AF537" s="34">
        <v>0</v>
      </c>
      <c r="AG537" s="34">
        <v>911.73839999999996</v>
      </c>
      <c r="AH537" s="34">
        <v>911.73839999999996</v>
      </c>
      <c r="AI537" s="34">
        <v>0</v>
      </c>
      <c r="AJ537" s="34">
        <v>0</v>
      </c>
      <c r="AK537" s="34">
        <v>0</v>
      </c>
      <c r="AL537" s="34">
        <v>0</v>
      </c>
      <c r="AM537" s="34">
        <v>0</v>
      </c>
      <c r="AN537" s="34">
        <v>0</v>
      </c>
      <c r="AO537" s="34">
        <v>0</v>
      </c>
      <c r="AP537" s="34">
        <v>0</v>
      </c>
      <c r="AQ537" s="34">
        <v>0</v>
      </c>
      <c r="AR537" s="34">
        <v>0</v>
      </c>
      <c r="AS537" s="34">
        <v>0</v>
      </c>
      <c r="AT537" s="34">
        <v>0</v>
      </c>
      <c r="AU537" s="34">
        <v>0</v>
      </c>
      <c r="AV537" s="34">
        <v>0</v>
      </c>
      <c r="AW537" s="34">
        <v>0</v>
      </c>
      <c r="AX537" s="34">
        <v>0</v>
      </c>
      <c r="AY537" s="34">
        <v>0</v>
      </c>
      <c r="AZ537" s="34">
        <v>0</v>
      </c>
      <c r="BA537" s="34">
        <v>0</v>
      </c>
      <c r="BB537" s="34">
        <v>0</v>
      </c>
      <c r="BC537" s="34">
        <v>0</v>
      </c>
      <c r="BD537" s="34">
        <v>0</v>
      </c>
      <c r="BE537" s="34">
        <v>0</v>
      </c>
      <c r="BF537" s="34">
        <v>911.73839999999996</v>
      </c>
      <c r="BG537" s="34">
        <v>911.73839999999996</v>
      </c>
      <c r="BH537" s="34">
        <v>0</v>
      </c>
      <c r="BI537" s="34">
        <v>0</v>
      </c>
      <c r="BJ537" s="34">
        <v>0</v>
      </c>
      <c r="BK537" s="43">
        <v>0</v>
      </c>
      <c r="BL537" s="34">
        <v>0</v>
      </c>
      <c r="BM537" s="34">
        <v>0</v>
      </c>
      <c r="BN537" s="34">
        <v>251358.2126</v>
      </c>
      <c r="BO537" s="43">
        <v>56529.196430000004</v>
      </c>
      <c r="BP537" s="34">
        <v>0</v>
      </c>
      <c r="BQ537" s="34">
        <v>0</v>
      </c>
      <c r="BR537" s="27" t="s">
        <v>2111</v>
      </c>
      <c r="BS537" s="122">
        <v>0</v>
      </c>
      <c r="BT537" s="122">
        <v>0</v>
      </c>
      <c r="BU537" s="107" t="s">
        <v>1958</v>
      </c>
      <c r="BV537" s="27" t="s">
        <v>3014</v>
      </c>
      <c r="BW537" s="27" t="s">
        <v>82</v>
      </c>
      <c r="BX537" s="27" t="s">
        <v>3035</v>
      </c>
      <c r="BY537" s="27" t="s">
        <v>2637</v>
      </c>
      <c r="BZ537" s="368"/>
      <c r="CA537" s="368"/>
      <c r="CB537" s="368"/>
      <c r="CC537" s="368"/>
      <c r="CD537" s="368"/>
      <c r="CE537" s="368"/>
      <c r="CF537" s="368"/>
      <c r="CG537" s="368"/>
      <c r="CH537" s="368"/>
      <c r="CI537" s="368"/>
      <c r="CJ537" s="368"/>
      <c r="CK537" s="368"/>
      <c r="CL537" s="368"/>
      <c r="CM537" s="368"/>
      <c r="CN537" s="368"/>
      <c r="CO537" s="368"/>
      <c r="CP537" s="368"/>
      <c r="CQ537" s="368"/>
      <c r="CR537" s="368"/>
      <c r="CS537" s="368"/>
      <c r="CT537" s="368"/>
      <c r="CU537" s="368"/>
      <c r="CV537" s="368"/>
      <c r="CW537" s="368"/>
      <c r="CX537" s="368"/>
      <c r="CY537" s="368"/>
      <c r="CZ537" s="368"/>
      <c r="DA537" s="368"/>
      <c r="DB537" s="368"/>
      <c r="DC537" s="368"/>
      <c r="DD537" s="368"/>
      <c r="DE537" s="368"/>
      <c r="DF537" s="368"/>
      <c r="DG537" s="368"/>
      <c r="DH537" s="368"/>
      <c r="DI537" s="368"/>
      <c r="DJ537" s="368"/>
      <c r="DK537" s="368"/>
      <c r="DL537" s="368"/>
      <c r="DM537" s="368"/>
      <c r="DN537" s="368"/>
      <c r="DO537" s="368"/>
      <c r="DP537" s="368"/>
      <c r="DQ537" s="368"/>
      <c r="DR537" s="368"/>
      <c r="DS537" s="368"/>
      <c r="DT537" s="368"/>
      <c r="DU537" s="368"/>
      <c r="DV537" s="368"/>
      <c r="DW537" s="368"/>
      <c r="DX537" s="368"/>
      <c r="DY537" s="368"/>
      <c r="DZ537" s="368"/>
      <c r="EA537" s="368"/>
      <c r="EB537" s="368"/>
      <c r="EC537" s="368"/>
      <c r="ED537" s="368"/>
      <c r="EE537" s="368"/>
      <c r="EF537" s="368"/>
      <c r="EG537" s="368"/>
      <c r="EH537" s="368"/>
      <c r="EI537" s="368"/>
      <c r="EJ537" s="368"/>
      <c r="EK537" s="368"/>
      <c r="EL537" s="368"/>
      <c r="EM537" s="368"/>
      <c r="EN537" s="368"/>
      <c r="EO537" s="368"/>
      <c r="EP537" s="368"/>
      <c r="EQ537" s="368"/>
      <c r="ER537" s="368"/>
      <c r="ES537" s="368"/>
      <c r="ET537" s="368"/>
      <c r="EU537" s="368"/>
      <c r="EV537" s="368"/>
      <c r="EW537" s="368"/>
      <c r="EX537" s="368"/>
      <c r="EY537" s="368"/>
      <c r="EZ537" s="368"/>
      <c r="FA537" s="368"/>
      <c r="FB537" s="368"/>
      <c r="FC537" s="368"/>
      <c r="FD537" s="368"/>
      <c r="FE537" s="368"/>
      <c r="FF537" s="368"/>
      <c r="FG537" s="368"/>
      <c r="FH537" s="368"/>
      <c r="FI537" s="368"/>
      <c r="FJ537" s="368"/>
      <c r="FK537" s="368"/>
      <c r="FL537" s="368"/>
      <c r="FM537" s="368"/>
      <c r="FN537" s="368"/>
      <c r="FO537" s="368"/>
      <c r="FP537" s="368"/>
      <c r="FQ537" s="368"/>
      <c r="FR537" s="368"/>
      <c r="FS537" s="368"/>
      <c r="FT537" s="368"/>
      <c r="FU537" s="368"/>
      <c r="FV537" s="368"/>
      <c r="FW537" s="368"/>
      <c r="FX537" s="368"/>
      <c r="FY537" s="368"/>
      <c r="FZ537" s="368"/>
      <c r="GA537" s="368"/>
      <c r="GB537" s="368"/>
      <c r="GC537" s="368"/>
      <c r="GD537" s="368"/>
      <c r="GE537" s="368"/>
      <c r="GF537" s="368"/>
      <c r="GG537" s="368"/>
      <c r="GH537" s="368"/>
      <c r="GI537" s="368"/>
      <c r="GJ537" s="368"/>
      <c r="GK537" s="368"/>
      <c r="GL537" s="368"/>
      <c r="GM537" s="368"/>
      <c r="GN537" s="368"/>
      <c r="GO537" s="368"/>
      <c r="GP537" s="368"/>
      <c r="GQ537" s="368"/>
      <c r="GR537" s="368"/>
      <c r="GS537" s="368"/>
      <c r="GT537" s="368"/>
      <c r="GU537" s="368"/>
      <c r="GV537" s="368"/>
      <c r="GW537" s="368"/>
      <c r="GX537" s="368"/>
      <c r="GY537" s="368"/>
      <c r="GZ537" s="368"/>
      <c r="HA537" s="368"/>
      <c r="HB537" s="368"/>
      <c r="HC537" s="368"/>
      <c r="HD537" s="368"/>
      <c r="HE537" s="368"/>
      <c r="HF537" s="368"/>
      <c r="HG537" s="368"/>
      <c r="HH537" s="368"/>
      <c r="HI537" s="368"/>
      <c r="HJ537" s="368"/>
      <c r="HK537" s="368"/>
      <c r="HL537" s="368"/>
      <c r="HM537" s="368"/>
      <c r="HN537" s="368"/>
      <c r="HO537" s="368"/>
      <c r="HP537" s="368"/>
      <c r="HQ537" s="368"/>
      <c r="HR537" s="368"/>
      <c r="HS537" s="368"/>
      <c r="HT537" s="368"/>
      <c r="HU537" s="368"/>
      <c r="HV537" s="368"/>
      <c r="HW537" s="368"/>
      <c r="HX537" s="368"/>
      <c r="HY537" s="368"/>
      <c r="HZ537" s="368"/>
      <c r="IA537" s="368"/>
      <c r="IB537" s="368"/>
      <c r="IC537" s="368"/>
      <c r="ID537" s="368"/>
      <c r="IE537" s="368"/>
      <c r="IF537" s="368"/>
      <c r="IG537" s="368"/>
      <c r="IH537" s="368"/>
      <c r="II537" s="368"/>
      <c r="IJ537" s="368"/>
      <c r="IK537" s="368"/>
      <c r="IL537" s="368"/>
      <c r="IM537" s="368"/>
      <c r="IN537" s="368"/>
      <c r="IO537" s="368"/>
      <c r="IP537" s="368"/>
      <c r="IQ537" s="368"/>
      <c r="IR537" s="368"/>
      <c r="IS537" s="368"/>
      <c r="IT537" s="368"/>
      <c r="IU537" s="368"/>
      <c r="IV537" s="368"/>
      <c r="IW537" s="368"/>
      <c r="IX537" s="368"/>
      <c r="IY537" s="368"/>
      <c r="IZ537" s="368"/>
      <c r="JA537" s="368"/>
      <c r="JB537" s="368"/>
      <c r="JC537" s="368"/>
      <c r="JD537" s="368"/>
      <c r="JE537" s="368"/>
      <c r="JF537" s="368"/>
      <c r="JG537" s="368"/>
      <c r="JH537" s="368"/>
      <c r="JI537" s="368"/>
      <c r="JJ537" s="368"/>
      <c r="JK537" s="368"/>
      <c r="JL537" s="368"/>
      <c r="JM537" s="368"/>
      <c r="JN537" s="368"/>
      <c r="JO537" s="368"/>
      <c r="JP537" s="368"/>
      <c r="JQ537" s="368"/>
      <c r="JR537" s="368"/>
      <c r="JS537" s="368"/>
      <c r="JT537" s="368"/>
      <c r="JU537" s="368"/>
      <c r="JV537" s="368"/>
      <c r="JW537" s="368"/>
      <c r="JX537" s="368"/>
      <c r="JY537" s="368"/>
      <c r="JZ537" s="368"/>
      <c r="KA537" s="368"/>
      <c r="KB537" s="368"/>
      <c r="KC537" s="368"/>
      <c r="KD537" s="368"/>
      <c r="KE537" s="368"/>
      <c r="KF537" s="368"/>
    </row>
    <row r="538" spans="1:292" s="355" customFormat="1" ht="69.75" outlineLevel="1">
      <c r="A538" s="770"/>
      <c r="B538" s="119" t="s">
        <v>2536</v>
      </c>
      <c r="C538" s="27" t="s">
        <v>2642</v>
      </c>
      <c r="D538" s="27" t="s">
        <v>82</v>
      </c>
      <c r="E538" s="27" t="s">
        <v>80</v>
      </c>
      <c r="F538" s="27" t="s">
        <v>80</v>
      </c>
      <c r="G538" s="10" t="s">
        <v>2537</v>
      </c>
      <c r="H538" s="27" t="s">
        <v>1043</v>
      </c>
      <c r="I538" s="27" t="s">
        <v>3283</v>
      </c>
      <c r="J538" s="34">
        <v>51669.749000000003</v>
      </c>
      <c r="K538" s="34">
        <v>51669.749000000003</v>
      </c>
      <c r="L538" s="34">
        <v>0</v>
      </c>
      <c r="M538" s="34">
        <v>0</v>
      </c>
      <c r="N538" s="43">
        <v>7401.2420599999996</v>
      </c>
      <c r="O538" s="34">
        <v>0</v>
      </c>
      <c r="P538" s="27" t="s">
        <v>80</v>
      </c>
      <c r="Q538" s="107">
        <v>46265</v>
      </c>
      <c r="R538" s="27" t="s">
        <v>1666</v>
      </c>
      <c r="S538" s="27" t="s">
        <v>80</v>
      </c>
      <c r="T538" s="27"/>
      <c r="U538" s="34">
        <v>0</v>
      </c>
      <c r="V538" s="34">
        <v>0</v>
      </c>
      <c r="W538" s="34">
        <v>0</v>
      </c>
      <c r="X538" s="34">
        <v>0</v>
      </c>
      <c r="Y538" s="34">
        <v>0</v>
      </c>
      <c r="Z538" s="34">
        <v>0</v>
      </c>
      <c r="AA538" s="34">
        <v>0</v>
      </c>
      <c r="AB538" s="34">
        <v>0</v>
      </c>
      <c r="AC538" s="34">
        <v>0</v>
      </c>
      <c r="AD538" s="34">
        <v>0</v>
      </c>
      <c r="AE538" s="34">
        <v>0</v>
      </c>
      <c r="AF538" s="34">
        <v>0</v>
      </c>
      <c r="AG538" s="34">
        <v>186.74160000000001</v>
      </c>
      <c r="AH538" s="34">
        <v>186.74160000000001</v>
      </c>
      <c r="AI538" s="34">
        <v>0</v>
      </c>
      <c r="AJ538" s="34">
        <v>0</v>
      </c>
      <c r="AK538" s="34">
        <v>0</v>
      </c>
      <c r="AL538" s="34">
        <v>0</v>
      </c>
      <c r="AM538" s="34">
        <v>0</v>
      </c>
      <c r="AN538" s="34">
        <v>0</v>
      </c>
      <c r="AO538" s="34">
        <v>0</v>
      </c>
      <c r="AP538" s="34">
        <v>0</v>
      </c>
      <c r="AQ538" s="34">
        <v>0</v>
      </c>
      <c r="AR538" s="34">
        <v>0</v>
      </c>
      <c r="AS538" s="34">
        <v>0</v>
      </c>
      <c r="AT538" s="34">
        <v>0</v>
      </c>
      <c r="AU538" s="34">
        <v>0</v>
      </c>
      <c r="AV538" s="34">
        <v>0</v>
      </c>
      <c r="AW538" s="34">
        <v>0</v>
      </c>
      <c r="AX538" s="34">
        <v>0</v>
      </c>
      <c r="AY538" s="34">
        <v>0</v>
      </c>
      <c r="AZ538" s="34">
        <v>0</v>
      </c>
      <c r="BA538" s="34">
        <v>0</v>
      </c>
      <c r="BB538" s="34">
        <v>0</v>
      </c>
      <c r="BC538" s="34">
        <v>0</v>
      </c>
      <c r="BD538" s="34">
        <v>0</v>
      </c>
      <c r="BE538" s="34">
        <v>0</v>
      </c>
      <c r="BF538" s="34">
        <v>186.74160000000001</v>
      </c>
      <c r="BG538" s="34">
        <v>186.74160000000001</v>
      </c>
      <c r="BH538" s="34">
        <v>0</v>
      </c>
      <c r="BI538" s="34">
        <v>0</v>
      </c>
      <c r="BJ538" s="34">
        <v>0</v>
      </c>
      <c r="BK538" s="43">
        <v>0</v>
      </c>
      <c r="BL538" s="34">
        <v>0</v>
      </c>
      <c r="BM538" s="34">
        <v>0</v>
      </c>
      <c r="BN538" s="34">
        <v>51483.007400000002</v>
      </c>
      <c r="BO538" s="43">
        <v>7401.2420599999996</v>
      </c>
      <c r="BP538" s="34">
        <v>0</v>
      </c>
      <c r="BQ538" s="34">
        <v>0</v>
      </c>
      <c r="BR538" s="27" t="s">
        <v>2111</v>
      </c>
      <c r="BS538" s="122">
        <v>0</v>
      </c>
      <c r="BT538" s="122">
        <v>0</v>
      </c>
      <c r="BU538" s="107" t="s">
        <v>1958</v>
      </c>
      <c r="BV538" s="27" t="s">
        <v>3014</v>
      </c>
      <c r="BW538" s="27" t="s">
        <v>82</v>
      </c>
      <c r="BX538" s="27" t="s">
        <v>3035</v>
      </c>
      <c r="BY538" s="27" t="s">
        <v>2637</v>
      </c>
      <c r="BZ538" s="368"/>
      <c r="CA538" s="368"/>
      <c r="CB538" s="368"/>
      <c r="CC538" s="368"/>
      <c r="CD538" s="368"/>
      <c r="CE538" s="368"/>
      <c r="CF538" s="368"/>
      <c r="CG538" s="368"/>
      <c r="CH538" s="368"/>
      <c r="CI538" s="368"/>
      <c r="CJ538" s="368"/>
      <c r="CK538" s="368"/>
      <c r="CL538" s="368"/>
      <c r="CM538" s="368"/>
      <c r="CN538" s="368"/>
      <c r="CO538" s="368"/>
      <c r="CP538" s="368"/>
      <c r="CQ538" s="368"/>
      <c r="CR538" s="368"/>
      <c r="CS538" s="368"/>
      <c r="CT538" s="368"/>
      <c r="CU538" s="368"/>
      <c r="CV538" s="368"/>
      <c r="CW538" s="368"/>
      <c r="CX538" s="368"/>
      <c r="CY538" s="368"/>
      <c r="CZ538" s="368"/>
      <c r="DA538" s="368"/>
      <c r="DB538" s="368"/>
      <c r="DC538" s="368"/>
      <c r="DD538" s="368"/>
      <c r="DE538" s="368"/>
      <c r="DF538" s="368"/>
      <c r="DG538" s="368"/>
      <c r="DH538" s="368"/>
      <c r="DI538" s="368"/>
      <c r="DJ538" s="368"/>
      <c r="DK538" s="368"/>
      <c r="DL538" s="368"/>
      <c r="DM538" s="368"/>
      <c r="DN538" s="368"/>
      <c r="DO538" s="368"/>
      <c r="DP538" s="368"/>
      <c r="DQ538" s="368"/>
      <c r="DR538" s="368"/>
      <c r="DS538" s="368"/>
      <c r="DT538" s="368"/>
      <c r="DU538" s="368"/>
      <c r="DV538" s="368"/>
      <c r="DW538" s="368"/>
      <c r="DX538" s="368"/>
      <c r="DY538" s="368"/>
      <c r="DZ538" s="368"/>
      <c r="EA538" s="368"/>
      <c r="EB538" s="368"/>
      <c r="EC538" s="368"/>
      <c r="ED538" s="368"/>
      <c r="EE538" s="368"/>
      <c r="EF538" s="368"/>
      <c r="EG538" s="368"/>
      <c r="EH538" s="368"/>
      <c r="EI538" s="368"/>
      <c r="EJ538" s="368"/>
      <c r="EK538" s="368"/>
      <c r="EL538" s="368"/>
      <c r="EM538" s="368"/>
      <c r="EN538" s="368"/>
      <c r="EO538" s="368"/>
      <c r="EP538" s="368"/>
      <c r="EQ538" s="368"/>
      <c r="ER538" s="368"/>
      <c r="ES538" s="368"/>
      <c r="ET538" s="368"/>
      <c r="EU538" s="368"/>
      <c r="EV538" s="368"/>
      <c r="EW538" s="368"/>
      <c r="EX538" s="368"/>
      <c r="EY538" s="368"/>
      <c r="EZ538" s="368"/>
      <c r="FA538" s="368"/>
      <c r="FB538" s="368"/>
      <c r="FC538" s="368"/>
      <c r="FD538" s="368"/>
      <c r="FE538" s="368"/>
      <c r="FF538" s="368"/>
      <c r="FG538" s="368"/>
      <c r="FH538" s="368"/>
      <c r="FI538" s="368"/>
      <c r="FJ538" s="368"/>
      <c r="FK538" s="368"/>
      <c r="FL538" s="368"/>
      <c r="FM538" s="368"/>
      <c r="FN538" s="368"/>
      <c r="FO538" s="368"/>
      <c r="FP538" s="368"/>
      <c r="FQ538" s="368"/>
      <c r="FR538" s="368"/>
      <c r="FS538" s="368"/>
      <c r="FT538" s="368"/>
      <c r="FU538" s="368"/>
      <c r="FV538" s="368"/>
      <c r="FW538" s="368"/>
      <c r="FX538" s="368"/>
      <c r="FY538" s="368"/>
      <c r="FZ538" s="368"/>
      <c r="GA538" s="368"/>
      <c r="GB538" s="368"/>
      <c r="GC538" s="368"/>
      <c r="GD538" s="368"/>
      <c r="GE538" s="368"/>
      <c r="GF538" s="368"/>
      <c r="GG538" s="368"/>
      <c r="GH538" s="368"/>
      <c r="GI538" s="368"/>
      <c r="GJ538" s="368"/>
      <c r="GK538" s="368"/>
      <c r="GL538" s="368"/>
      <c r="GM538" s="368"/>
      <c r="GN538" s="368"/>
      <c r="GO538" s="368"/>
      <c r="GP538" s="368"/>
      <c r="GQ538" s="368"/>
      <c r="GR538" s="368"/>
      <c r="GS538" s="368"/>
      <c r="GT538" s="368"/>
      <c r="GU538" s="368"/>
      <c r="GV538" s="368"/>
      <c r="GW538" s="368"/>
      <c r="GX538" s="368"/>
      <c r="GY538" s="368"/>
      <c r="GZ538" s="368"/>
      <c r="HA538" s="368"/>
      <c r="HB538" s="368"/>
      <c r="HC538" s="368"/>
      <c r="HD538" s="368"/>
      <c r="HE538" s="368"/>
      <c r="HF538" s="368"/>
      <c r="HG538" s="368"/>
      <c r="HH538" s="368"/>
      <c r="HI538" s="368"/>
      <c r="HJ538" s="368"/>
      <c r="HK538" s="368"/>
      <c r="HL538" s="368"/>
      <c r="HM538" s="368"/>
      <c r="HN538" s="368"/>
      <c r="HO538" s="368"/>
      <c r="HP538" s="368"/>
      <c r="HQ538" s="368"/>
      <c r="HR538" s="368"/>
      <c r="HS538" s="368"/>
      <c r="HT538" s="368"/>
      <c r="HU538" s="368"/>
      <c r="HV538" s="368"/>
      <c r="HW538" s="368"/>
      <c r="HX538" s="368"/>
      <c r="HY538" s="368"/>
      <c r="HZ538" s="368"/>
      <c r="IA538" s="368"/>
      <c r="IB538" s="368"/>
      <c r="IC538" s="368"/>
      <c r="ID538" s="368"/>
      <c r="IE538" s="368"/>
      <c r="IF538" s="368"/>
      <c r="IG538" s="368"/>
      <c r="IH538" s="368"/>
      <c r="II538" s="368"/>
      <c r="IJ538" s="368"/>
      <c r="IK538" s="368"/>
      <c r="IL538" s="368"/>
      <c r="IM538" s="368"/>
      <c r="IN538" s="368"/>
      <c r="IO538" s="368"/>
      <c r="IP538" s="368"/>
      <c r="IQ538" s="368"/>
      <c r="IR538" s="368"/>
      <c r="IS538" s="368"/>
      <c r="IT538" s="368"/>
      <c r="IU538" s="368"/>
      <c r="IV538" s="368"/>
      <c r="IW538" s="368"/>
      <c r="IX538" s="368"/>
      <c r="IY538" s="368"/>
      <c r="IZ538" s="368"/>
      <c r="JA538" s="368"/>
      <c r="JB538" s="368"/>
      <c r="JC538" s="368"/>
      <c r="JD538" s="368"/>
      <c r="JE538" s="368"/>
      <c r="JF538" s="368"/>
      <c r="JG538" s="368"/>
      <c r="JH538" s="368"/>
      <c r="JI538" s="368"/>
      <c r="JJ538" s="368"/>
      <c r="JK538" s="368"/>
      <c r="JL538" s="368"/>
      <c r="JM538" s="368"/>
      <c r="JN538" s="368"/>
      <c r="JO538" s="368"/>
      <c r="JP538" s="368"/>
      <c r="JQ538" s="368"/>
      <c r="JR538" s="368"/>
      <c r="JS538" s="368"/>
      <c r="JT538" s="368"/>
      <c r="JU538" s="368"/>
      <c r="JV538" s="368"/>
      <c r="JW538" s="368"/>
      <c r="JX538" s="368"/>
      <c r="JY538" s="368"/>
      <c r="JZ538" s="368"/>
      <c r="KA538" s="368"/>
      <c r="KB538" s="368"/>
      <c r="KC538" s="368"/>
      <c r="KD538" s="368"/>
      <c r="KE538" s="368"/>
      <c r="KF538" s="368"/>
    </row>
    <row r="539" spans="1:292" s="355" customFormat="1" ht="54" outlineLevel="1">
      <c r="A539" s="770"/>
      <c r="B539" s="119" t="s">
        <v>2147</v>
      </c>
      <c r="C539" s="27" t="s">
        <v>2538</v>
      </c>
      <c r="D539" s="27" t="s">
        <v>82</v>
      </c>
      <c r="E539" s="27" t="s">
        <v>80</v>
      </c>
      <c r="F539" s="27" t="s">
        <v>80</v>
      </c>
      <c r="G539" s="10" t="s">
        <v>2737</v>
      </c>
      <c r="H539" s="27" t="s">
        <v>1043</v>
      </c>
      <c r="I539" s="27" t="s">
        <v>3283</v>
      </c>
      <c r="J539" s="34">
        <v>375595.49098</v>
      </c>
      <c r="K539" s="34">
        <v>375595.49098</v>
      </c>
      <c r="L539" s="34">
        <v>0</v>
      </c>
      <c r="M539" s="34">
        <v>0</v>
      </c>
      <c r="N539" s="43">
        <v>97431.356270000004</v>
      </c>
      <c r="O539" s="34">
        <v>0</v>
      </c>
      <c r="P539" s="27" t="s">
        <v>80</v>
      </c>
      <c r="Q539" s="107">
        <v>46265</v>
      </c>
      <c r="R539" s="27" t="s">
        <v>1666</v>
      </c>
      <c r="S539" s="27" t="s">
        <v>80</v>
      </c>
      <c r="T539" s="27"/>
      <c r="U539" s="34">
        <v>0</v>
      </c>
      <c r="V539" s="34">
        <v>0</v>
      </c>
      <c r="W539" s="34">
        <v>0</v>
      </c>
      <c r="X539" s="34">
        <v>0</v>
      </c>
      <c r="Y539" s="34">
        <v>0</v>
      </c>
      <c r="Z539" s="34">
        <v>0</v>
      </c>
      <c r="AA539" s="34">
        <v>0</v>
      </c>
      <c r="AB539" s="34">
        <v>0</v>
      </c>
      <c r="AC539" s="34">
        <v>0</v>
      </c>
      <c r="AD539" s="34">
        <v>0</v>
      </c>
      <c r="AE539" s="34">
        <v>172000</v>
      </c>
      <c r="AF539" s="34">
        <v>0</v>
      </c>
      <c r="AG539" s="34">
        <v>49897.318135000001</v>
      </c>
      <c r="AH539" s="34">
        <v>221897.31813500001</v>
      </c>
      <c r="AI539" s="34">
        <v>0</v>
      </c>
      <c r="AJ539" s="34">
        <v>0</v>
      </c>
      <c r="AK539" s="34">
        <v>0</v>
      </c>
      <c r="AL539" s="34">
        <v>0</v>
      </c>
      <c r="AM539" s="34">
        <v>0</v>
      </c>
      <c r="AN539" s="34">
        <v>0</v>
      </c>
      <c r="AO539" s="34">
        <v>0</v>
      </c>
      <c r="AP539" s="34">
        <v>0</v>
      </c>
      <c r="AQ539" s="34">
        <v>0</v>
      </c>
      <c r="AR539" s="34">
        <v>0</v>
      </c>
      <c r="AS539" s="34">
        <v>0</v>
      </c>
      <c r="AT539" s="34">
        <v>0</v>
      </c>
      <c r="AU539" s="34">
        <v>0</v>
      </c>
      <c r="AV539" s="34">
        <v>0</v>
      </c>
      <c r="AW539" s="34">
        <v>0</v>
      </c>
      <c r="AX539" s="34">
        <v>0</v>
      </c>
      <c r="AY539" s="34">
        <v>0</v>
      </c>
      <c r="AZ539" s="34">
        <v>0</v>
      </c>
      <c r="BA539" s="34">
        <v>0</v>
      </c>
      <c r="BB539" s="34">
        <v>0</v>
      </c>
      <c r="BC539" s="34">
        <v>0</v>
      </c>
      <c r="BD539" s="34">
        <v>0</v>
      </c>
      <c r="BE539" s="34">
        <v>0</v>
      </c>
      <c r="BF539" s="34">
        <v>1181.6400000000001</v>
      </c>
      <c r="BG539" s="34">
        <v>1181.6400000000001</v>
      </c>
      <c r="BH539" s="34">
        <v>0</v>
      </c>
      <c r="BI539" s="34">
        <v>172000</v>
      </c>
      <c r="BJ539" s="34">
        <v>0</v>
      </c>
      <c r="BK539" s="43">
        <v>48715.678135000002</v>
      </c>
      <c r="BL539" s="34">
        <v>220715.67813499999</v>
      </c>
      <c r="BM539" s="34">
        <v>0</v>
      </c>
      <c r="BN539" s="34">
        <v>153698.1728</v>
      </c>
      <c r="BO539" s="43">
        <v>97431.356270000004</v>
      </c>
      <c r="BP539" s="34">
        <v>0</v>
      </c>
      <c r="BQ539" s="34">
        <v>0</v>
      </c>
      <c r="BR539" s="27" t="s">
        <v>2111</v>
      </c>
      <c r="BS539" s="122">
        <v>0</v>
      </c>
      <c r="BT539" s="122">
        <v>0</v>
      </c>
      <c r="BU539" s="107" t="s">
        <v>1958</v>
      </c>
      <c r="BV539" s="27" t="s">
        <v>3015</v>
      </c>
      <c r="BW539" s="27" t="s">
        <v>82</v>
      </c>
      <c r="BX539" s="27" t="s">
        <v>3035</v>
      </c>
      <c r="BY539" s="27" t="s">
        <v>2637</v>
      </c>
      <c r="BZ539" s="368"/>
      <c r="CA539" s="368"/>
      <c r="CB539" s="368"/>
      <c r="CC539" s="368"/>
      <c r="CD539" s="368"/>
      <c r="CE539" s="368"/>
      <c r="CF539" s="368"/>
      <c r="CG539" s="368"/>
      <c r="CH539" s="368"/>
      <c r="CI539" s="368"/>
      <c r="CJ539" s="368"/>
      <c r="CK539" s="368"/>
      <c r="CL539" s="368"/>
      <c r="CM539" s="368"/>
      <c r="CN539" s="368"/>
      <c r="CO539" s="368"/>
      <c r="CP539" s="368"/>
      <c r="CQ539" s="368"/>
      <c r="CR539" s="368"/>
      <c r="CS539" s="368"/>
      <c r="CT539" s="368"/>
      <c r="CU539" s="368"/>
      <c r="CV539" s="368"/>
      <c r="CW539" s="368"/>
      <c r="CX539" s="368"/>
      <c r="CY539" s="368"/>
      <c r="CZ539" s="368"/>
      <c r="DA539" s="368"/>
      <c r="DB539" s="368"/>
      <c r="DC539" s="368"/>
      <c r="DD539" s="368"/>
      <c r="DE539" s="368"/>
      <c r="DF539" s="368"/>
      <c r="DG539" s="368"/>
      <c r="DH539" s="368"/>
      <c r="DI539" s="368"/>
      <c r="DJ539" s="368"/>
      <c r="DK539" s="368"/>
      <c r="DL539" s="368"/>
      <c r="DM539" s="368"/>
      <c r="DN539" s="368"/>
      <c r="DO539" s="368"/>
      <c r="DP539" s="368"/>
      <c r="DQ539" s="368"/>
      <c r="DR539" s="368"/>
      <c r="DS539" s="368"/>
      <c r="DT539" s="368"/>
      <c r="DU539" s="368"/>
      <c r="DV539" s="368"/>
      <c r="DW539" s="368"/>
      <c r="DX539" s="368"/>
      <c r="DY539" s="368"/>
      <c r="DZ539" s="368"/>
      <c r="EA539" s="368"/>
      <c r="EB539" s="368"/>
      <c r="EC539" s="368"/>
      <c r="ED539" s="368"/>
      <c r="EE539" s="368"/>
      <c r="EF539" s="368"/>
      <c r="EG539" s="368"/>
      <c r="EH539" s="368"/>
      <c r="EI539" s="368"/>
      <c r="EJ539" s="368"/>
      <c r="EK539" s="368"/>
      <c r="EL539" s="368"/>
      <c r="EM539" s="368"/>
      <c r="EN539" s="368"/>
      <c r="EO539" s="368"/>
      <c r="EP539" s="368"/>
      <c r="EQ539" s="368"/>
      <c r="ER539" s="368"/>
      <c r="ES539" s="368"/>
      <c r="ET539" s="368"/>
      <c r="EU539" s="368"/>
      <c r="EV539" s="368"/>
      <c r="EW539" s="368"/>
      <c r="EX539" s="368"/>
      <c r="EY539" s="368"/>
      <c r="EZ539" s="368"/>
      <c r="FA539" s="368"/>
      <c r="FB539" s="368"/>
      <c r="FC539" s="368"/>
      <c r="FD539" s="368"/>
      <c r="FE539" s="368"/>
      <c r="FF539" s="368"/>
      <c r="FG539" s="368"/>
      <c r="FH539" s="368"/>
      <c r="FI539" s="368"/>
      <c r="FJ539" s="368"/>
      <c r="FK539" s="368"/>
      <c r="FL539" s="368"/>
      <c r="FM539" s="368"/>
      <c r="FN539" s="368"/>
      <c r="FO539" s="368"/>
      <c r="FP539" s="368"/>
      <c r="FQ539" s="368"/>
      <c r="FR539" s="368"/>
      <c r="FS539" s="368"/>
      <c r="FT539" s="368"/>
      <c r="FU539" s="368"/>
      <c r="FV539" s="368"/>
      <c r="FW539" s="368"/>
      <c r="FX539" s="368"/>
      <c r="FY539" s="368"/>
      <c r="FZ539" s="368"/>
      <c r="GA539" s="368"/>
      <c r="GB539" s="368"/>
      <c r="GC539" s="368"/>
      <c r="GD539" s="368"/>
      <c r="GE539" s="368"/>
      <c r="GF539" s="368"/>
      <c r="GG539" s="368"/>
      <c r="GH539" s="368"/>
      <c r="GI539" s="368"/>
      <c r="GJ539" s="368"/>
      <c r="GK539" s="368"/>
      <c r="GL539" s="368"/>
      <c r="GM539" s="368"/>
      <c r="GN539" s="368"/>
      <c r="GO539" s="368"/>
      <c r="GP539" s="368"/>
      <c r="GQ539" s="368"/>
      <c r="GR539" s="368"/>
      <c r="GS539" s="368"/>
      <c r="GT539" s="368"/>
      <c r="GU539" s="368"/>
      <c r="GV539" s="368"/>
      <c r="GW539" s="368"/>
      <c r="GX539" s="368"/>
      <c r="GY539" s="368"/>
      <c r="GZ539" s="368"/>
      <c r="HA539" s="368"/>
      <c r="HB539" s="368"/>
      <c r="HC539" s="368"/>
      <c r="HD539" s="368"/>
      <c r="HE539" s="368"/>
      <c r="HF539" s="368"/>
      <c r="HG539" s="368"/>
      <c r="HH539" s="368"/>
      <c r="HI539" s="368"/>
      <c r="HJ539" s="368"/>
      <c r="HK539" s="368"/>
      <c r="HL539" s="368"/>
      <c r="HM539" s="368"/>
      <c r="HN539" s="368"/>
      <c r="HO539" s="368"/>
      <c r="HP539" s="368"/>
      <c r="HQ539" s="368"/>
      <c r="HR539" s="368"/>
      <c r="HS539" s="368"/>
      <c r="HT539" s="368"/>
      <c r="HU539" s="368"/>
      <c r="HV539" s="368"/>
      <c r="HW539" s="368"/>
      <c r="HX539" s="368"/>
      <c r="HY539" s="368"/>
      <c r="HZ539" s="368"/>
      <c r="IA539" s="368"/>
      <c r="IB539" s="368"/>
      <c r="IC539" s="368"/>
      <c r="ID539" s="368"/>
      <c r="IE539" s="368"/>
      <c r="IF539" s="368"/>
      <c r="IG539" s="368"/>
      <c r="IH539" s="368"/>
      <c r="II539" s="368"/>
      <c r="IJ539" s="368"/>
      <c r="IK539" s="368"/>
      <c r="IL539" s="368"/>
      <c r="IM539" s="368"/>
      <c r="IN539" s="368"/>
      <c r="IO539" s="368"/>
      <c r="IP539" s="368"/>
      <c r="IQ539" s="368"/>
      <c r="IR539" s="368"/>
      <c r="IS539" s="368"/>
      <c r="IT539" s="368"/>
      <c r="IU539" s="368"/>
      <c r="IV539" s="368"/>
      <c r="IW539" s="368"/>
      <c r="IX539" s="368"/>
      <c r="IY539" s="368"/>
      <c r="IZ539" s="368"/>
      <c r="JA539" s="368"/>
      <c r="JB539" s="368"/>
      <c r="JC539" s="368"/>
      <c r="JD539" s="368"/>
      <c r="JE539" s="368"/>
      <c r="JF539" s="368"/>
      <c r="JG539" s="368"/>
      <c r="JH539" s="368"/>
      <c r="JI539" s="368"/>
      <c r="JJ539" s="368"/>
      <c r="JK539" s="368"/>
      <c r="JL539" s="368"/>
      <c r="JM539" s="368"/>
      <c r="JN539" s="368"/>
      <c r="JO539" s="368"/>
      <c r="JP539" s="368"/>
      <c r="JQ539" s="368"/>
      <c r="JR539" s="368"/>
      <c r="JS539" s="368"/>
      <c r="JT539" s="368"/>
      <c r="JU539" s="368"/>
      <c r="JV539" s="368"/>
      <c r="JW539" s="368"/>
      <c r="JX539" s="368"/>
      <c r="JY539" s="368"/>
      <c r="JZ539" s="368"/>
      <c r="KA539" s="368"/>
      <c r="KB539" s="368"/>
      <c r="KC539" s="368"/>
      <c r="KD539" s="368"/>
      <c r="KE539" s="368"/>
      <c r="KF539" s="368"/>
    </row>
    <row r="540" spans="1:292" s="355" customFormat="1" ht="54" outlineLevel="1">
      <c r="A540" s="770"/>
      <c r="B540" s="119" t="s">
        <v>2445</v>
      </c>
      <c r="C540" s="27" t="s">
        <v>2539</v>
      </c>
      <c r="D540" s="27" t="s">
        <v>82</v>
      </c>
      <c r="E540" s="27" t="s">
        <v>80</v>
      </c>
      <c r="F540" s="27" t="s">
        <v>80</v>
      </c>
      <c r="G540" s="10" t="s">
        <v>2446</v>
      </c>
      <c r="H540" s="27" t="s">
        <v>1043</v>
      </c>
      <c r="I540" s="27" t="s">
        <v>3283</v>
      </c>
      <c r="J540" s="34">
        <v>61143.452019999997</v>
      </c>
      <c r="K540" s="34">
        <v>61143.452019999997</v>
      </c>
      <c r="L540" s="34">
        <v>0</v>
      </c>
      <c r="M540" s="34">
        <v>0</v>
      </c>
      <c r="N540" s="43">
        <v>15417.603730000001</v>
      </c>
      <c r="O540" s="34">
        <v>0</v>
      </c>
      <c r="P540" s="27" t="s">
        <v>80</v>
      </c>
      <c r="Q540" s="107">
        <v>46265</v>
      </c>
      <c r="R540" s="27" t="s">
        <v>1666</v>
      </c>
      <c r="S540" s="27" t="s">
        <v>80</v>
      </c>
      <c r="T540" s="27"/>
      <c r="U540" s="34">
        <v>0</v>
      </c>
      <c r="V540" s="34">
        <v>0</v>
      </c>
      <c r="W540" s="34">
        <v>0</v>
      </c>
      <c r="X540" s="34">
        <v>0</v>
      </c>
      <c r="Y540" s="34">
        <v>0</v>
      </c>
      <c r="Z540" s="34">
        <v>0</v>
      </c>
      <c r="AA540" s="34">
        <v>0</v>
      </c>
      <c r="AB540" s="34">
        <v>0</v>
      </c>
      <c r="AC540" s="34">
        <v>0</v>
      </c>
      <c r="AD540" s="34">
        <v>0</v>
      </c>
      <c r="AE540" s="34">
        <v>28000</v>
      </c>
      <c r="AF540" s="34">
        <v>0</v>
      </c>
      <c r="AG540" s="34">
        <v>7901.161865</v>
      </c>
      <c r="AH540" s="34">
        <v>35901.161865000002</v>
      </c>
      <c r="AI540" s="34">
        <v>0</v>
      </c>
      <c r="AJ540" s="34">
        <v>0</v>
      </c>
      <c r="AK540" s="34">
        <v>0</v>
      </c>
      <c r="AL540" s="34">
        <v>0</v>
      </c>
      <c r="AM540" s="34">
        <v>0</v>
      </c>
      <c r="AN540" s="34">
        <v>0</v>
      </c>
      <c r="AO540" s="34">
        <v>0</v>
      </c>
      <c r="AP540" s="34">
        <v>0</v>
      </c>
      <c r="AQ540" s="34">
        <v>0</v>
      </c>
      <c r="AR540" s="34">
        <v>0</v>
      </c>
      <c r="AS540" s="34">
        <v>0</v>
      </c>
      <c r="AT540" s="34">
        <v>0</v>
      </c>
      <c r="AU540" s="34">
        <v>0</v>
      </c>
      <c r="AV540" s="34">
        <v>0</v>
      </c>
      <c r="AW540" s="34">
        <v>0</v>
      </c>
      <c r="AX540" s="34">
        <v>0</v>
      </c>
      <c r="AY540" s="34">
        <v>0</v>
      </c>
      <c r="AZ540" s="34">
        <v>0</v>
      </c>
      <c r="BA540" s="34">
        <v>0</v>
      </c>
      <c r="BB540" s="34">
        <v>0</v>
      </c>
      <c r="BC540" s="34">
        <v>0</v>
      </c>
      <c r="BD540" s="34">
        <v>0</v>
      </c>
      <c r="BE540" s="34">
        <v>0</v>
      </c>
      <c r="BF540" s="34">
        <v>192.36</v>
      </c>
      <c r="BG540" s="34">
        <v>192.36</v>
      </c>
      <c r="BH540" s="34">
        <v>0</v>
      </c>
      <c r="BI540" s="34">
        <v>28000</v>
      </c>
      <c r="BJ540" s="34">
        <v>0</v>
      </c>
      <c r="BK540" s="43">
        <v>7708.8018650000004</v>
      </c>
      <c r="BL540" s="34">
        <v>35708.801865000001</v>
      </c>
      <c r="BM540" s="34">
        <v>0</v>
      </c>
      <c r="BN540" s="34">
        <v>25242.29016</v>
      </c>
      <c r="BO540" s="43">
        <v>15417.603730000001</v>
      </c>
      <c r="BP540" s="34">
        <v>0</v>
      </c>
      <c r="BQ540" s="34">
        <v>0</v>
      </c>
      <c r="BR540" s="27" t="s">
        <v>2111</v>
      </c>
      <c r="BS540" s="122">
        <v>0</v>
      </c>
      <c r="BT540" s="122">
        <v>0</v>
      </c>
      <c r="BU540" s="107" t="s">
        <v>1958</v>
      </c>
      <c r="BV540" s="27" t="s">
        <v>3015</v>
      </c>
      <c r="BW540" s="27" t="s">
        <v>82</v>
      </c>
      <c r="BX540" s="27" t="s">
        <v>3035</v>
      </c>
      <c r="BY540" s="27" t="s">
        <v>2637</v>
      </c>
      <c r="BZ540" s="368"/>
      <c r="CA540" s="368"/>
      <c r="CB540" s="368"/>
      <c r="CC540" s="368"/>
      <c r="CD540" s="368"/>
      <c r="CE540" s="368"/>
      <c r="CF540" s="368"/>
      <c r="CG540" s="368"/>
      <c r="CH540" s="368"/>
      <c r="CI540" s="368"/>
      <c r="CJ540" s="368"/>
      <c r="CK540" s="368"/>
      <c r="CL540" s="368"/>
      <c r="CM540" s="368"/>
      <c r="CN540" s="368"/>
      <c r="CO540" s="368"/>
      <c r="CP540" s="368"/>
      <c r="CQ540" s="368"/>
      <c r="CR540" s="368"/>
      <c r="CS540" s="368"/>
      <c r="CT540" s="368"/>
      <c r="CU540" s="368"/>
      <c r="CV540" s="368"/>
      <c r="CW540" s="368"/>
      <c r="CX540" s="368"/>
      <c r="CY540" s="368"/>
      <c r="CZ540" s="368"/>
      <c r="DA540" s="368"/>
      <c r="DB540" s="368"/>
      <c r="DC540" s="368"/>
      <c r="DD540" s="368"/>
      <c r="DE540" s="368"/>
      <c r="DF540" s="368"/>
      <c r="DG540" s="368"/>
      <c r="DH540" s="368"/>
      <c r="DI540" s="368"/>
      <c r="DJ540" s="368"/>
      <c r="DK540" s="368"/>
      <c r="DL540" s="368"/>
      <c r="DM540" s="368"/>
      <c r="DN540" s="368"/>
      <c r="DO540" s="368"/>
      <c r="DP540" s="368"/>
      <c r="DQ540" s="368"/>
      <c r="DR540" s="368"/>
      <c r="DS540" s="368"/>
      <c r="DT540" s="368"/>
      <c r="DU540" s="368"/>
      <c r="DV540" s="368"/>
      <c r="DW540" s="368"/>
      <c r="DX540" s="368"/>
      <c r="DY540" s="368"/>
      <c r="DZ540" s="368"/>
      <c r="EA540" s="368"/>
      <c r="EB540" s="368"/>
      <c r="EC540" s="368"/>
      <c r="ED540" s="368"/>
      <c r="EE540" s="368"/>
      <c r="EF540" s="368"/>
      <c r="EG540" s="368"/>
      <c r="EH540" s="368"/>
      <c r="EI540" s="368"/>
      <c r="EJ540" s="368"/>
      <c r="EK540" s="368"/>
      <c r="EL540" s="368"/>
      <c r="EM540" s="368"/>
      <c r="EN540" s="368"/>
      <c r="EO540" s="368"/>
      <c r="EP540" s="368"/>
      <c r="EQ540" s="368"/>
      <c r="ER540" s="368"/>
      <c r="ES540" s="368"/>
      <c r="ET540" s="368"/>
      <c r="EU540" s="368"/>
      <c r="EV540" s="368"/>
      <c r="EW540" s="368"/>
      <c r="EX540" s="368"/>
      <c r="EY540" s="368"/>
      <c r="EZ540" s="368"/>
      <c r="FA540" s="368"/>
      <c r="FB540" s="368"/>
      <c r="FC540" s="368"/>
      <c r="FD540" s="368"/>
      <c r="FE540" s="368"/>
      <c r="FF540" s="368"/>
      <c r="FG540" s="368"/>
      <c r="FH540" s="368"/>
      <c r="FI540" s="368"/>
      <c r="FJ540" s="368"/>
      <c r="FK540" s="368"/>
      <c r="FL540" s="368"/>
      <c r="FM540" s="368"/>
      <c r="FN540" s="368"/>
      <c r="FO540" s="368"/>
      <c r="FP540" s="368"/>
      <c r="FQ540" s="368"/>
      <c r="FR540" s="368"/>
      <c r="FS540" s="368"/>
      <c r="FT540" s="368"/>
      <c r="FU540" s="368"/>
      <c r="FV540" s="368"/>
      <c r="FW540" s="368"/>
      <c r="FX540" s="368"/>
      <c r="FY540" s="368"/>
      <c r="FZ540" s="368"/>
      <c r="GA540" s="368"/>
      <c r="GB540" s="368"/>
      <c r="GC540" s="368"/>
      <c r="GD540" s="368"/>
      <c r="GE540" s="368"/>
      <c r="GF540" s="368"/>
      <c r="GG540" s="368"/>
      <c r="GH540" s="368"/>
      <c r="GI540" s="368"/>
      <c r="GJ540" s="368"/>
      <c r="GK540" s="368"/>
      <c r="GL540" s="368"/>
      <c r="GM540" s="368"/>
      <c r="GN540" s="368"/>
      <c r="GO540" s="368"/>
      <c r="GP540" s="368"/>
      <c r="GQ540" s="368"/>
      <c r="GR540" s="368"/>
      <c r="GS540" s="368"/>
      <c r="GT540" s="368"/>
      <c r="GU540" s="368"/>
      <c r="GV540" s="368"/>
      <c r="GW540" s="368"/>
      <c r="GX540" s="368"/>
      <c r="GY540" s="368"/>
      <c r="GZ540" s="368"/>
      <c r="HA540" s="368"/>
      <c r="HB540" s="368"/>
      <c r="HC540" s="368"/>
      <c r="HD540" s="368"/>
      <c r="HE540" s="368"/>
      <c r="HF540" s="368"/>
      <c r="HG540" s="368"/>
      <c r="HH540" s="368"/>
      <c r="HI540" s="368"/>
      <c r="HJ540" s="368"/>
      <c r="HK540" s="368"/>
      <c r="HL540" s="368"/>
      <c r="HM540" s="368"/>
      <c r="HN540" s="368"/>
      <c r="HO540" s="368"/>
      <c r="HP540" s="368"/>
      <c r="HQ540" s="368"/>
      <c r="HR540" s="368"/>
      <c r="HS540" s="368"/>
      <c r="HT540" s="368"/>
      <c r="HU540" s="368"/>
      <c r="HV540" s="368"/>
      <c r="HW540" s="368"/>
      <c r="HX540" s="368"/>
      <c r="HY540" s="368"/>
      <c r="HZ540" s="368"/>
      <c r="IA540" s="368"/>
      <c r="IB540" s="368"/>
      <c r="IC540" s="368"/>
      <c r="ID540" s="368"/>
      <c r="IE540" s="368"/>
      <c r="IF540" s="368"/>
      <c r="IG540" s="368"/>
      <c r="IH540" s="368"/>
      <c r="II540" s="368"/>
      <c r="IJ540" s="368"/>
      <c r="IK540" s="368"/>
      <c r="IL540" s="368"/>
      <c r="IM540" s="368"/>
      <c r="IN540" s="368"/>
      <c r="IO540" s="368"/>
      <c r="IP540" s="368"/>
      <c r="IQ540" s="368"/>
      <c r="IR540" s="368"/>
      <c r="IS540" s="368"/>
      <c r="IT540" s="368"/>
      <c r="IU540" s="368"/>
      <c r="IV540" s="368"/>
      <c r="IW540" s="368"/>
      <c r="IX540" s="368"/>
      <c r="IY540" s="368"/>
      <c r="IZ540" s="368"/>
      <c r="JA540" s="368"/>
      <c r="JB540" s="368"/>
      <c r="JC540" s="368"/>
      <c r="JD540" s="368"/>
      <c r="JE540" s="368"/>
      <c r="JF540" s="368"/>
      <c r="JG540" s="368"/>
      <c r="JH540" s="368"/>
      <c r="JI540" s="368"/>
      <c r="JJ540" s="368"/>
      <c r="JK540" s="368"/>
      <c r="JL540" s="368"/>
      <c r="JM540" s="368"/>
      <c r="JN540" s="368"/>
      <c r="JO540" s="368"/>
      <c r="JP540" s="368"/>
      <c r="JQ540" s="368"/>
      <c r="JR540" s="368"/>
      <c r="JS540" s="368"/>
      <c r="JT540" s="368"/>
      <c r="JU540" s="368"/>
      <c r="JV540" s="368"/>
      <c r="JW540" s="368"/>
      <c r="JX540" s="368"/>
      <c r="JY540" s="368"/>
      <c r="JZ540" s="368"/>
      <c r="KA540" s="368"/>
      <c r="KB540" s="368"/>
      <c r="KC540" s="368"/>
      <c r="KD540" s="368"/>
      <c r="KE540" s="368"/>
      <c r="KF540" s="368"/>
    </row>
    <row r="541" spans="1:292" s="355" customFormat="1" ht="65.25" customHeight="1" outlineLevel="1">
      <c r="A541" s="770"/>
      <c r="B541" s="499" t="s">
        <v>2148</v>
      </c>
      <c r="C541" s="392" t="s">
        <v>2447</v>
      </c>
      <c r="D541" s="392" t="s">
        <v>82</v>
      </c>
      <c r="E541" s="392" t="s">
        <v>80</v>
      </c>
      <c r="F541" s="392" t="s">
        <v>80</v>
      </c>
      <c r="G541" s="624" t="s">
        <v>2738</v>
      </c>
      <c r="H541" s="392" t="s">
        <v>3284</v>
      </c>
      <c r="I541" s="392" t="s">
        <v>3283</v>
      </c>
      <c r="J541" s="15">
        <v>241299.959</v>
      </c>
      <c r="K541" s="15">
        <v>241299.959</v>
      </c>
      <c r="L541" s="15">
        <v>0</v>
      </c>
      <c r="M541" s="15">
        <v>0</v>
      </c>
      <c r="N541" s="560">
        <v>45360.537920000002</v>
      </c>
      <c r="O541" s="15">
        <v>0</v>
      </c>
      <c r="P541" s="392" t="s">
        <v>80</v>
      </c>
      <c r="Q541" s="393">
        <v>46265</v>
      </c>
      <c r="R541" s="392" t="s">
        <v>1666</v>
      </c>
      <c r="S541" s="392" t="s">
        <v>80</v>
      </c>
      <c r="T541" s="392"/>
      <c r="U541" s="15">
        <v>0</v>
      </c>
      <c r="V541" s="15">
        <v>0</v>
      </c>
      <c r="W541" s="15">
        <v>0</v>
      </c>
      <c r="X541" s="15">
        <v>0</v>
      </c>
      <c r="Y541" s="15">
        <v>0</v>
      </c>
      <c r="Z541" s="15">
        <v>0</v>
      </c>
      <c r="AA541" s="15">
        <v>0</v>
      </c>
      <c r="AB541" s="15">
        <v>0</v>
      </c>
      <c r="AC541" s="15">
        <v>0</v>
      </c>
      <c r="AD541" s="15">
        <v>0</v>
      </c>
      <c r="AE541" s="15">
        <v>143270.0154</v>
      </c>
      <c r="AF541" s="15">
        <v>0</v>
      </c>
      <c r="AG541" s="15">
        <v>27917.922751999999</v>
      </c>
      <c r="AH541" s="15">
        <v>171187.93815200002</v>
      </c>
      <c r="AI541" s="15">
        <v>0</v>
      </c>
      <c r="AJ541" s="15">
        <v>0</v>
      </c>
      <c r="AK541" s="15">
        <v>0</v>
      </c>
      <c r="AL541" s="15">
        <v>0</v>
      </c>
      <c r="AM541" s="15">
        <v>0</v>
      </c>
      <c r="AN541" s="15">
        <v>0</v>
      </c>
      <c r="AO541" s="15">
        <v>0</v>
      </c>
      <c r="AP541" s="15">
        <v>0</v>
      </c>
      <c r="AQ541" s="15">
        <v>0</v>
      </c>
      <c r="AR541" s="15">
        <v>0</v>
      </c>
      <c r="AS541" s="15">
        <v>0</v>
      </c>
      <c r="AT541" s="15">
        <v>0</v>
      </c>
      <c r="AU541" s="15">
        <v>0</v>
      </c>
      <c r="AV541" s="15">
        <v>0</v>
      </c>
      <c r="AW541" s="15">
        <v>0</v>
      </c>
      <c r="AX541" s="15">
        <v>0</v>
      </c>
      <c r="AY541" s="15">
        <v>0</v>
      </c>
      <c r="AZ541" s="15">
        <v>0</v>
      </c>
      <c r="BA541" s="15">
        <v>0</v>
      </c>
      <c r="BB541" s="15">
        <v>0</v>
      </c>
      <c r="BC541" s="15">
        <v>0</v>
      </c>
      <c r="BD541" s="15">
        <v>0</v>
      </c>
      <c r="BE541" s="15">
        <v>0</v>
      </c>
      <c r="BF541" s="15">
        <v>701.6</v>
      </c>
      <c r="BG541" s="15">
        <v>701.6</v>
      </c>
      <c r="BH541" s="15">
        <v>0</v>
      </c>
      <c r="BI541" s="15">
        <v>143270.0154</v>
      </c>
      <c r="BJ541" s="15">
        <v>0</v>
      </c>
      <c r="BK541" s="560">
        <v>27216.322752</v>
      </c>
      <c r="BL541" s="15">
        <v>170486.33815200001</v>
      </c>
      <c r="BM541" s="15">
        <v>0</v>
      </c>
      <c r="BN541" s="15">
        <v>70112.020850000001</v>
      </c>
      <c r="BO541" s="560">
        <v>45360.537920000002</v>
      </c>
      <c r="BP541" s="15">
        <v>0</v>
      </c>
      <c r="BQ541" s="15">
        <v>0</v>
      </c>
      <c r="BR541" s="392" t="s">
        <v>2111</v>
      </c>
      <c r="BS541" s="400">
        <v>0</v>
      </c>
      <c r="BT541" s="400">
        <v>0</v>
      </c>
      <c r="BU541" s="393" t="s">
        <v>1958</v>
      </c>
      <c r="BV541" s="392" t="s">
        <v>3285</v>
      </c>
      <c r="BW541" s="392" t="s">
        <v>82</v>
      </c>
      <c r="BX541" s="392" t="s">
        <v>3035</v>
      </c>
      <c r="BY541" s="392" t="s">
        <v>2637</v>
      </c>
      <c r="BZ541" s="368"/>
      <c r="CA541" s="368"/>
      <c r="CB541" s="368"/>
      <c r="CC541" s="368"/>
      <c r="CD541" s="368"/>
      <c r="CE541" s="368"/>
      <c r="CF541" s="368"/>
      <c r="CG541" s="368"/>
      <c r="CH541" s="368"/>
      <c r="CI541" s="368"/>
      <c r="CJ541" s="368"/>
      <c r="CK541" s="368"/>
      <c r="CL541" s="368"/>
      <c r="CM541" s="368"/>
      <c r="CN541" s="368"/>
      <c r="CO541" s="368"/>
      <c r="CP541" s="368"/>
      <c r="CQ541" s="368"/>
      <c r="CR541" s="368"/>
      <c r="CS541" s="368"/>
      <c r="CT541" s="368"/>
      <c r="CU541" s="368"/>
      <c r="CV541" s="368"/>
      <c r="CW541" s="368"/>
      <c r="CX541" s="368"/>
      <c r="CY541" s="368"/>
      <c r="CZ541" s="368"/>
      <c r="DA541" s="368"/>
      <c r="DB541" s="368"/>
      <c r="DC541" s="368"/>
      <c r="DD541" s="368"/>
      <c r="DE541" s="368"/>
      <c r="DF541" s="368"/>
      <c r="DG541" s="368"/>
      <c r="DH541" s="368"/>
      <c r="DI541" s="368"/>
      <c r="DJ541" s="368"/>
      <c r="DK541" s="368"/>
      <c r="DL541" s="368"/>
      <c r="DM541" s="368"/>
      <c r="DN541" s="368"/>
      <c r="DO541" s="368"/>
      <c r="DP541" s="368"/>
      <c r="DQ541" s="368"/>
      <c r="DR541" s="368"/>
      <c r="DS541" s="368"/>
      <c r="DT541" s="368"/>
      <c r="DU541" s="368"/>
      <c r="DV541" s="368"/>
      <c r="DW541" s="368"/>
      <c r="DX541" s="368"/>
      <c r="DY541" s="368"/>
      <c r="DZ541" s="368"/>
      <c r="EA541" s="368"/>
      <c r="EB541" s="368"/>
      <c r="EC541" s="368"/>
      <c r="ED541" s="368"/>
      <c r="EE541" s="368"/>
      <c r="EF541" s="368"/>
      <c r="EG541" s="368"/>
      <c r="EH541" s="368"/>
      <c r="EI541" s="368"/>
      <c r="EJ541" s="368"/>
      <c r="EK541" s="368"/>
      <c r="EL541" s="368"/>
      <c r="EM541" s="368"/>
      <c r="EN541" s="368"/>
      <c r="EO541" s="368"/>
      <c r="EP541" s="368"/>
      <c r="EQ541" s="368"/>
      <c r="ER541" s="368"/>
      <c r="ES541" s="368"/>
      <c r="ET541" s="368"/>
      <c r="EU541" s="368"/>
      <c r="EV541" s="368"/>
      <c r="EW541" s="368"/>
      <c r="EX541" s="368"/>
      <c r="EY541" s="368"/>
      <c r="EZ541" s="368"/>
      <c r="FA541" s="368"/>
      <c r="FB541" s="368"/>
      <c r="FC541" s="368"/>
      <c r="FD541" s="368"/>
      <c r="FE541" s="368"/>
      <c r="FF541" s="368"/>
      <c r="FG541" s="368"/>
      <c r="FH541" s="368"/>
      <c r="FI541" s="368"/>
      <c r="FJ541" s="368"/>
      <c r="FK541" s="368"/>
      <c r="FL541" s="368"/>
      <c r="FM541" s="368"/>
      <c r="FN541" s="368"/>
      <c r="FO541" s="368"/>
      <c r="FP541" s="368"/>
      <c r="FQ541" s="368"/>
      <c r="FR541" s="368"/>
      <c r="FS541" s="368"/>
      <c r="FT541" s="368"/>
      <c r="FU541" s="368"/>
      <c r="FV541" s="368"/>
      <c r="FW541" s="368"/>
      <c r="FX541" s="368"/>
      <c r="FY541" s="368"/>
      <c r="FZ541" s="368"/>
      <c r="GA541" s="368"/>
      <c r="GB541" s="368"/>
      <c r="GC541" s="368"/>
      <c r="GD541" s="368"/>
      <c r="GE541" s="368"/>
      <c r="GF541" s="368"/>
      <c r="GG541" s="368"/>
      <c r="GH541" s="368"/>
      <c r="GI541" s="368"/>
      <c r="GJ541" s="368"/>
      <c r="GK541" s="368"/>
      <c r="GL541" s="368"/>
      <c r="GM541" s="368"/>
      <c r="GN541" s="368"/>
      <c r="GO541" s="368"/>
      <c r="GP541" s="368"/>
      <c r="GQ541" s="368"/>
      <c r="GR541" s="368"/>
      <c r="GS541" s="368"/>
      <c r="GT541" s="368"/>
      <c r="GU541" s="368"/>
      <c r="GV541" s="368"/>
      <c r="GW541" s="368"/>
      <c r="GX541" s="368"/>
      <c r="GY541" s="368"/>
      <c r="GZ541" s="368"/>
      <c r="HA541" s="368"/>
      <c r="HB541" s="368"/>
      <c r="HC541" s="368"/>
      <c r="HD541" s="368"/>
      <c r="HE541" s="368"/>
      <c r="HF541" s="368"/>
      <c r="HG541" s="368"/>
      <c r="HH541" s="368"/>
      <c r="HI541" s="368"/>
      <c r="HJ541" s="368"/>
      <c r="HK541" s="368"/>
      <c r="HL541" s="368"/>
      <c r="HM541" s="368"/>
      <c r="HN541" s="368"/>
      <c r="HO541" s="368"/>
      <c r="HP541" s="368"/>
      <c r="HQ541" s="368"/>
      <c r="HR541" s="368"/>
      <c r="HS541" s="368"/>
      <c r="HT541" s="368"/>
      <c r="HU541" s="368"/>
      <c r="HV541" s="368"/>
      <c r="HW541" s="368"/>
      <c r="HX541" s="368"/>
      <c r="HY541" s="368"/>
      <c r="HZ541" s="368"/>
      <c r="IA541" s="368"/>
      <c r="IB541" s="368"/>
      <c r="IC541" s="368"/>
      <c r="ID541" s="368"/>
      <c r="IE541" s="368"/>
      <c r="IF541" s="368"/>
      <c r="IG541" s="368"/>
      <c r="IH541" s="368"/>
      <c r="II541" s="368"/>
      <c r="IJ541" s="368"/>
      <c r="IK541" s="368"/>
      <c r="IL541" s="368"/>
      <c r="IM541" s="368"/>
      <c r="IN541" s="368"/>
      <c r="IO541" s="368"/>
      <c r="IP541" s="368"/>
      <c r="IQ541" s="368"/>
      <c r="IR541" s="368"/>
      <c r="IS541" s="368"/>
      <c r="IT541" s="368"/>
      <c r="IU541" s="368"/>
      <c r="IV541" s="368"/>
      <c r="IW541" s="368"/>
      <c r="IX541" s="368"/>
      <c r="IY541" s="368"/>
      <c r="IZ541" s="368"/>
      <c r="JA541" s="368"/>
      <c r="JB541" s="368"/>
      <c r="JC541" s="368"/>
      <c r="JD541" s="368"/>
      <c r="JE541" s="368"/>
      <c r="JF541" s="368"/>
      <c r="JG541" s="368"/>
      <c r="JH541" s="368"/>
      <c r="JI541" s="368"/>
      <c r="JJ541" s="368"/>
      <c r="JK541" s="368"/>
      <c r="JL541" s="368"/>
      <c r="JM541" s="368"/>
      <c r="JN541" s="368"/>
      <c r="JO541" s="368"/>
      <c r="JP541" s="368"/>
      <c r="JQ541" s="368"/>
      <c r="JR541" s="368"/>
      <c r="JS541" s="368"/>
      <c r="JT541" s="368"/>
      <c r="JU541" s="368"/>
      <c r="JV541" s="368"/>
      <c r="JW541" s="368"/>
      <c r="JX541" s="368"/>
      <c r="JY541" s="368"/>
      <c r="JZ541" s="368"/>
      <c r="KA541" s="368"/>
      <c r="KB541" s="368"/>
      <c r="KC541" s="368"/>
      <c r="KD541" s="368"/>
      <c r="KE541" s="368"/>
      <c r="KF541" s="368"/>
    </row>
    <row r="542" spans="1:292" s="355" customFormat="1" ht="86.25" customHeight="1" outlineLevel="1">
      <c r="A542" s="770"/>
      <c r="B542" s="119" t="s">
        <v>2882</v>
      </c>
      <c r="C542" s="27" t="s">
        <v>80</v>
      </c>
      <c r="D542" s="27" t="s">
        <v>82</v>
      </c>
      <c r="E542" s="27" t="s">
        <v>80</v>
      </c>
      <c r="F542" s="27" t="s">
        <v>80</v>
      </c>
      <c r="G542" s="10" t="s">
        <v>2883</v>
      </c>
      <c r="H542" s="27" t="s">
        <v>80</v>
      </c>
      <c r="I542" s="27"/>
      <c r="J542" s="34">
        <v>120000</v>
      </c>
      <c r="K542" s="34">
        <v>120000</v>
      </c>
      <c r="L542" s="34">
        <v>0</v>
      </c>
      <c r="M542" s="34">
        <v>0</v>
      </c>
      <c r="N542" s="43">
        <v>0</v>
      </c>
      <c r="O542" s="34">
        <v>0</v>
      </c>
      <c r="P542" s="27" t="s">
        <v>80</v>
      </c>
      <c r="Q542" s="107" t="s">
        <v>80</v>
      </c>
      <c r="R542" s="27" t="s">
        <v>86</v>
      </c>
      <c r="S542" s="27" t="s">
        <v>80</v>
      </c>
      <c r="T542" s="27"/>
      <c r="U542" s="34">
        <v>1200.32</v>
      </c>
      <c r="V542" s="34">
        <v>0</v>
      </c>
      <c r="W542" s="34">
        <v>0</v>
      </c>
      <c r="X542" s="34">
        <v>1200.32</v>
      </c>
      <c r="Y542" s="34">
        <v>0</v>
      </c>
      <c r="Z542" s="34">
        <v>0</v>
      </c>
      <c r="AA542" s="34">
        <v>0</v>
      </c>
      <c r="AB542" s="34">
        <v>0</v>
      </c>
      <c r="AC542" s="34">
        <v>0</v>
      </c>
      <c r="AD542" s="34">
        <v>0</v>
      </c>
      <c r="AE542" s="34">
        <v>32000</v>
      </c>
      <c r="AF542" s="34">
        <v>0</v>
      </c>
      <c r="AG542" s="34">
        <v>0</v>
      </c>
      <c r="AH542" s="34">
        <v>32000</v>
      </c>
      <c r="AI542" s="34">
        <v>0</v>
      </c>
      <c r="AJ542" s="34">
        <v>0</v>
      </c>
      <c r="AK542" s="34">
        <v>0</v>
      </c>
      <c r="AL542" s="34">
        <v>0</v>
      </c>
      <c r="AM542" s="34">
        <v>0</v>
      </c>
      <c r="AN542" s="34">
        <v>0</v>
      </c>
      <c r="AO542" s="34">
        <v>0</v>
      </c>
      <c r="AP542" s="34">
        <v>0</v>
      </c>
      <c r="AQ542" s="34">
        <v>0</v>
      </c>
      <c r="AR542" s="34">
        <v>0</v>
      </c>
      <c r="AS542" s="34">
        <v>0</v>
      </c>
      <c r="AT542" s="34">
        <v>0</v>
      </c>
      <c r="AU542" s="34">
        <v>0</v>
      </c>
      <c r="AV542" s="34">
        <v>0</v>
      </c>
      <c r="AW542" s="34">
        <v>0</v>
      </c>
      <c r="AX542" s="34">
        <v>0</v>
      </c>
      <c r="AY542" s="34">
        <v>0</v>
      </c>
      <c r="AZ542" s="34">
        <v>0</v>
      </c>
      <c r="BA542" s="34">
        <v>0</v>
      </c>
      <c r="BB542" s="34">
        <v>0</v>
      </c>
      <c r="BC542" s="34">
        <v>0</v>
      </c>
      <c r="BD542" s="34">
        <v>7000</v>
      </c>
      <c r="BE542" s="34">
        <v>0</v>
      </c>
      <c r="BF542" s="34">
        <v>0</v>
      </c>
      <c r="BG542" s="34">
        <v>7000</v>
      </c>
      <c r="BH542" s="34">
        <v>0</v>
      </c>
      <c r="BI542" s="34">
        <v>25000</v>
      </c>
      <c r="BJ542" s="34">
        <v>0</v>
      </c>
      <c r="BK542" s="34">
        <v>0</v>
      </c>
      <c r="BL542" s="34">
        <v>25000</v>
      </c>
      <c r="BM542" s="34">
        <v>0</v>
      </c>
      <c r="BN542" s="34">
        <v>88000</v>
      </c>
      <c r="BO542" s="43">
        <v>0</v>
      </c>
      <c r="BP542" s="34">
        <v>0</v>
      </c>
      <c r="BQ542" s="34">
        <v>0</v>
      </c>
      <c r="BR542" s="27" t="s">
        <v>2884</v>
      </c>
      <c r="BS542" s="122">
        <v>0</v>
      </c>
      <c r="BT542" s="122">
        <v>0</v>
      </c>
      <c r="BU542" s="107" t="s">
        <v>1957</v>
      </c>
      <c r="BV542" s="27" t="s">
        <v>80</v>
      </c>
      <c r="BW542" s="27" t="s">
        <v>82</v>
      </c>
      <c r="BX542" s="27" t="s">
        <v>3035</v>
      </c>
      <c r="BY542" s="27" t="s">
        <v>2637</v>
      </c>
      <c r="BZ542" s="368"/>
      <c r="CA542" s="368"/>
      <c r="CB542" s="368"/>
      <c r="CC542" s="368"/>
      <c r="CD542" s="368"/>
      <c r="CE542" s="368"/>
      <c r="CF542" s="368"/>
      <c r="CG542" s="368"/>
      <c r="CH542" s="368"/>
      <c r="CI542" s="368"/>
      <c r="CJ542" s="368"/>
      <c r="CK542" s="368"/>
      <c r="CL542" s="368"/>
      <c r="CM542" s="368"/>
      <c r="CN542" s="368"/>
      <c r="CO542" s="368"/>
      <c r="CP542" s="368"/>
      <c r="CQ542" s="368"/>
      <c r="CR542" s="368"/>
      <c r="CS542" s="368"/>
      <c r="CT542" s="368"/>
      <c r="CU542" s="368"/>
      <c r="CV542" s="368"/>
      <c r="CW542" s="368"/>
      <c r="CX542" s="368"/>
      <c r="CY542" s="368"/>
      <c r="CZ542" s="368"/>
      <c r="DA542" s="368"/>
      <c r="DB542" s="368"/>
      <c r="DC542" s="368"/>
      <c r="DD542" s="368"/>
      <c r="DE542" s="368"/>
      <c r="DF542" s="368"/>
      <c r="DG542" s="368"/>
      <c r="DH542" s="368"/>
      <c r="DI542" s="368"/>
      <c r="DJ542" s="368"/>
      <c r="DK542" s="368"/>
      <c r="DL542" s="368"/>
      <c r="DM542" s="368"/>
      <c r="DN542" s="368"/>
      <c r="DO542" s="368"/>
      <c r="DP542" s="368"/>
      <c r="DQ542" s="368"/>
      <c r="DR542" s="368"/>
      <c r="DS542" s="368"/>
      <c r="DT542" s="368"/>
      <c r="DU542" s="368"/>
      <c r="DV542" s="368"/>
      <c r="DW542" s="368"/>
      <c r="DX542" s="368"/>
      <c r="DY542" s="368"/>
      <c r="DZ542" s="368"/>
      <c r="EA542" s="368"/>
      <c r="EB542" s="368"/>
      <c r="EC542" s="368"/>
      <c r="ED542" s="368"/>
      <c r="EE542" s="368"/>
      <c r="EF542" s="368"/>
      <c r="EG542" s="368"/>
      <c r="EH542" s="368"/>
      <c r="EI542" s="368"/>
      <c r="EJ542" s="368"/>
      <c r="EK542" s="368"/>
      <c r="EL542" s="368"/>
      <c r="EM542" s="368"/>
      <c r="EN542" s="368"/>
      <c r="EO542" s="368"/>
      <c r="EP542" s="368"/>
      <c r="EQ542" s="368"/>
      <c r="ER542" s="368"/>
      <c r="ES542" s="368"/>
      <c r="ET542" s="368"/>
      <c r="EU542" s="368"/>
      <c r="EV542" s="368"/>
      <c r="EW542" s="368"/>
      <c r="EX542" s="368"/>
      <c r="EY542" s="368"/>
      <c r="EZ542" s="368"/>
      <c r="FA542" s="368"/>
      <c r="FB542" s="368"/>
      <c r="FC542" s="368"/>
      <c r="FD542" s="368"/>
      <c r="FE542" s="368"/>
      <c r="FF542" s="368"/>
      <c r="FG542" s="368"/>
      <c r="FH542" s="368"/>
      <c r="FI542" s="368"/>
      <c r="FJ542" s="368"/>
      <c r="FK542" s="368"/>
      <c r="FL542" s="368"/>
      <c r="FM542" s="368"/>
      <c r="FN542" s="368"/>
      <c r="FO542" s="368"/>
      <c r="FP542" s="368"/>
      <c r="FQ542" s="368"/>
      <c r="FR542" s="368"/>
      <c r="FS542" s="368"/>
      <c r="FT542" s="368"/>
      <c r="FU542" s="368"/>
      <c r="FV542" s="368"/>
      <c r="FW542" s="368"/>
      <c r="FX542" s="368"/>
      <c r="FY542" s="368"/>
      <c r="FZ542" s="368"/>
      <c r="GA542" s="368"/>
      <c r="GB542" s="368"/>
      <c r="GC542" s="368"/>
      <c r="GD542" s="368"/>
      <c r="GE542" s="368"/>
      <c r="GF542" s="368"/>
      <c r="GG542" s="368"/>
      <c r="GH542" s="368"/>
      <c r="GI542" s="368"/>
      <c r="GJ542" s="368"/>
      <c r="GK542" s="368"/>
      <c r="GL542" s="368"/>
      <c r="GM542" s="368"/>
      <c r="GN542" s="368"/>
      <c r="GO542" s="368"/>
      <c r="GP542" s="368"/>
      <c r="GQ542" s="368"/>
      <c r="GR542" s="368"/>
      <c r="GS542" s="368"/>
      <c r="GT542" s="368"/>
      <c r="GU542" s="368"/>
      <c r="GV542" s="368"/>
      <c r="GW542" s="368"/>
      <c r="GX542" s="368"/>
      <c r="GY542" s="368"/>
      <c r="GZ542" s="368"/>
      <c r="HA542" s="368"/>
      <c r="HB542" s="368"/>
      <c r="HC542" s="368"/>
      <c r="HD542" s="368"/>
      <c r="HE542" s="368"/>
      <c r="HF542" s="368"/>
      <c r="HG542" s="368"/>
      <c r="HH542" s="368"/>
      <c r="HI542" s="368"/>
      <c r="HJ542" s="368"/>
      <c r="HK542" s="368"/>
      <c r="HL542" s="368"/>
      <c r="HM542" s="368"/>
      <c r="HN542" s="368"/>
      <c r="HO542" s="368"/>
      <c r="HP542" s="368"/>
      <c r="HQ542" s="368"/>
      <c r="HR542" s="368"/>
      <c r="HS542" s="368"/>
      <c r="HT542" s="368"/>
      <c r="HU542" s="368"/>
      <c r="HV542" s="368"/>
      <c r="HW542" s="368"/>
      <c r="HX542" s="368"/>
      <c r="HY542" s="368"/>
      <c r="HZ542" s="368"/>
      <c r="IA542" s="368"/>
      <c r="IB542" s="368"/>
      <c r="IC542" s="368"/>
      <c r="ID542" s="368"/>
      <c r="IE542" s="368"/>
      <c r="IF542" s="368"/>
      <c r="IG542" s="368"/>
      <c r="IH542" s="368"/>
      <c r="II542" s="368"/>
      <c r="IJ542" s="368"/>
      <c r="IK542" s="368"/>
      <c r="IL542" s="368"/>
      <c r="IM542" s="368"/>
      <c r="IN542" s="368"/>
      <c r="IO542" s="368"/>
      <c r="IP542" s="368"/>
      <c r="IQ542" s="368"/>
      <c r="IR542" s="368"/>
      <c r="IS542" s="368"/>
      <c r="IT542" s="368"/>
      <c r="IU542" s="368"/>
      <c r="IV542" s="368"/>
      <c r="IW542" s="368"/>
      <c r="IX542" s="368"/>
      <c r="IY542" s="368"/>
      <c r="IZ542" s="368"/>
      <c r="JA542" s="368"/>
      <c r="JB542" s="368"/>
      <c r="JC542" s="368"/>
      <c r="JD542" s="368"/>
      <c r="JE542" s="368"/>
      <c r="JF542" s="368"/>
      <c r="JG542" s="368"/>
      <c r="JH542" s="368"/>
      <c r="JI542" s="368"/>
      <c r="JJ542" s="368"/>
      <c r="JK542" s="368"/>
      <c r="JL542" s="368"/>
      <c r="JM542" s="368"/>
      <c r="JN542" s="368"/>
      <c r="JO542" s="368"/>
      <c r="JP542" s="368"/>
      <c r="JQ542" s="368"/>
      <c r="JR542" s="368"/>
      <c r="JS542" s="368"/>
      <c r="JT542" s="368"/>
      <c r="JU542" s="368"/>
      <c r="JV542" s="368"/>
      <c r="JW542" s="368"/>
      <c r="JX542" s="368"/>
      <c r="JY542" s="368"/>
      <c r="JZ542" s="368"/>
      <c r="KA542" s="368"/>
      <c r="KB542" s="368"/>
      <c r="KC542" s="368"/>
      <c r="KD542" s="368"/>
      <c r="KE542" s="368"/>
      <c r="KF542" s="368"/>
    </row>
    <row r="543" spans="1:292" s="355" customFormat="1" ht="86.25" customHeight="1" outlineLevel="1">
      <c r="A543" s="770"/>
      <c r="B543" s="119" t="s">
        <v>2112</v>
      </c>
      <c r="C543" s="27" t="s">
        <v>80</v>
      </c>
      <c r="D543" s="27" t="s">
        <v>82</v>
      </c>
      <c r="E543" s="27" t="s">
        <v>80</v>
      </c>
      <c r="F543" s="27" t="s">
        <v>80</v>
      </c>
      <c r="G543" s="10" t="s">
        <v>2113</v>
      </c>
      <c r="H543" s="27" t="s">
        <v>1043</v>
      </c>
      <c r="I543" s="27" t="s">
        <v>3286</v>
      </c>
      <c r="J543" s="388">
        <v>258925.89</v>
      </c>
      <c r="K543" s="388">
        <v>258925.89</v>
      </c>
      <c r="L543" s="34">
        <v>0</v>
      </c>
      <c r="M543" s="388">
        <v>258925.89</v>
      </c>
      <c r="N543" s="388">
        <v>258925.89</v>
      </c>
      <c r="O543" s="43">
        <v>0</v>
      </c>
      <c r="P543" s="27" t="s">
        <v>80</v>
      </c>
      <c r="Q543" s="107" t="s">
        <v>80</v>
      </c>
      <c r="R543" s="27" t="s">
        <v>86</v>
      </c>
      <c r="S543" s="27" t="s">
        <v>80</v>
      </c>
      <c r="T543" s="27"/>
      <c r="U543" s="34">
        <v>0</v>
      </c>
      <c r="V543" s="34">
        <v>0</v>
      </c>
      <c r="W543" s="34">
        <v>0</v>
      </c>
      <c r="X543" s="34">
        <v>0</v>
      </c>
      <c r="Y543" s="34">
        <v>0</v>
      </c>
      <c r="Z543" s="34">
        <v>0</v>
      </c>
      <c r="AA543" s="34">
        <v>0</v>
      </c>
      <c r="AB543" s="34">
        <v>0</v>
      </c>
      <c r="AC543" s="34">
        <v>0</v>
      </c>
      <c r="AD543" s="34">
        <v>0</v>
      </c>
      <c r="AE543" s="34">
        <v>0</v>
      </c>
      <c r="AF543" s="34">
        <v>0</v>
      </c>
      <c r="AG543" s="34">
        <v>0</v>
      </c>
      <c r="AH543" s="34">
        <v>0</v>
      </c>
      <c r="AI543" s="34">
        <v>0</v>
      </c>
      <c r="AJ543" s="34">
        <v>0</v>
      </c>
      <c r="AK543" s="34">
        <v>0</v>
      </c>
      <c r="AL543" s="34">
        <v>0</v>
      </c>
      <c r="AM543" s="34">
        <v>0</v>
      </c>
      <c r="AN543" s="34">
        <v>0</v>
      </c>
      <c r="AO543" s="34">
        <v>0</v>
      </c>
      <c r="AP543" s="34">
        <v>0</v>
      </c>
      <c r="AQ543" s="34">
        <v>0</v>
      </c>
      <c r="AR543" s="34">
        <v>0</v>
      </c>
      <c r="AS543" s="34">
        <v>0</v>
      </c>
      <c r="AT543" s="34">
        <v>0</v>
      </c>
      <c r="AU543" s="34">
        <v>0</v>
      </c>
      <c r="AV543" s="34">
        <v>0</v>
      </c>
      <c r="AW543" s="34">
        <v>0</v>
      </c>
      <c r="AX543" s="34">
        <v>0</v>
      </c>
      <c r="AY543" s="34">
        <v>0</v>
      </c>
      <c r="AZ543" s="34">
        <v>0</v>
      </c>
      <c r="BA543" s="34">
        <v>0</v>
      </c>
      <c r="BB543" s="34">
        <v>0</v>
      </c>
      <c r="BC543" s="34">
        <v>0</v>
      </c>
      <c r="BD543" s="34">
        <v>0</v>
      </c>
      <c r="BE543" s="34">
        <v>0</v>
      </c>
      <c r="BF543" s="34">
        <v>0</v>
      </c>
      <c r="BG543" s="34">
        <v>0</v>
      </c>
      <c r="BH543" s="34">
        <v>0</v>
      </c>
      <c r="BI543" s="34">
        <v>0</v>
      </c>
      <c r="BJ543" s="34">
        <v>0</v>
      </c>
      <c r="BK543" s="34">
        <v>0</v>
      </c>
      <c r="BL543" s="34">
        <v>0</v>
      </c>
      <c r="BM543" s="34">
        <v>0</v>
      </c>
      <c r="BN543" s="34">
        <v>0</v>
      </c>
      <c r="BO543" s="34">
        <v>0</v>
      </c>
      <c r="BP543" s="34">
        <v>0</v>
      </c>
      <c r="BQ543" s="34">
        <v>0</v>
      </c>
      <c r="BR543" s="121" t="s">
        <v>2114</v>
      </c>
      <c r="BS543" s="122">
        <v>0</v>
      </c>
      <c r="BT543" s="122">
        <v>0</v>
      </c>
      <c r="BU543" s="107" t="s">
        <v>1958</v>
      </c>
      <c r="BV543" s="107" t="s">
        <v>80</v>
      </c>
      <c r="BW543" s="27" t="s">
        <v>82</v>
      </c>
      <c r="BX543" s="27" t="s">
        <v>3035</v>
      </c>
      <c r="BY543" s="27" t="s">
        <v>2893</v>
      </c>
      <c r="BZ543" s="368"/>
      <c r="CA543" s="368"/>
      <c r="CB543" s="368"/>
      <c r="CC543" s="368"/>
      <c r="CD543" s="368"/>
      <c r="CE543" s="368"/>
      <c r="CF543" s="368"/>
      <c r="CG543" s="368"/>
      <c r="CH543" s="368"/>
      <c r="CI543" s="368"/>
      <c r="CJ543" s="368"/>
      <c r="CK543" s="368"/>
      <c r="CL543" s="368"/>
      <c r="CM543" s="368"/>
      <c r="CN543" s="368"/>
      <c r="CO543" s="368"/>
      <c r="CP543" s="368"/>
      <c r="CQ543" s="368"/>
      <c r="CR543" s="368"/>
      <c r="CS543" s="368"/>
      <c r="CT543" s="368"/>
      <c r="CU543" s="368"/>
      <c r="CV543" s="368"/>
      <c r="CW543" s="368"/>
      <c r="CX543" s="368"/>
      <c r="CY543" s="368"/>
      <c r="CZ543" s="368"/>
      <c r="DA543" s="368"/>
      <c r="DB543" s="368"/>
      <c r="DC543" s="368"/>
      <c r="DD543" s="368"/>
      <c r="DE543" s="368"/>
      <c r="DF543" s="368"/>
      <c r="DG543" s="368"/>
      <c r="DH543" s="368"/>
      <c r="DI543" s="368"/>
      <c r="DJ543" s="368"/>
      <c r="DK543" s="368"/>
      <c r="DL543" s="368"/>
      <c r="DM543" s="368"/>
      <c r="DN543" s="368"/>
      <c r="DO543" s="368"/>
      <c r="DP543" s="368"/>
      <c r="DQ543" s="368"/>
      <c r="DR543" s="368"/>
      <c r="DS543" s="368"/>
      <c r="DT543" s="368"/>
      <c r="DU543" s="368"/>
      <c r="DV543" s="368"/>
      <c r="DW543" s="368"/>
      <c r="DX543" s="368"/>
      <c r="DY543" s="368"/>
      <c r="DZ543" s="368"/>
      <c r="EA543" s="368"/>
      <c r="EB543" s="368"/>
      <c r="EC543" s="368"/>
      <c r="ED543" s="368"/>
      <c r="EE543" s="368"/>
      <c r="EF543" s="368"/>
      <c r="EG543" s="368"/>
      <c r="EH543" s="368"/>
      <c r="EI543" s="368"/>
      <c r="EJ543" s="368"/>
      <c r="EK543" s="368"/>
      <c r="EL543" s="368"/>
      <c r="EM543" s="368"/>
      <c r="EN543" s="368"/>
      <c r="EO543" s="368"/>
      <c r="EP543" s="368"/>
      <c r="EQ543" s="368"/>
      <c r="ER543" s="368"/>
      <c r="ES543" s="368"/>
      <c r="ET543" s="368"/>
      <c r="EU543" s="368"/>
      <c r="EV543" s="368"/>
      <c r="EW543" s="368"/>
      <c r="EX543" s="368"/>
      <c r="EY543" s="368"/>
      <c r="EZ543" s="368"/>
      <c r="FA543" s="368"/>
      <c r="FB543" s="368"/>
      <c r="FC543" s="368"/>
      <c r="FD543" s="368"/>
      <c r="FE543" s="368"/>
      <c r="FF543" s="368"/>
      <c r="FG543" s="368"/>
      <c r="FH543" s="368"/>
      <c r="FI543" s="368"/>
      <c r="FJ543" s="368"/>
      <c r="FK543" s="368"/>
      <c r="FL543" s="368"/>
      <c r="FM543" s="368"/>
      <c r="FN543" s="368"/>
      <c r="FO543" s="368"/>
      <c r="FP543" s="368"/>
      <c r="FQ543" s="368"/>
      <c r="FR543" s="368"/>
      <c r="FS543" s="368"/>
      <c r="FT543" s="368"/>
      <c r="FU543" s="368"/>
      <c r="FV543" s="368"/>
      <c r="FW543" s="368"/>
      <c r="FX543" s="368"/>
      <c r="FY543" s="368"/>
      <c r="FZ543" s="368"/>
      <c r="GA543" s="368"/>
      <c r="GB543" s="368"/>
      <c r="GC543" s="368"/>
      <c r="GD543" s="368"/>
      <c r="GE543" s="368"/>
      <c r="GF543" s="368"/>
      <c r="GG543" s="368"/>
      <c r="GH543" s="368"/>
      <c r="GI543" s="368"/>
      <c r="GJ543" s="368"/>
      <c r="GK543" s="368"/>
      <c r="GL543" s="368"/>
      <c r="GM543" s="368"/>
      <c r="GN543" s="368"/>
      <c r="GO543" s="368"/>
      <c r="GP543" s="368"/>
      <c r="GQ543" s="368"/>
      <c r="GR543" s="368"/>
      <c r="GS543" s="368"/>
      <c r="GT543" s="368"/>
      <c r="GU543" s="368"/>
      <c r="GV543" s="368"/>
      <c r="GW543" s="368"/>
      <c r="GX543" s="368"/>
      <c r="GY543" s="368"/>
      <c r="GZ543" s="368"/>
      <c r="HA543" s="368"/>
      <c r="HB543" s="368"/>
      <c r="HC543" s="368"/>
      <c r="HD543" s="368"/>
      <c r="HE543" s="368"/>
      <c r="HF543" s="368"/>
      <c r="HG543" s="368"/>
      <c r="HH543" s="368"/>
      <c r="HI543" s="368"/>
      <c r="HJ543" s="368"/>
      <c r="HK543" s="368"/>
      <c r="HL543" s="368"/>
      <c r="HM543" s="368"/>
      <c r="HN543" s="368"/>
      <c r="HO543" s="368"/>
      <c r="HP543" s="368"/>
      <c r="HQ543" s="368"/>
      <c r="HR543" s="368"/>
      <c r="HS543" s="368"/>
      <c r="HT543" s="368"/>
      <c r="HU543" s="368"/>
      <c r="HV543" s="368"/>
      <c r="HW543" s="368"/>
      <c r="HX543" s="368"/>
      <c r="HY543" s="368"/>
      <c r="HZ543" s="368"/>
      <c r="IA543" s="368"/>
      <c r="IB543" s="368"/>
      <c r="IC543" s="368"/>
      <c r="ID543" s="368"/>
      <c r="IE543" s="368"/>
      <c r="IF543" s="368"/>
      <c r="IG543" s="368"/>
      <c r="IH543" s="368"/>
      <c r="II543" s="368"/>
      <c r="IJ543" s="368"/>
      <c r="IK543" s="368"/>
      <c r="IL543" s="368"/>
      <c r="IM543" s="368"/>
      <c r="IN543" s="368"/>
      <c r="IO543" s="368"/>
      <c r="IP543" s="368"/>
      <c r="IQ543" s="368"/>
      <c r="IR543" s="368"/>
      <c r="IS543" s="368"/>
      <c r="IT543" s="368"/>
      <c r="IU543" s="368"/>
      <c r="IV543" s="368"/>
      <c r="IW543" s="368"/>
      <c r="IX543" s="368"/>
      <c r="IY543" s="368"/>
      <c r="IZ543" s="368"/>
      <c r="JA543" s="368"/>
      <c r="JB543" s="368"/>
      <c r="JC543" s="368"/>
      <c r="JD543" s="368"/>
      <c r="JE543" s="368"/>
      <c r="JF543" s="368"/>
      <c r="JG543" s="368"/>
      <c r="JH543" s="368"/>
      <c r="JI543" s="368"/>
      <c r="JJ543" s="368"/>
      <c r="JK543" s="368"/>
      <c r="JL543" s="368"/>
      <c r="JM543" s="368"/>
      <c r="JN543" s="368"/>
      <c r="JO543" s="368"/>
      <c r="JP543" s="368"/>
      <c r="JQ543" s="368"/>
      <c r="JR543" s="368"/>
      <c r="JS543" s="368"/>
      <c r="JT543" s="368"/>
      <c r="JU543" s="368"/>
      <c r="JV543" s="368"/>
      <c r="JW543" s="368"/>
      <c r="JX543" s="368"/>
      <c r="JY543" s="368"/>
      <c r="JZ543" s="368"/>
      <c r="KA543" s="368"/>
      <c r="KB543" s="368"/>
      <c r="KC543" s="368"/>
      <c r="KD543" s="368"/>
      <c r="KE543" s="368"/>
      <c r="KF543" s="368"/>
    </row>
    <row r="544" spans="1:292" s="355" customFormat="1" ht="86.25" customHeight="1" outlineLevel="1">
      <c r="A544" s="770"/>
      <c r="B544" s="574" t="s">
        <v>2240</v>
      </c>
      <c r="C544" s="183" t="s">
        <v>80</v>
      </c>
      <c r="D544" s="183" t="s">
        <v>82</v>
      </c>
      <c r="E544" s="183" t="s">
        <v>1086</v>
      </c>
      <c r="F544" s="183" t="s">
        <v>1086</v>
      </c>
      <c r="G544" s="184" t="s">
        <v>80</v>
      </c>
      <c r="H544" s="183" t="s">
        <v>2110</v>
      </c>
      <c r="I544" s="183" t="s">
        <v>3287</v>
      </c>
      <c r="J544" s="561">
        <v>0</v>
      </c>
      <c r="K544" s="561">
        <v>0</v>
      </c>
      <c r="L544" s="185">
        <v>0</v>
      </c>
      <c r="M544" s="561">
        <v>0</v>
      </c>
      <c r="N544" s="561">
        <v>0</v>
      </c>
      <c r="O544" s="242">
        <v>0</v>
      </c>
      <c r="P544" s="183" t="s">
        <v>80</v>
      </c>
      <c r="Q544" s="188" t="s">
        <v>80</v>
      </c>
      <c r="R544" s="183" t="s">
        <v>495</v>
      </c>
      <c r="S544" s="183" t="s">
        <v>80</v>
      </c>
      <c r="T544" s="183"/>
      <c r="U544" s="185">
        <v>0</v>
      </c>
      <c r="V544" s="185">
        <v>0</v>
      </c>
      <c r="W544" s="185">
        <v>0</v>
      </c>
      <c r="X544" s="185">
        <v>0</v>
      </c>
      <c r="Y544" s="185">
        <v>0</v>
      </c>
      <c r="Z544" s="185">
        <v>0</v>
      </c>
      <c r="AA544" s="185">
        <v>0</v>
      </c>
      <c r="AB544" s="185">
        <v>0</v>
      </c>
      <c r="AC544" s="185">
        <v>0</v>
      </c>
      <c r="AD544" s="185">
        <v>0</v>
      </c>
      <c r="AE544" s="185">
        <v>0</v>
      </c>
      <c r="AF544" s="185">
        <v>0</v>
      </c>
      <c r="AG544" s="185">
        <v>0</v>
      </c>
      <c r="AH544" s="185">
        <v>0</v>
      </c>
      <c r="AI544" s="185">
        <v>0</v>
      </c>
      <c r="AJ544" s="185">
        <v>0</v>
      </c>
      <c r="AK544" s="185">
        <v>0</v>
      </c>
      <c r="AL544" s="185">
        <v>0</v>
      </c>
      <c r="AM544" s="185">
        <v>0</v>
      </c>
      <c r="AN544" s="185">
        <v>0</v>
      </c>
      <c r="AO544" s="185">
        <v>0</v>
      </c>
      <c r="AP544" s="185">
        <v>0</v>
      </c>
      <c r="AQ544" s="185">
        <v>0</v>
      </c>
      <c r="AR544" s="185">
        <v>0</v>
      </c>
      <c r="AS544" s="185">
        <v>0</v>
      </c>
      <c r="AT544" s="185">
        <v>0</v>
      </c>
      <c r="AU544" s="185">
        <v>0</v>
      </c>
      <c r="AV544" s="185">
        <v>0</v>
      </c>
      <c r="AW544" s="185">
        <v>0</v>
      </c>
      <c r="AX544" s="185">
        <v>0</v>
      </c>
      <c r="AY544" s="185">
        <v>0</v>
      </c>
      <c r="AZ544" s="185">
        <v>0</v>
      </c>
      <c r="BA544" s="185">
        <v>0</v>
      </c>
      <c r="BB544" s="185">
        <v>0</v>
      </c>
      <c r="BC544" s="185">
        <v>0</v>
      </c>
      <c r="BD544" s="185">
        <v>0</v>
      </c>
      <c r="BE544" s="185">
        <v>0</v>
      </c>
      <c r="BF544" s="185">
        <v>0</v>
      </c>
      <c r="BG544" s="185">
        <v>0</v>
      </c>
      <c r="BH544" s="185">
        <v>0</v>
      </c>
      <c r="BI544" s="185">
        <v>0</v>
      </c>
      <c r="BJ544" s="185">
        <v>0</v>
      </c>
      <c r="BK544" s="185">
        <v>0</v>
      </c>
      <c r="BL544" s="185">
        <v>0</v>
      </c>
      <c r="BM544" s="185">
        <v>0</v>
      </c>
      <c r="BN544" s="185">
        <v>0</v>
      </c>
      <c r="BO544" s="185">
        <v>0</v>
      </c>
      <c r="BP544" s="185">
        <v>0</v>
      </c>
      <c r="BQ544" s="185">
        <v>0</v>
      </c>
      <c r="BR544" s="197" t="s">
        <v>2241</v>
      </c>
      <c r="BS544" s="251">
        <v>0</v>
      </c>
      <c r="BT544" s="251">
        <v>0</v>
      </c>
      <c r="BU544" s="188" t="s">
        <v>1959</v>
      </c>
      <c r="BV544" s="188" t="s">
        <v>2936</v>
      </c>
      <c r="BW544" s="183" t="s">
        <v>82</v>
      </c>
      <c r="BX544" s="183" t="s">
        <v>3035</v>
      </c>
      <c r="BY544" s="183" t="s">
        <v>2893</v>
      </c>
      <c r="BZ544" s="368"/>
      <c r="CA544" s="368"/>
      <c r="CB544" s="368"/>
      <c r="CC544" s="368"/>
      <c r="CD544" s="368"/>
      <c r="CE544" s="368"/>
      <c r="CF544" s="368"/>
      <c r="CG544" s="368"/>
      <c r="CH544" s="368"/>
      <c r="CI544" s="368"/>
      <c r="CJ544" s="368"/>
      <c r="CK544" s="368"/>
      <c r="CL544" s="368"/>
      <c r="CM544" s="368"/>
      <c r="CN544" s="368"/>
      <c r="CO544" s="368"/>
      <c r="CP544" s="368"/>
      <c r="CQ544" s="368"/>
      <c r="CR544" s="368"/>
      <c r="CS544" s="368"/>
      <c r="CT544" s="368"/>
      <c r="CU544" s="368"/>
      <c r="CV544" s="368"/>
      <c r="CW544" s="368"/>
      <c r="CX544" s="368"/>
      <c r="CY544" s="368"/>
      <c r="CZ544" s="368"/>
      <c r="DA544" s="368"/>
      <c r="DB544" s="368"/>
      <c r="DC544" s="368"/>
      <c r="DD544" s="368"/>
      <c r="DE544" s="368"/>
      <c r="DF544" s="368"/>
      <c r="DG544" s="368"/>
      <c r="DH544" s="368"/>
      <c r="DI544" s="368"/>
      <c r="DJ544" s="368"/>
      <c r="DK544" s="368"/>
      <c r="DL544" s="368"/>
      <c r="DM544" s="368"/>
      <c r="DN544" s="368"/>
      <c r="DO544" s="368"/>
      <c r="DP544" s="368"/>
      <c r="DQ544" s="368"/>
      <c r="DR544" s="368"/>
      <c r="DS544" s="368"/>
      <c r="DT544" s="368"/>
      <c r="DU544" s="368"/>
      <c r="DV544" s="368"/>
      <c r="DW544" s="368"/>
      <c r="DX544" s="368"/>
      <c r="DY544" s="368"/>
      <c r="DZ544" s="368"/>
      <c r="EA544" s="368"/>
      <c r="EB544" s="368"/>
      <c r="EC544" s="368"/>
      <c r="ED544" s="368"/>
      <c r="EE544" s="368"/>
      <c r="EF544" s="368"/>
      <c r="EG544" s="368"/>
      <c r="EH544" s="368"/>
      <c r="EI544" s="368"/>
      <c r="EJ544" s="368"/>
      <c r="EK544" s="368"/>
      <c r="EL544" s="368"/>
      <c r="EM544" s="368"/>
      <c r="EN544" s="368"/>
      <c r="EO544" s="368"/>
      <c r="EP544" s="368"/>
      <c r="EQ544" s="368"/>
      <c r="ER544" s="368"/>
      <c r="ES544" s="368"/>
      <c r="ET544" s="368"/>
      <c r="EU544" s="368"/>
      <c r="EV544" s="368"/>
      <c r="EW544" s="368"/>
      <c r="EX544" s="368"/>
      <c r="EY544" s="368"/>
      <c r="EZ544" s="368"/>
      <c r="FA544" s="368"/>
      <c r="FB544" s="368"/>
      <c r="FC544" s="368"/>
      <c r="FD544" s="368"/>
      <c r="FE544" s="368"/>
      <c r="FF544" s="368"/>
      <c r="FG544" s="368"/>
      <c r="FH544" s="368"/>
      <c r="FI544" s="368"/>
      <c r="FJ544" s="368"/>
      <c r="FK544" s="368"/>
      <c r="FL544" s="368"/>
      <c r="FM544" s="368"/>
      <c r="FN544" s="368"/>
      <c r="FO544" s="368"/>
      <c r="FP544" s="368"/>
      <c r="FQ544" s="368"/>
      <c r="FR544" s="368"/>
      <c r="FS544" s="368"/>
      <c r="FT544" s="368"/>
      <c r="FU544" s="368"/>
      <c r="FV544" s="368"/>
      <c r="FW544" s="368"/>
      <c r="FX544" s="368"/>
      <c r="FY544" s="368"/>
      <c r="FZ544" s="368"/>
      <c r="GA544" s="368"/>
      <c r="GB544" s="368"/>
      <c r="GC544" s="368"/>
      <c r="GD544" s="368"/>
      <c r="GE544" s="368"/>
      <c r="GF544" s="368"/>
      <c r="GG544" s="368"/>
      <c r="GH544" s="368"/>
      <c r="GI544" s="368"/>
      <c r="GJ544" s="368"/>
      <c r="GK544" s="368"/>
      <c r="GL544" s="368"/>
      <c r="GM544" s="368"/>
      <c r="GN544" s="368"/>
      <c r="GO544" s="368"/>
      <c r="GP544" s="368"/>
      <c r="GQ544" s="368"/>
      <c r="GR544" s="368"/>
      <c r="GS544" s="368"/>
      <c r="GT544" s="368"/>
      <c r="GU544" s="368"/>
      <c r="GV544" s="368"/>
      <c r="GW544" s="368"/>
      <c r="GX544" s="368"/>
      <c r="GY544" s="368"/>
      <c r="GZ544" s="368"/>
      <c r="HA544" s="368"/>
      <c r="HB544" s="368"/>
      <c r="HC544" s="368"/>
      <c r="HD544" s="368"/>
      <c r="HE544" s="368"/>
      <c r="HF544" s="368"/>
      <c r="HG544" s="368"/>
      <c r="HH544" s="368"/>
      <c r="HI544" s="368"/>
      <c r="HJ544" s="368"/>
      <c r="HK544" s="368"/>
      <c r="HL544" s="368"/>
      <c r="HM544" s="368"/>
      <c r="HN544" s="368"/>
      <c r="HO544" s="368"/>
      <c r="HP544" s="368"/>
      <c r="HQ544" s="368"/>
      <c r="HR544" s="368"/>
      <c r="HS544" s="368"/>
      <c r="HT544" s="368"/>
      <c r="HU544" s="368"/>
      <c r="HV544" s="368"/>
      <c r="HW544" s="368"/>
      <c r="HX544" s="368"/>
      <c r="HY544" s="368"/>
      <c r="HZ544" s="368"/>
      <c r="IA544" s="368"/>
      <c r="IB544" s="368"/>
      <c r="IC544" s="368"/>
      <c r="ID544" s="368"/>
      <c r="IE544" s="368"/>
      <c r="IF544" s="368"/>
      <c r="IG544" s="368"/>
      <c r="IH544" s="368"/>
      <c r="II544" s="368"/>
      <c r="IJ544" s="368"/>
      <c r="IK544" s="368"/>
      <c r="IL544" s="368"/>
      <c r="IM544" s="368"/>
      <c r="IN544" s="368"/>
      <c r="IO544" s="368"/>
      <c r="IP544" s="368"/>
      <c r="IQ544" s="368"/>
      <c r="IR544" s="368"/>
      <c r="IS544" s="368"/>
      <c r="IT544" s="368"/>
      <c r="IU544" s="368"/>
      <c r="IV544" s="368"/>
      <c r="IW544" s="368"/>
      <c r="IX544" s="368"/>
      <c r="IY544" s="368"/>
      <c r="IZ544" s="368"/>
      <c r="JA544" s="368"/>
      <c r="JB544" s="368"/>
      <c r="JC544" s="368"/>
      <c r="JD544" s="368"/>
      <c r="JE544" s="368"/>
      <c r="JF544" s="368"/>
      <c r="JG544" s="368"/>
      <c r="JH544" s="368"/>
      <c r="JI544" s="368"/>
      <c r="JJ544" s="368"/>
      <c r="JK544" s="368"/>
      <c r="JL544" s="368"/>
      <c r="JM544" s="368"/>
      <c r="JN544" s="368"/>
      <c r="JO544" s="368"/>
      <c r="JP544" s="368"/>
      <c r="JQ544" s="368"/>
      <c r="JR544" s="368"/>
      <c r="JS544" s="368"/>
      <c r="JT544" s="368"/>
      <c r="JU544" s="368"/>
      <c r="JV544" s="368"/>
      <c r="JW544" s="368"/>
      <c r="JX544" s="368"/>
      <c r="JY544" s="368"/>
      <c r="JZ544" s="368"/>
      <c r="KA544" s="368"/>
      <c r="KB544" s="368"/>
      <c r="KC544" s="368"/>
      <c r="KD544" s="368"/>
      <c r="KE544" s="368"/>
      <c r="KF544" s="368"/>
    </row>
    <row r="545" spans="1:292" s="355" customFormat="1" ht="86.25" customHeight="1" outlineLevel="1">
      <c r="A545" s="770"/>
      <c r="B545" s="119" t="s">
        <v>2448</v>
      </c>
      <c r="C545" s="27" t="s">
        <v>2449</v>
      </c>
      <c r="D545" s="27" t="s">
        <v>82</v>
      </c>
      <c r="E545" s="27" t="s">
        <v>80</v>
      </c>
      <c r="F545" s="27" t="s">
        <v>80</v>
      </c>
      <c r="G545" s="10" t="s">
        <v>80</v>
      </c>
      <c r="H545" s="27" t="s">
        <v>1043</v>
      </c>
      <c r="I545" s="27" t="s">
        <v>3288</v>
      </c>
      <c r="J545" s="388">
        <v>241640</v>
      </c>
      <c r="K545" s="388">
        <v>241640</v>
      </c>
      <c r="L545" s="34">
        <v>0</v>
      </c>
      <c r="M545" s="388">
        <v>241640</v>
      </c>
      <c r="N545" s="388">
        <v>241640</v>
      </c>
      <c r="O545" s="43">
        <v>0</v>
      </c>
      <c r="P545" s="27" t="s">
        <v>80</v>
      </c>
      <c r="Q545" s="107" t="s">
        <v>80</v>
      </c>
      <c r="R545" s="27" t="s">
        <v>86</v>
      </c>
      <c r="S545" s="27" t="s">
        <v>80</v>
      </c>
      <c r="T545" s="27"/>
      <c r="U545" s="34">
        <v>0</v>
      </c>
      <c r="V545" s="34">
        <v>0</v>
      </c>
      <c r="W545" s="34">
        <v>0</v>
      </c>
      <c r="X545" s="34">
        <v>0</v>
      </c>
      <c r="Y545" s="34">
        <v>0</v>
      </c>
      <c r="Z545" s="34">
        <v>0</v>
      </c>
      <c r="AA545" s="34">
        <v>0</v>
      </c>
      <c r="AB545" s="34">
        <v>0</v>
      </c>
      <c r="AC545" s="34">
        <v>0</v>
      </c>
      <c r="AD545" s="34">
        <v>0</v>
      </c>
      <c r="AE545" s="34">
        <v>0</v>
      </c>
      <c r="AF545" s="34">
        <v>0</v>
      </c>
      <c r="AG545" s="34">
        <v>0</v>
      </c>
      <c r="AH545" s="34">
        <v>0</v>
      </c>
      <c r="AI545" s="34">
        <v>0</v>
      </c>
      <c r="AJ545" s="34">
        <v>0</v>
      </c>
      <c r="AK545" s="34">
        <v>0</v>
      </c>
      <c r="AL545" s="34">
        <v>0</v>
      </c>
      <c r="AM545" s="34">
        <v>0</v>
      </c>
      <c r="AN545" s="34">
        <v>0</v>
      </c>
      <c r="AO545" s="34">
        <v>0</v>
      </c>
      <c r="AP545" s="34">
        <v>0</v>
      </c>
      <c r="AQ545" s="34">
        <v>0</v>
      </c>
      <c r="AR545" s="34">
        <v>0</v>
      </c>
      <c r="AS545" s="34">
        <v>0</v>
      </c>
      <c r="AT545" s="34">
        <v>0</v>
      </c>
      <c r="AU545" s="34">
        <v>0</v>
      </c>
      <c r="AV545" s="34">
        <v>0</v>
      </c>
      <c r="AW545" s="34">
        <v>0</v>
      </c>
      <c r="AX545" s="34">
        <v>0</v>
      </c>
      <c r="AY545" s="34">
        <v>0</v>
      </c>
      <c r="AZ545" s="34">
        <v>0</v>
      </c>
      <c r="BA545" s="34">
        <v>0</v>
      </c>
      <c r="BB545" s="34">
        <v>0</v>
      </c>
      <c r="BC545" s="34">
        <v>0</v>
      </c>
      <c r="BD545" s="34">
        <v>0</v>
      </c>
      <c r="BE545" s="34">
        <v>0</v>
      </c>
      <c r="BF545" s="34">
        <v>0</v>
      </c>
      <c r="BG545" s="34">
        <v>0</v>
      </c>
      <c r="BH545" s="34">
        <v>0</v>
      </c>
      <c r="BI545" s="34">
        <v>0</v>
      </c>
      <c r="BJ545" s="34">
        <v>0</v>
      </c>
      <c r="BK545" s="34">
        <v>0</v>
      </c>
      <c r="BL545" s="34">
        <v>0</v>
      </c>
      <c r="BM545" s="34">
        <v>0</v>
      </c>
      <c r="BN545" s="34">
        <v>0</v>
      </c>
      <c r="BO545" s="34">
        <v>0</v>
      </c>
      <c r="BP545" s="34">
        <v>0</v>
      </c>
      <c r="BQ545" s="34">
        <v>0</v>
      </c>
      <c r="BR545" s="121" t="s">
        <v>2450</v>
      </c>
      <c r="BS545" s="122">
        <v>0</v>
      </c>
      <c r="BT545" s="122">
        <v>0</v>
      </c>
      <c r="BU545" s="107" t="s">
        <v>1958</v>
      </c>
      <c r="BV545" s="107" t="s">
        <v>80</v>
      </c>
      <c r="BW545" s="27" t="s">
        <v>82</v>
      </c>
      <c r="BX545" s="27" t="s">
        <v>3035</v>
      </c>
      <c r="BY545" s="27" t="s">
        <v>2893</v>
      </c>
      <c r="BZ545" s="368"/>
      <c r="CA545" s="368"/>
      <c r="CB545" s="368"/>
      <c r="CC545" s="368"/>
      <c r="CD545" s="368"/>
      <c r="CE545" s="368"/>
      <c r="CF545" s="368"/>
      <c r="CG545" s="368"/>
      <c r="CH545" s="368"/>
      <c r="CI545" s="368"/>
      <c r="CJ545" s="368"/>
      <c r="CK545" s="368"/>
      <c r="CL545" s="368"/>
      <c r="CM545" s="368"/>
      <c r="CN545" s="368"/>
      <c r="CO545" s="368"/>
      <c r="CP545" s="368"/>
      <c r="CQ545" s="368"/>
      <c r="CR545" s="368"/>
      <c r="CS545" s="368"/>
      <c r="CT545" s="368"/>
      <c r="CU545" s="368"/>
      <c r="CV545" s="368"/>
      <c r="CW545" s="368"/>
      <c r="CX545" s="368"/>
      <c r="CY545" s="368"/>
      <c r="CZ545" s="368"/>
      <c r="DA545" s="368"/>
      <c r="DB545" s="368"/>
      <c r="DC545" s="368"/>
      <c r="DD545" s="368"/>
      <c r="DE545" s="368"/>
      <c r="DF545" s="368"/>
      <c r="DG545" s="368"/>
      <c r="DH545" s="368"/>
      <c r="DI545" s="368"/>
      <c r="DJ545" s="368"/>
      <c r="DK545" s="368"/>
      <c r="DL545" s="368"/>
      <c r="DM545" s="368"/>
      <c r="DN545" s="368"/>
      <c r="DO545" s="368"/>
      <c r="DP545" s="368"/>
      <c r="DQ545" s="368"/>
      <c r="DR545" s="368"/>
      <c r="DS545" s="368"/>
      <c r="DT545" s="368"/>
      <c r="DU545" s="368"/>
      <c r="DV545" s="368"/>
      <c r="DW545" s="368"/>
      <c r="DX545" s="368"/>
      <c r="DY545" s="368"/>
      <c r="DZ545" s="368"/>
      <c r="EA545" s="368"/>
      <c r="EB545" s="368"/>
      <c r="EC545" s="368"/>
      <c r="ED545" s="368"/>
      <c r="EE545" s="368"/>
      <c r="EF545" s="368"/>
      <c r="EG545" s="368"/>
      <c r="EH545" s="368"/>
      <c r="EI545" s="368"/>
      <c r="EJ545" s="368"/>
      <c r="EK545" s="368"/>
      <c r="EL545" s="368"/>
      <c r="EM545" s="368"/>
      <c r="EN545" s="368"/>
      <c r="EO545" s="368"/>
      <c r="EP545" s="368"/>
      <c r="EQ545" s="368"/>
      <c r="ER545" s="368"/>
      <c r="ES545" s="368"/>
      <c r="ET545" s="368"/>
      <c r="EU545" s="368"/>
      <c r="EV545" s="368"/>
      <c r="EW545" s="368"/>
      <c r="EX545" s="368"/>
      <c r="EY545" s="368"/>
      <c r="EZ545" s="368"/>
      <c r="FA545" s="368"/>
      <c r="FB545" s="368"/>
      <c r="FC545" s="368"/>
      <c r="FD545" s="368"/>
      <c r="FE545" s="368"/>
      <c r="FF545" s="368"/>
      <c r="FG545" s="368"/>
      <c r="FH545" s="368"/>
      <c r="FI545" s="368"/>
      <c r="FJ545" s="368"/>
      <c r="FK545" s="368"/>
      <c r="FL545" s="368"/>
      <c r="FM545" s="368"/>
      <c r="FN545" s="368"/>
      <c r="FO545" s="368"/>
      <c r="FP545" s="368"/>
      <c r="FQ545" s="368"/>
      <c r="FR545" s="368"/>
      <c r="FS545" s="368"/>
      <c r="FT545" s="368"/>
      <c r="FU545" s="368"/>
      <c r="FV545" s="368"/>
      <c r="FW545" s="368"/>
      <c r="FX545" s="368"/>
      <c r="FY545" s="368"/>
      <c r="FZ545" s="368"/>
      <c r="GA545" s="368"/>
      <c r="GB545" s="368"/>
      <c r="GC545" s="368"/>
      <c r="GD545" s="368"/>
      <c r="GE545" s="368"/>
      <c r="GF545" s="368"/>
      <c r="GG545" s="368"/>
      <c r="GH545" s="368"/>
      <c r="GI545" s="368"/>
      <c r="GJ545" s="368"/>
      <c r="GK545" s="368"/>
      <c r="GL545" s="368"/>
      <c r="GM545" s="368"/>
      <c r="GN545" s="368"/>
      <c r="GO545" s="368"/>
      <c r="GP545" s="368"/>
      <c r="GQ545" s="368"/>
      <c r="GR545" s="368"/>
      <c r="GS545" s="368"/>
      <c r="GT545" s="368"/>
      <c r="GU545" s="368"/>
      <c r="GV545" s="368"/>
      <c r="GW545" s="368"/>
      <c r="GX545" s="368"/>
      <c r="GY545" s="368"/>
      <c r="GZ545" s="368"/>
      <c r="HA545" s="368"/>
      <c r="HB545" s="368"/>
      <c r="HC545" s="368"/>
      <c r="HD545" s="368"/>
      <c r="HE545" s="368"/>
      <c r="HF545" s="368"/>
      <c r="HG545" s="368"/>
      <c r="HH545" s="368"/>
      <c r="HI545" s="368"/>
      <c r="HJ545" s="368"/>
      <c r="HK545" s="368"/>
      <c r="HL545" s="368"/>
      <c r="HM545" s="368"/>
      <c r="HN545" s="368"/>
      <c r="HO545" s="368"/>
      <c r="HP545" s="368"/>
      <c r="HQ545" s="368"/>
      <c r="HR545" s="368"/>
      <c r="HS545" s="368"/>
      <c r="HT545" s="368"/>
      <c r="HU545" s="368"/>
      <c r="HV545" s="368"/>
      <c r="HW545" s="368"/>
      <c r="HX545" s="368"/>
      <c r="HY545" s="368"/>
      <c r="HZ545" s="368"/>
      <c r="IA545" s="368"/>
      <c r="IB545" s="368"/>
      <c r="IC545" s="368"/>
      <c r="ID545" s="368"/>
      <c r="IE545" s="368"/>
      <c r="IF545" s="368"/>
      <c r="IG545" s="368"/>
      <c r="IH545" s="368"/>
      <c r="II545" s="368"/>
      <c r="IJ545" s="368"/>
      <c r="IK545" s="368"/>
      <c r="IL545" s="368"/>
      <c r="IM545" s="368"/>
      <c r="IN545" s="368"/>
      <c r="IO545" s="368"/>
      <c r="IP545" s="368"/>
      <c r="IQ545" s="368"/>
      <c r="IR545" s="368"/>
      <c r="IS545" s="368"/>
      <c r="IT545" s="368"/>
      <c r="IU545" s="368"/>
      <c r="IV545" s="368"/>
      <c r="IW545" s="368"/>
      <c r="IX545" s="368"/>
      <c r="IY545" s="368"/>
      <c r="IZ545" s="368"/>
      <c r="JA545" s="368"/>
      <c r="JB545" s="368"/>
      <c r="JC545" s="368"/>
      <c r="JD545" s="368"/>
      <c r="JE545" s="368"/>
      <c r="JF545" s="368"/>
      <c r="JG545" s="368"/>
      <c r="JH545" s="368"/>
      <c r="JI545" s="368"/>
      <c r="JJ545" s="368"/>
      <c r="JK545" s="368"/>
      <c r="JL545" s="368"/>
      <c r="JM545" s="368"/>
      <c r="JN545" s="368"/>
      <c r="JO545" s="368"/>
      <c r="JP545" s="368"/>
      <c r="JQ545" s="368"/>
      <c r="JR545" s="368"/>
      <c r="JS545" s="368"/>
      <c r="JT545" s="368"/>
      <c r="JU545" s="368"/>
      <c r="JV545" s="368"/>
      <c r="JW545" s="368"/>
      <c r="JX545" s="368"/>
      <c r="JY545" s="368"/>
      <c r="JZ545" s="368"/>
      <c r="KA545" s="368"/>
      <c r="KB545" s="368"/>
      <c r="KC545" s="368"/>
      <c r="KD545" s="368"/>
      <c r="KE545" s="368"/>
      <c r="KF545" s="368"/>
    </row>
    <row r="546" spans="1:292" s="348" customFormat="1" ht="63" customHeight="1">
      <c r="A546" s="770"/>
      <c r="B546" s="77" t="s">
        <v>3510</v>
      </c>
      <c r="C546" s="64" t="s">
        <v>80</v>
      </c>
      <c r="D546" s="64" t="s">
        <v>80</v>
      </c>
      <c r="E546" s="64" t="s">
        <v>80</v>
      </c>
      <c r="F546" s="64" t="s">
        <v>80</v>
      </c>
      <c r="G546" s="94" t="s">
        <v>80</v>
      </c>
      <c r="H546" s="64" t="s">
        <v>80</v>
      </c>
      <c r="I546" s="64" t="s">
        <v>80</v>
      </c>
      <c r="J546" s="45">
        <f>SUM(J524:J545)</f>
        <v>3691611.6956099998</v>
      </c>
      <c r="K546" s="45">
        <f t="shared" ref="K546:O546" si="100">SUM(K524:K545)</f>
        <v>3656839.7337499997</v>
      </c>
      <c r="L546" s="45">
        <f t="shared" si="100"/>
        <v>34771.961860000003</v>
      </c>
      <c r="M546" s="45">
        <f t="shared" si="100"/>
        <v>1311700.933864</v>
      </c>
      <c r="N546" s="45">
        <f t="shared" si="100"/>
        <v>887592.11228999996</v>
      </c>
      <c r="O546" s="45">
        <f t="shared" si="100"/>
        <v>0</v>
      </c>
      <c r="P546" s="64" t="s">
        <v>80</v>
      </c>
      <c r="Q546" s="103" t="s">
        <v>80</v>
      </c>
      <c r="R546" s="103" t="s">
        <v>80</v>
      </c>
      <c r="S546" s="64" t="s">
        <v>80</v>
      </c>
      <c r="T546" s="64"/>
      <c r="U546" s="45">
        <f t="shared" ref="U546" si="101">SUM(U524:U545)</f>
        <v>81210.833250000011</v>
      </c>
      <c r="V546" s="45">
        <f t="shared" ref="V546" si="102">SUM(V524:V545)</f>
        <v>11369.044760000001</v>
      </c>
      <c r="W546" s="45">
        <f t="shared" ref="W546" si="103">SUM(W524:W545)</f>
        <v>110143.72980999999</v>
      </c>
      <c r="X546" s="45">
        <f t="shared" ref="X546" si="104">SUM(X524:X545)</f>
        <v>282191.53557000001</v>
      </c>
      <c r="Y546" s="45">
        <f t="shared" ref="Y546" si="105">SUM(Y524:Y545)</f>
        <v>122874.11665000001</v>
      </c>
      <c r="Z546" s="45">
        <f t="shared" ref="Z546" si="106">SUM(Z524:Z545)</f>
        <v>42883.865109999999</v>
      </c>
      <c r="AA546" s="45">
        <f t="shared" ref="AA546" si="107">SUM(AA524:AA545)</f>
        <v>779.57092</v>
      </c>
      <c r="AB546" s="45">
        <f t="shared" ref="AB546" si="108">SUM(AB524:AB545)</f>
        <v>5400</v>
      </c>
      <c r="AC546" s="45">
        <f t="shared" ref="AC546" si="109">SUM(AC524:AC545)</f>
        <v>49063.436030000004</v>
      </c>
      <c r="AD546" s="45">
        <f t="shared" ref="AD546" si="110">SUM(AD524:AD545)</f>
        <v>21675</v>
      </c>
      <c r="AE546" s="45">
        <f t="shared" ref="AE546" si="111">SUM(AE524:AE545)</f>
        <v>1089899.1994</v>
      </c>
      <c r="AF546" s="45">
        <f t="shared" ref="AF546" si="112">SUM(AF524:AF545)</f>
        <v>858.10620999999992</v>
      </c>
      <c r="AG546" s="45">
        <f t="shared" ref="AG546" si="113">SUM(AG524:AG545)</f>
        <v>196803.88563999999</v>
      </c>
      <c r="AH546" s="45">
        <f t="shared" ref="AH546" si="114">SUM(AH524:AH545)</f>
        <v>1287561.1912499999</v>
      </c>
      <c r="AI546" s="45">
        <f t="shared" ref="AI546" si="115">SUM(AI524:AI545)</f>
        <v>75249.170750000005</v>
      </c>
      <c r="AJ546" s="45">
        <f t="shared" ref="AJ546" si="116">SUM(AJ524:AJ545)</f>
        <v>13605</v>
      </c>
      <c r="AK546" s="45">
        <f t="shared" ref="AK546" si="117">SUM(AK524:AK545)</f>
        <v>234.9</v>
      </c>
      <c r="AL546" s="45">
        <f t="shared" ref="AL546" si="118">SUM(AL524:AL545)</f>
        <v>0</v>
      </c>
      <c r="AM546" s="45">
        <f t="shared" ref="AM546" si="119">SUM(AM524:AM545)</f>
        <v>13839.9</v>
      </c>
      <c r="AN546" s="45">
        <f t="shared" ref="AN546" si="120">SUM(AN524:AN545)</f>
        <v>10625</v>
      </c>
      <c r="AO546" s="45">
        <f t="shared" ref="AO546" si="121">SUM(AO524:AO545)</f>
        <v>4000</v>
      </c>
      <c r="AP546" s="45">
        <f t="shared" ref="AP546" si="122">SUM(AP524:AP545)</f>
        <v>100</v>
      </c>
      <c r="AQ546" s="45">
        <f t="shared" ref="AQ546" si="123">SUM(AQ524:AQ545)</f>
        <v>0</v>
      </c>
      <c r="AR546" s="45">
        <f t="shared" ref="AR546" si="124">SUM(AR524:AR545)</f>
        <v>4100</v>
      </c>
      <c r="AS546" s="45">
        <f t="shared" ref="AS546" si="125">SUM(AS524:AS545)</f>
        <v>0</v>
      </c>
      <c r="AT546" s="45">
        <f t="shared" ref="AT546" si="126">SUM(AT524:AT545)</f>
        <v>4841.1609099999996</v>
      </c>
      <c r="AU546" s="45">
        <f t="shared" ref="AU546" si="127">SUM(AU524:AU545)</f>
        <v>214.77091999999999</v>
      </c>
      <c r="AV546" s="45">
        <f t="shared" ref="AV546" si="128">SUM(AV524:AV545)</f>
        <v>5400</v>
      </c>
      <c r="AW546" s="45">
        <f t="shared" ref="AW546" si="129">SUM(AW524:AW545)</f>
        <v>10455.93183</v>
      </c>
      <c r="AX546" s="45">
        <f t="shared" ref="AX546" si="130">SUM(AX524:AX545)</f>
        <v>11050</v>
      </c>
      <c r="AY546" s="45">
        <f t="shared" ref="AY546" si="131">SUM(AY524:AY545)</f>
        <v>20437.7042</v>
      </c>
      <c r="AZ546" s="45">
        <f t="shared" ref="AZ546" si="132">SUM(AZ524:AZ545)</f>
        <v>229.9</v>
      </c>
      <c r="BA546" s="45">
        <f t="shared" ref="BA546" si="133">SUM(BA524:BA545)</f>
        <v>0</v>
      </c>
      <c r="BB546" s="45">
        <f t="shared" ref="BB546" si="134">SUM(BB524:BB545)</f>
        <v>20667.604200000002</v>
      </c>
      <c r="BC546" s="45">
        <f t="shared" ref="BC546" si="135">SUM(BC524:BC545)</f>
        <v>0</v>
      </c>
      <c r="BD546" s="45">
        <f t="shared" ref="BD546" si="136">SUM(BD524:BD545)</f>
        <v>54800</v>
      </c>
      <c r="BE546" s="45">
        <f t="shared" ref="BE546" si="137">SUM(BE524:BE545)</f>
        <v>858.10620999999992</v>
      </c>
      <c r="BF546" s="45">
        <f t="shared" ref="BF546" si="138">SUM(BF524:BF545)</f>
        <v>33542.079999999994</v>
      </c>
      <c r="BG546" s="45">
        <f t="shared" ref="BG546" si="139">SUM(BG524:BG545)</f>
        <v>89200.186210000014</v>
      </c>
      <c r="BH546" s="45">
        <f t="shared" ref="BH546" si="140">SUM(BH524:BH545)</f>
        <v>51043.615189999997</v>
      </c>
      <c r="BI546" s="45">
        <f t="shared" ref="BI546" si="141">SUM(BI524:BI545)</f>
        <v>1035099.1994</v>
      </c>
      <c r="BJ546" s="45">
        <f t="shared" ref="BJ546" si="142">SUM(BJ524:BJ545)</f>
        <v>0</v>
      </c>
      <c r="BK546" s="45">
        <f t="shared" ref="BK546" si="143">SUM(BK524:BK545)</f>
        <v>163261.80563999998</v>
      </c>
      <c r="BL546" s="45">
        <f t="shared" ref="BL546" si="144">SUM(BL524:BL545)</f>
        <v>1198361.00504</v>
      </c>
      <c r="BM546" s="45">
        <f t="shared" ref="BM546" si="145">SUM(BM524:BM545)</f>
        <v>24205.555560000001</v>
      </c>
      <c r="BN546" s="45">
        <f t="shared" ref="BN546" si="146">SUM(BN524:BN545)</f>
        <v>1114931.6729600001</v>
      </c>
      <c r="BO546" s="45">
        <f t="shared" ref="BO546" si="147">SUM(BO524:BO545)</f>
        <v>364841.60788999998</v>
      </c>
      <c r="BP546" s="45">
        <f t="shared" ref="BP546" si="148">SUM(BP524:BP545)</f>
        <v>0</v>
      </c>
      <c r="BQ546" s="45">
        <f t="shared" ref="BQ546" si="149">SUM(BQ524:BQ545)</f>
        <v>0</v>
      </c>
      <c r="BR546" s="64" t="s">
        <v>80</v>
      </c>
      <c r="BS546" s="45">
        <f t="shared" ref="BS546" si="150">SUM(BS524:BS545)</f>
        <v>96694</v>
      </c>
      <c r="BT546" s="45">
        <f t="shared" ref="BT546" si="151">SUM(BT524:BT545)</f>
        <v>0</v>
      </c>
      <c r="BU546" s="64" t="s">
        <v>80</v>
      </c>
      <c r="BV546" s="64" t="s">
        <v>80</v>
      </c>
      <c r="BW546" s="364" t="s">
        <v>80</v>
      </c>
      <c r="BX546" s="364" t="s">
        <v>80</v>
      </c>
      <c r="BY546" s="364" t="s">
        <v>80</v>
      </c>
      <c r="BZ546" s="41"/>
      <c r="CA546" s="41"/>
      <c r="CB546" s="41"/>
      <c r="CC546" s="41"/>
      <c r="CD546" s="41"/>
      <c r="CE546" s="41"/>
      <c r="CF546" s="41"/>
      <c r="CG546" s="41"/>
      <c r="CH546" s="41"/>
      <c r="CI546" s="41"/>
      <c r="CJ546" s="41"/>
      <c r="CK546" s="41"/>
      <c r="CL546" s="41"/>
      <c r="CM546" s="41"/>
      <c r="CN546" s="41"/>
      <c r="CO546" s="41"/>
      <c r="CP546" s="41"/>
      <c r="CQ546" s="41"/>
      <c r="CR546" s="41"/>
      <c r="CS546" s="41"/>
      <c r="CT546" s="41"/>
      <c r="CU546" s="41"/>
      <c r="CV546" s="41"/>
      <c r="CW546" s="41"/>
      <c r="CX546" s="41"/>
      <c r="CY546" s="41"/>
      <c r="CZ546" s="41"/>
      <c r="DA546" s="41"/>
      <c r="DB546" s="41"/>
      <c r="DC546" s="41"/>
      <c r="DD546" s="41"/>
      <c r="DE546" s="41"/>
      <c r="DF546" s="41"/>
      <c r="DG546" s="41"/>
      <c r="DH546" s="41"/>
      <c r="DI546" s="41"/>
      <c r="DJ546" s="41"/>
      <c r="DK546" s="41"/>
      <c r="DL546" s="41"/>
      <c r="DM546" s="41"/>
      <c r="DN546" s="41"/>
      <c r="DO546" s="41"/>
      <c r="DP546" s="41"/>
      <c r="DQ546" s="41"/>
      <c r="DR546" s="41"/>
      <c r="DS546" s="41"/>
      <c r="DT546" s="41"/>
      <c r="DU546" s="41"/>
      <c r="DV546" s="41"/>
      <c r="DW546" s="41"/>
      <c r="DX546" s="41"/>
      <c r="DY546" s="41"/>
      <c r="DZ546" s="41"/>
      <c r="EA546" s="41"/>
      <c r="EB546" s="41"/>
      <c r="EC546" s="41"/>
      <c r="ED546" s="41"/>
      <c r="EE546" s="41"/>
      <c r="EF546" s="41"/>
      <c r="EG546" s="41"/>
      <c r="EH546" s="41"/>
      <c r="EI546" s="41"/>
      <c r="EJ546" s="41"/>
      <c r="EK546" s="41"/>
      <c r="EL546" s="41"/>
      <c r="EM546" s="41"/>
      <c r="EN546" s="41"/>
      <c r="EO546" s="41"/>
      <c r="EP546" s="41"/>
      <c r="EQ546" s="41"/>
      <c r="ER546" s="41"/>
      <c r="ES546" s="41"/>
      <c r="ET546" s="41"/>
      <c r="EU546" s="41"/>
      <c r="EV546" s="41"/>
      <c r="EW546" s="41"/>
      <c r="EX546" s="41"/>
      <c r="EY546" s="41"/>
      <c r="EZ546" s="41"/>
      <c r="FA546" s="41"/>
      <c r="FB546" s="41"/>
      <c r="FC546" s="41"/>
      <c r="FD546" s="41"/>
      <c r="FE546" s="41"/>
      <c r="FF546" s="41"/>
      <c r="FG546" s="41"/>
      <c r="FH546" s="41"/>
      <c r="FI546" s="41"/>
      <c r="FJ546" s="41"/>
      <c r="FK546" s="41"/>
      <c r="FL546" s="41"/>
      <c r="FM546" s="41"/>
      <c r="FN546" s="41"/>
      <c r="FO546" s="41"/>
      <c r="FP546" s="41"/>
      <c r="FQ546" s="41"/>
      <c r="FR546" s="41"/>
      <c r="FS546" s="41"/>
      <c r="FT546" s="41"/>
      <c r="FU546" s="41"/>
      <c r="FV546" s="41"/>
      <c r="FW546" s="41"/>
      <c r="FX546" s="41"/>
      <c r="FY546" s="41"/>
      <c r="FZ546" s="41"/>
      <c r="GA546" s="41"/>
      <c r="GB546" s="41"/>
      <c r="GC546" s="41"/>
      <c r="GD546" s="41"/>
      <c r="GE546" s="41"/>
      <c r="GF546" s="41"/>
      <c r="GG546" s="41"/>
      <c r="GH546" s="41"/>
      <c r="GI546" s="41"/>
      <c r="GJ546" s="41"/>
      <c r="GK546" s="41"/>
      <c r="GL546" s="41"/>
      <c r="GM546" s="41"/>
      <c r="GN546" s="41"/>
      <c r="GO546" s="41"/>
      <c r="GP546" s="41"/>
      <c r="GQ546" s="41"/>
      <c r="GR546" s="41"/>
      <c r="GS546" s="41"/>
      <c r="GT546" s="41"/>
      <c r="GU546" s="41"/>
      <c r="GV546" s="41"/>
      <c r="GW546" s="41"/>
      <c r="GX546" s="41"/>
      <c r="GY546" s="41"/>
      <c r="GZ546" s="41"/>
      <c r="HA546" s="41"/>
      <c r="HB546" s="41"/>
      <c r="HC546" s="41"/>
      <c r="HD546" s="41"/>
      <c r="HE546" s="41"/>
      <c r="HF546" s="41"/>
      <c r="HG546" s="41"/>
      <c r="HH546" s="41"/>
      <c r="HI546" s="41"/>
      <c r="HJ546" s="41"/>
      <c r="HK546" s="41"/>
      <c r="HL546" s="41"/>
      <c r="HM546" s="41"/>
      <c r="HN546" s="41"/>
      <c r="HO546" s="41"/>
      <c r="HP546" s="41"/>
      <c r="HQ546" s="41"/>
      <c r="HR546" s="41"/>
      <c r="HS546" s="41"/>
      <c r="HT546" s="41"/>
      <c r="HU546" s="41"/>
      <c r="HV546" s="41"/>
      <c r="HW546" s="41"/>
      <c r="HX546" s="41"/>
      <c r="HY546" s="41"/>
      <c r="HZ546" s="41"/>
      <c r="IA546" s="41"/>
      <c r="IB546" s="41"/>
      <c r="IC546" s="41"/>
      <c r="ID546" s="41"/>
      <c r="IE546" s="41"/>
      <c r="IF546" s="41"/>
      <c r="IG546" s="41"/>
      <c r="IH546" s="41"/>
      <c r="II546" s="41"/>
      <c r="IJ546" s="41"/>
      <c r="IK546" s="41"/>
      <c r="IL546" s="41"/>
      <c r="IM546" s="41"/>
      <c r="IN546" s="41"/>
      <c r="IO546" s="41"/>
      <c r="IP546" s="41"/>
      <c r="IQ546" s="41"/>
      <c r="IR546" s="41"/>
      <c r="IS546" s="41"/>
      <c r="IT546" s="41"/>
      <c r="IU546" s="41"/>
      <c r="IV546" s="41"/>
      <c r="IW546" s="41"/>
      <c r="IX546" s="41"/>
      <c r="IY546" s="41"/>
      <c r="IZ546" s="41"/>
      <c r="JA546" s="41"/>
      <c r="JB546" s="41"/>
      <c r="JC546" s="41"/>
      <c r="JD546" s="41"/>
      <c r="JE546" s="41"/>
      <c r="JF546" s="41"/>
      <c r="JG546" s="41"/>
      <c r="JH546" s="41"/>
      <c r="JI546" s="41"/>
      <c r="JJ546" s="41"/>
      <c r="JK546" s="41"/>
      <c r="JL546" s="41"/>
      <c r="JM546" s="41"/>
      <c r="JN546" s="41"/>
      <c r="JO546" s="41"/>
      <c r="JP546" s="41"/>
      <c r="JQ546" s="41"/>
      <c r="JR546" s="41"/>
      <c r="JS546" s="41"/>
      <c r="JT546" s="41"/>
      <c r="JU546" s="41"/>
      <c r="JV546" s="41"/>
      <c r="JW546" s="41"/>
      <c r="JX546" s="41"/>
      <c r="JY546" s="41"/>
      <c r="JZ546" s="41"/>
      <c r="KA546" s="41"/>
      <c r="KB546" s="41"/>
      <c r="KC546" s="41"/>
      <c r="KD546" s="41"/>
      <c r="KE546" s="41"/>
      <c r="KF546" s="41"/>
    </row>
    <row r="547" spans="1:292" s="355" customFormat="1" ht="96.75" customHeight="1" outlineLevel="1">
      <c r="A547" s="770"/>
      <c r="B547" s="390" t="s">
        <v>1500</v>
      </c>
      <c r="C547" s="358" t="s">
        <v>2937</v>
      </c>
      <c r="D547" s="358" t="s">
        <v>82</v>
      </c>
      <c r="E547" s="358" t="s">
        <v>80</v>
      </c>
      <c r="F547" s="358" t="s">
        <v>80</v>
      </c>
      <c r="G547" s="359" t="s">
        <v>80</v>
      </c>
      <c r="H547" s="358" t="s">
        <v>2282</v>
      </c>
      <c r="I547" s="358"/>
      <c r="J547" s="357">
        <v>204623.592</v>
      </c>
      <c r="K547" s="357">
        <v>204623.592</v>
      </c>
      <c r="L547" s="357">
        <v>0</v>
      </c>
      <c r="M547" s="357">
        <v>204623.592</v>
      </c>
      <c r="N547" s="357">
        <v>204623.592</v>
      </c>
      <c r="O547" s="357">
        <v>0</v>
      </c>
      <c r="P547" s="358" t="s">
        <v>80</v>
      </c>
      <c r="Q547" s="361">
        <v>45291</v>
      </c>
      <c r="R547" s="358" t="s">
        <v>1666</v>
      </c>
      <c r="S547" s="358" t="s">
        <v>80</v>
      </c>
      <c r="T547" s="358"/>
      <c r="U547" s="357">
        <v>0</v>
      </c>
      <c r="V547" s="357">
        <v>0</v>
      </c>
      <c r="W547" s="357">
        <v>0</v>
      </c>
      <c r="X547" s="357">
        <v>0</v>
      </c>
      <c r="Y547" s="357">
        <v>0</v>
      </c>
      <c r="Z547" s="357">
        <v>0</v>
      </c>
      <c r="AA547" s="357">
        <v>0</v>
      </c>
      <c r="AB547" s="357">
        <v>0</v>
      </c>
      <c r="AC547" s="357">
        <v>0</v>
      </c>
      <c r="AD547" s="357">
        <v>0</v>
      </c>
      <c r="AE547" s="357">
        <v>0</v>
      </c>
      <c r="AF547" s="357">
        <v>0</v>
      </c>
      <c r="AG547" s="357">
        <v>0</v>
      </c>
      <c r="AH547" s="357">
        <v>0</v>
      </c>
      <c r="AI547" s="357">
        <v>0</v>
      </c>
      <c r="AJ547" s="357">
        <v>0</v>
      </c>
      <c r="AK547" s="357">
        <v>0</v>
      </c>
      <c r="AL547" s="357">
        <v>0</v>
      </c>
      <c r="AM547" s="357">
        <v>0</v>
      </c>
      <c r="AN547" s="357">
        <v>0</v>
      </c>
      <c r="AO547" s="357">
        <v>0</v>
      </c>
      <c r="AP547" s="357">
        <v>0</v>
      </c>
      <c r="AQ547" s="357">
        <v>0</v>
      </c>
      <c r="AR547" s="357">
        <v>0</v>
      </c>
      <c r="AS547" s="357">
        <v>0</v>
      </c>
      <c r="AT547" s="357">
        <v>0</v>
      </c>
      <c r="AU547" s="357">
        <v>0</v>
      </c>
      <c r="AV547" s="357">
        <v>0</v>
      </c>
      <c r="AW547" s="357">
        <v>0</v>
      </c>
      <c r="AX547" s="357">
        <v>0</v>
      </c>
      <c r="AY547" s="357">
        <v>0</v>
      </c>
      <c r="AZ547" s="357">
        <v>0</v>
      </c>
      <c r="BA547" s="357">
        <v>0</v>
      </c>
      <c r="BB547" s="357">
        <v>0</v>
      </c>
      <c r="BC547" s="357">
        <v>0</v>
      </c>
      <c r="BD547" s="357">
        <v>0</v>
      </c>
      <c r="BE547" s="357">
        <v>0</v>
      </c>
      <c r="BF547" s="357">
        <v>0</v>
      </c>
      <c r="BG547" s="357">
        <v>0</v>
      </c>
      <c r="BH547" s="357">
        <v>0</v>
      </c>
      <c r="BI547" s="357">
        <v>0</v>
      </c>
      <c r="BJ547" s="357">
        <v>0</v>
      </c>
      <c r="BK547" s="357">
        <v>0</v>
      </c>
      <c r="BL547" s="357">
        <v>0</v>
      </c>
      <c r="BM547" s="357">
        <v>0</v>
      </c>
      <c r="BN547" s="357">
        <v>0</v>
      </c>
      <c r="BO547" s="357">
        <v>0</v>
      </c>
      <c r="BP547" s="357">
        <v>0</v>
      </c>
      <c r="BQ547" s="357">
        <v>0</v>
      </c>
      <c r="BR547" s="358" t="s">
        <v>1501</v>
      </c>
      <c r="BS547" s="362">
        <v>0</v>
      </c>
      <c r="BT547" s="362">
        <v>0</v>
      </c>
      <c r="BU547" s="361" t="s">
        <v>1959</v>
      </c>
      <c r="BV547" s="358" t="s">
        <v>279</v>
      </c>
      <c r="BW547" s="358" t="s">
        <v>82</v>
      </c>
      <c r="BX547" s="358" t="s">
        <v>3036</v>
      </c>
      <c r="BY547" s="358" t="s">
        <v>2893</v>
      </c>
      <c r="BZ547" s="368"/>
      <c r="CA547" s="368"/>
      <c r="CB547" s="368"/>
      <c r="CC547" s="368"/>
      <c r="CD547" s="368"/>
      <c r="CE547" s="368"/>
      <c r="CF547" s="368"/>
      <c r="CG547" s="368"/>
      <c r="CH547" s="368"/>
      <c r="CI547" s="368"/>
      <c r="CJ547" s="368"/>
      <c r="CK547" s="368"/>
      <c r="CL547" s="368"/>
      <c r="CM547" s="368"/>
      <c r="CN547" s="368"/>
      <c r="CO547" s="368"/>
      <c r="CP547" s="368"/>
      <c r="CQ547" s="368"/>
      <c r="CR547" s="368"/>
      <c r="CS547" s="368"/>
      <c r="CT547" s="368"/>
      <c r="CU547" s="368"/>
      <c r="CV547" s="368"/>
      <c r="CW547" s="368"/>
      <c r="CX547" s="368"/>
      <c r="CY547" s="368"/>
      <c r="CZ547" s="368"/>
      <c r="DA547" s="368"/>
      <c r="DB547" s="368"/>
      <c r="DC547" s="368"/>
      <c r="DD547" s="368"/>
      <c r="DE547" s="368"/>
      <c r="DF547" s="368"/>
      <c r="DG547" s="368"/>
      <c r="DH547" s="368"/>
      <c r="DI547" s="368"/>
      <c r="DJ547" s="368"/>
      <c r="DK547" s="368"/>
      <c r="DL547" s="368"/>
      <c r="DM547" s="368"/>
      <c r="DN547" s="368"/>
      <c r="DO547" s="368"/>
      <c r="DP547" s="368"/>
      <c r="DQ547" s="368"/>
      <c r="DR547" s="368"/>
      <c r="DS547" s="368"/>
      <c r="DT547" s="368"/>
      <c r="DU547" s="368"/>
      <c r="DV547" s="368"/>
      <c r="DW547" s="368"/>
      <c r="DX547" s="368"/>
      <c r="DY547" s="368"/>
      <c r="DZ547" s="368"/>
      <c r="EA547" s="368"/>
      <c r="EB547" s="368"/>
      <c r="EC547" s="368"/>
      <c r="ED547" s="368"/>
      <c r="EE547" s="368"/>
      <c r="EF547" s="368"/>
      <c r="EG547" s="368"/>
      <c r="EH547" s="368"/>
      <c r="EI547" s="368"/>
      <c r="EJ547" s="368"/>
      <c r="EK547" s="368"/>
      <c r="EL547" s="368"/>
      <c r="EM547" s="368"/>
      <c r="EN547" s="368"/>
      <c r="EO547" s="368"/>
      <c r="EP547" s="368"/>
      <c r="EQ547" s="368"/>
      <c r="ER547" s="368"/>
      <c r="ES547" s="368"/>
      <c r="ET547" s="368"/>
      <c r="EU547" s="368"/>
      <c r="EV547" s="368"/>
      <c r="EW547" s="368"/>
      <c r="EX547" s="368"/>
      <c r="EY547" s="368"/>
      <c r="EZ547" s="368"/>
      <c r="FA547" s="368"/>
      <c r="FB547" s="368"/>
      <c r="FC547" s="368"/>
      <c r="FD547" s="368"/>
      <c r="FE547" s="368"/>
      <c r="FF547" s="368"/>
      <c r="FG547" s="368"/>
      <c r="FH547" s="368"/>
      <c r="FI547" s="368"/>
      <c r="FJ547" s="368"/>
      <c r="FK547" s="368"/>
      <c r="FL547" s="368"/>
      <c r="FM547" s="368"/>
      <c r="FN547" s="368"/>
      <c r="FO547" s="368"/>
      <c r="FP547" s="368"/>
      <c r="FQ547" s="368"/>
      <c r="FR547" s="368"/>
      <c r="FS547" s="368"/>
      <c r="FT547" s="368"/>
      <c r="FU547" s="368"/>
      <c r="FV547" s="368"/>
      <c r="FW547" s="368"/>
      <c r="FX547" s="368"/>
      <c r="FY547" s="368"/>
      <c r="FZ547" s="368"/>
      <c r="GA547" s="368"/>
      <c r="GB547" s="368"/>
      <c r="GC547" s="368"/>
      <c r="GD547" s="368"/>
      <c r="GE547" s="368"/>
      <c r="GF547" s="368"/>
      <c r="GG547" s="368"/>
      <c r="GH547" s="368"/>
      <c r="GI547" s="368"/>
      <c r="GJ547" s="368"/>
      <c r="GK547" s="368"/>
      <c r="GL547" s="368"/>
      <c r="GM547" s="368"/>
      <c r="GN547" s="368"/>
      <c r="GO547" s="368"/>
      <c r="GP547" s="368"/>
      <c r="GQ547" s="368"/>
      <c r="GR547" s="368"/>
      <c r="GS547" s="368"/>
      <c r="GT547" s="368"/>
      <c r="GU547" s="368"/>
      <c r="GV547" s="368"/>
      <c r="GW547" s="368"/>
      <c r="GX547" s="368"/>
      <c r="GY547" s="368"/>
      <c r="GZ547" s="368"/>
      <c r="HA547" s="368"/>
      <c r="HB547" s="368"/>
      <c r="HC547" s="368"/>
      <c r="HD547" s="368"/>
      <c r="HE547" s="368"/>
      <c r="HF547" s="368"/>
      <c r="HG547" s="368"/>
      <c r="HH547" s="368"/>
      <c r="HI547" s="368"/>
      <c r="HJ547" s="368"/>
      <c r="HK547" s="368"/>
      <c r="HL547" s="368"/>
      <c r="HM547" s="368"/>
      <c r="HN547" s="368"/>
      <c r="HO547" s="368"/>
      <c r="HP547" s="368"/>
      <c r="HQ547" s="368"/>
      <c r="HR547" s="368"/>
      <c r="HS547" s="368"/>
      <c r="HT547" s="368"/>
      <c r="HU547" s="368"/>
      <c r="HV547" s="368"/>
      <c r="HW547" s="368"/>
      <c r="HX547" s="368"/>
      <c r="HY547" s="368"/>
      <c r="HZ547" s="368"/>
      <c r="IA547" s="368"/>
      <c r="IB547" s="368"/>
      <c r="IC547" s="368"/>
      <c r="ID547" s="368"/>
      <c r="IE547" s="368"/>
      <c r="IF547" s="368"/>
      <c r="IG547" s="368"/>
      <c r="IH547" s="368"/>
      <c r="II547" s="368"/>
      <c r="IJ547" s="368"/>
      <c r="IK547" s="368"/>
      <c r="IL547" s="368"/>
      <c r="IM547" s="368"/>
      <c r="IN547" s="368"/>
      <c r="IO547" s="368"/>
      <c r="IP547" s="368"/>
      <c r="IQ547" s="368"/>
      <c r="IR547" s="368"/>
      <c r="IS547" s="368"/>
      <c r="IT547" s="368"/>
      <c r="IU547" s="368"/>
      <c r="IV547" s="368"/>
      <c r="IW547" s="368"/>
      <c r="IX547" s="368"/>
      <c r="IY547" s="368"/>
      <c r="IZ547" s="368"/>
      <c r="JA547" s="368"/>
      <c r="JB547" s="368"/>
      <c r="JC547" s="368"/>
      <c r="JD547" s="368"/>
      <c r="JE547" s="368"/>
      <c r="JF547" s="368"/>
      <c r="JG547" s="368"/>
      <c r="JH547" s="368"/>
      <c r="JI547" s="368"/>
      <c r="JJ547" s="368"/>
      <c r="JK547" s="368"/>
      <c r="JL547" s="368"/>
      <c r="JM547" s="368"/>
      <c r="JN547" s="368"/>
      <c r="JO547" s="368"/>
      <c r="JP547" s="368"/>
      <c r="JQ547" s="368"/>
      <c r="JR547" s="368"/>
      <c r="JS547" s="368"/>
      <c r="JT547" s="368"/>
      <c r="JU547" s="368"/>
      <c r="JV547" s="368"/>
      <c r="JW547" s="368"/>
      <c r="JX547" s="368"/>
      <c r="JY547" s="368"/>
      <c r="JZ547" s="368"/>
      <c r="KA547" s="368"/>
      <c r="KB547" s="368"/>
      <c r="KC547" s="368"/>
      <c r="KD547" s="368"/>
      <c r="KE547" s="368"/>
      <c r="KF547" s="368"/>
    </row>
    <row r="548" spans="1:292" s="355" customFormat="1" ht="76.5" customHeight="1" outlineLevel="1">
      <c r="A548" s="770"/>
      <c r="B548" s="390" t="s">
        <v>2220</v>
      </c>
      <c r="C548" s="358" t="s">
        <v>80</v>
      </c>
      <c r="D548" s="358" t="s">
        <v>82</v>
      </c>
      <c r="E548" s="358" t="s">
        <v>80</v>
      </c>
      <c r="F548" s="358" t="s">
        <v>80</v>
      </c>
      <c r="G548" s="359" t="s">
        <v>2312</v>
      </c>
      <c r="H548" s="358" t="s">
        <v>3289</v>
      </c>
      <c r="I548" s="358" t="s">
        <v>3290</v>
      </c>
      <c r="J548" s="357">
        <v>4000</v>
      </c>
      <c r="K548" s="357">
        <v>4000</v>
      </c>
      <c r="L548" s="357">
        <v>0</v>
      </c>
      <c r="M548" s="357">
        <v>0</v>
      </c>
      <c r="N548" s="357">
        <v>4000</v>
      </c>
      <c r="O548" s="357">
        <v>0</v>
      </c>
      <c r="P548" s="358" t="s">
        <v>80</v>
      </c>
      <c r="Q548" s="361">
        <v>45657</v>
      </c>
      <c r="R548" s="358" t="s">
        <v>1666</v>
      </c>
      <c r="S548" s="358" t="s">
        <v>80</v>
      </c>
      <c r="T548" s="358"/>
      <c r="U548" s="357">
        <v>0</v>
      </c>
      <c r="V548" s="357">
        <v>0</v>
      </c>
      <c r="W548" s="357">
        <v>0</v>
      </c>
      <c r="X548" s="357">
        <v>0</v>
      </c>
      <c r="Y548" s="357">
        <v>0</v>
      </c>
      <c r="Z548" s="357">
        <v>0</v>
      </c>
      <c r="AA548" s="357">
        <v>0</v>
      </c>
      <c r="AB548" s="357">
        <v>3800</v>
      </c>
      <c r="AC548" s="357">
        <v>3800</v>
      </c>
      <c r="AD548" s="357">
        <v>0</v>
      </c>
      <c r="AE548" s="357">
        <v>0</v>
      </c>
      <c r="AF548" s="357">
        <v>0</v>
      </c>
      <c r="AG548" s="357">
        <v>0</v>
      </c>
      <c r="AH548" s="357">
        <v>0</v>
      </c>
      <c r="AI548" s="357">
        <v>0</v>
      </c>
      <c r="AJ548" s="357">
        <v>0</v>
      </c>
      <c r="AK548" s="357">
        <v>0</v>
      </c>
      <c r="AL548" s="357">
        <v>0</v>
      </c>
      <c r="AM548" s="357">
        <v>0</v>
      </c>
      <c r="AN548" s="357">
        <v>0</v>
      </c>
      <c r="AO548" s="357">
        <v>0</v>
      </c>
      <c r="AP548" s="357">
        <v>0</v>
      </c>
      <c r="AQ548" s="357">
        <v>3800</v>
      </c>
      <c r="AR548" s="357">
        <v>3800</v>
      </c>
      <c r="AS548" s="357">
        <v>0</v>
      </c>
      <c r="AT548" s="357">
        <v>0</v>
      </c>
      <c r="AU548" s="357">
        <v>0</v>
      </c>
      <c r="AV548" s="357">
        <v>0</v>
      </c>
      <c r="AW548" s="357">
        <v>0</v>
      </c>
      <c r="AX548" s="357">
        <v>0</v>
      </c>
      <c r="AY548" s="357">
        <v>0</v>
      </c>
      <c r="AZ548" s="357">
        <v>0</v>
      </c>
      <c r="BA548" s="357">
        <v>0</v>
      </c>
      <c r="BB548" s="357">
        <v>0</v>
      </c>
      <c r="BC548" s="357">
        <v>0</v>
      </c>
      <c r="BD548" s="357">
        <v>0</v>
      </c>
      <c r="BE548" s="357">
        <v>0</v>
      </c>
      <c r="BF548" s="357">
        <v>0</v>
      </c>
      <c r="BG548" s="357">
        <v>0</v>
      </c>
      <c r="BH548" s="357">
        <v>0</v>
      </c>
      <c r="BI548" s="357">
        <v>0</v>
      </c>
      <c r="BJ548" s="357">
        <v>0</v>
      </c>
      <c r="BK548" s="357">
        <v>0</v>
      </c>
      <c r="BL548" s="357">
        <v>0</v>
      </c>
      <c r="BM548" s="357">
        <v>0</v>
      </c>
      <c r="BN548" s="357">
        <v>0</v>
      </c>
      <c r="BO548" s="357">
        <v>0</v>
      </c>
      <c r="BP548" s="357">
        <v>0</v>
      </c>
      <c r="BQ548" s="357">
        <v>0</v>
      </c>
      <c r="BR548" s="358" t="s">
        <v>2938</v>
      </c>
      <c r="BS548" s="362">
        <v>0</v>
      </c>
      <c r="BT548" s="362">
        <v>0</v>
      </c>
      <c r="BU548" s="361" t="s">
        <v>1958</v>
      </c>
      <c r="BV548" s="361" t="s">
        <v>80</v>
      </c>
      <c r="BW548" s="358" t="s">
        <v>82</v>
      </c>
      <c r="BX548" s="358" t="s">
        <v>3035</v>
      </c>
      <c r="BY548" s="358" t="s">
        <v>2571</v>
      </c>
      <c r="BZ548" s="368"/>
      <c r="CA548" s="368"/>
      <c r="CB548" s="368"/>
      <c r="CC548" s="368"/>
      <c r="CD548" s="368"/>
      <c r="CE548" s="368"/>
      <c r="CF548" s="368"/>
      <c r="CG548" s="368"/>
      <c r="CH548" s="368"/>
      <c r="CI548" s="368"/>
      <c r="CJ548" s="368"/>
      <c r="CK548" s="368"/>
      <c r="CL548" s="368"/>
      <c r="CM548" s="368"/>
      <c r="CN548" s="368"/>
      <c r="CO548" s="368"/>
      <c r="CP548" s="368"/>
      <c r="CQ548" s="368"/>
      <c r="CR548" s="368"/>
      <c r="CS548" s="368"/>
      <c r="CT548" s="368"/>
      <c r="CU548" s="368"/>
      <c r="CV548" s="368"/>
      <c r="CW548" s="368"/>
      <c r="CX548" s="368"/>
      <c r="CY548" s="368"/>
      <c r="CZ548" s="368"/>
      <c r="DA548" s="368"/>
      <c r="DB548" s="368"/>
      <c r="DC548" s="368"/>
      <c r="DD548" s="368"/>
      <c r="DE548" s="368"/>
      <c r="DF548" s="368"/>
      <c r="DG548" s="368"/>
      <c r="DH548" s="368"/>
      <c r="DI548" s="368"/>
      <c r="DJ548" s="368"/>
      <c r="DK548" s="368"/>
      <c r="DL548" s="368"/>
      <c r="DM548" s="368"/>
      <c r="DN548" s="368"/>
      <c r="DO548" s="368"/>
      <c r="DP548" s="368"/>
      <c r="DQ548" s="368"/>
      <c r="DR548" s="368"/>
      <c r="DS548" s="368"/>
      <c r="DT548" s="368"/>
      <c r="DU548" s="368"/>
      <c r="DV548" s="368"/>
      <c r="DW548" s="368"/>
      <c r="DX548" s="368"/>
      <c r="DY548" s="368"/>
      <c r="DZ548" s="368"/>
      <c r="EA548" s="368"/>
      <c r="EB548" s="368"/>
      <c r="EC548" s="368"/>
      <c r="ED548" s="368"/>
      <c r="EE548" s="368"/>
      <c r="EF548" s="368"/>
      <c r="EG548" s="368"/>
      <c r="EH548" s="368"/>
      <c r="EI548" s="368"/>
      <c r="EJ548" s="368"/>
      <c r="EK548" s="368"/>
      <c r="EL548" s="368"/>
      <c r="EM548" s="368"/>
      <c r="EN548" s="368"/>
      <c r="EO548" s="368"/>
      <c r="EP548" s="368"/>
      <c r="EQ548" s="368"/>
      <c r="ER548" s="368"/>
      <c r="ES548" s="368"/>
      <c r="ET548" s="368"/>
      <c r="EU548" s="368"/>
      <c r="EV548" s="368"/>
      <c r="EW548" s="368"/>
      <c r="EX548" s="368"/>
      <c r="EY548" s="368"/>
      <c r="EZ548" s="368"/>
      <c r="FA548" s="368"/>
      <c r="FB548" s="368"/>
      <c r="FC548" s="368"/>
      <c r="FD548" s="368"/>
      <c r="FE548" s="368"/>
      <c r="FF548" s="368"/>
      <c r="FG548" s="368"/>
      <c r="FH548" s="368"/>
      <c r="FI548" s="368"/>
      <c r="FJ548" s="368"/>
      <c r="FK548" s="368"/>
      <c r="FL548" s="368"/>
      <c r="FM548" s="368"/>
      <c r="FN548" s="368"/>
      <c r="FO548" s="368"/>
      <c r="FP548" s="368"/>
      <c r="FQ548" s="368"/>
      <c r="FR548" s="368"/>
      <c r="FS548" s="368"/>
      <c r="FT548" s="368"/>
      <c r="FU548" s="368"/>
      <c r="FV548" s="368"/>
      <c r="FW548" s="368"/>
      <c r="FX548" s="368"/>
      <c r="FY548" s="368"/>
      <c r="FZ548" s="368"/>
      <c r="GA548" s="368"/>
      <c r="GB548" s="368"/>
      <c r="GC548" s="368"/>
      <c r="GD548" s="368"/>
      <c r="GE548" s="368"/>
      <c r="GF548" s="368"/>
      <c r="GG548" s="368"/>
      <c r="GH548" s="368"/>
      <c r="GI548" s="368"/>
      <c r="GJ548" s="368"/>
      <c r="GK548" s="368"/>
      <c r="GL548" s="368"/>
      <c r="GM548" s="368"/>
      <c r="GN548" s="368"/>
      <c r="GO548" s="368"/>
      <c r="GP548" s="368"/>
      <c r="GQ548" s="368"/>
      <c r="GR548" s="368"/>
      <c r="GS548" s="368"/>
      <c r="GT548" s="368"/>
      <c r="GU548" s="368"/>
      <c r="GV548" s="368"/>
      <c r="GW548" s="368"/>
      <c r="GX548" s="368"/>
      <c r="GY548" s="368"/>
      <c r="GZ548" s="368"/>
      <c r="HA548" s="368"/>
      <c r="HB548" s="368"/>
      <c r="HC548" s="368"/>
      <c r="HD548" s="368"/>
      <c r="HE548" s="368"/>
      <c r="HF548" s="368"/>
      <c r="HG548" s="368"/>
      <c r="HH548" s="368"/>
      <c r="HI548" s="368"/>
      <c r="HJ548" s="368"/>
      <c r="HK548" s="368"/>
      <c r="HL548" s="368"/>
      <c r="HM548" s="368"/>
      <c r="HN548" s="368"/>
      <c r="HO548" s="368"/>
      <c r="HP548" s="368"/>
      <c r="HQ548" s="368"/>
      <c r="HR548" s="368"/>
      <c r="HS548" s="368"/>
      <c r="HT548" s="368"/>
      <c r="HU548" s="368"/>
      <c r="HV548" s="368"/>
      <c r="HW548" s="368"/>
      <c r="HX548" s="368"/>
      <c r="HY548" s="368"/>
      <c r="HZ548" s="368"/>
      <c r="IA548" s="368"/>
      <c r="IB548" s="368"/>
      <c r="IC548" s="368"/>
      <c r="ID548" s="368"/>
      <c r="IE548" s="368"/>
      <c r="IF548" s="368"/>
      <c r="IG548" s="368"/>
      <c r="IH548" s="368"/>
      <c r="II548" s="368"/>
      <c r="IJ548" s="368"/>
      <c r="IK548" s="368"/>
      <c r="IL548" s="368"/>
      <c r="IM548" s="368"/>
      <c r="IN548" s="368"/>
      <c r="IO548" s="368"/>
      <c r="IP548" s="368"/>
      <c r="IQ548" s="368"/>
      <c r="IR548" s="368"/>
      <c r="IS548" s="368"/>
      <c r="IT548" s="368"/>
      <c r="IU548" s="368"/>
      <c r="IV548" s="368"/>
      <c r="IW548" s="368"/>
      <c r="IX548" s="368"/>
      <c r="IY548" s="368"/>
      <c r="IZ548" s="368"/>
      <c r="JA548" s="368"/>
      <c r="JB548" s="368"/>
      <c r="JC548" s="368"/>
      <c r="JD548" s="368"/>
      <c r="JE548" s="368"/>
      <c r="JF548" s="368"/>
      <c r="JG548" s="368"/>
      <c r="JH548" s="368"/>
      <c r="JI548" s="368"/>
      <c r="JJ548" s="368"/>
      <c r="JK548" s="368"/>
      <c r="JL548" s="368"/>
      <c r="JM548" s="368"/>
      <c r="JN548" s="368"/>
      <c r="JO548" s="368"/>
      <c r="JP548" s="368"/>
      <c r="JQ548" s="368"/>
      <c r="JR548" s="368"/>
      <c r="JS548" s="368"/>
      <c r="JT548" s="368"/>
      <c r="JU548" s="368"/>
      <c r="JV548" s="368"/>
      <c r="JW548" s="368"/>
      <c r="JX548" s="368"/>
      <c r="JY548" s="368"/>
      <c r="JZ548" s="368"/>
      <c r="KA548" s="368"/>
      <c r="KB548" s="368"/>
      <c r="KC548" s="368"/>
      <c r="KD548" s="368"/>
      <c r="KE548" s="368"/>
      <c r="KF548" s="368"/>
    </row>
    <row r="549" spans="1:292" s="349" customFormat="1" ht="60" customHeight="1">
      <c r="A549" s="770"/>
      <c r="B549" s="75" t="s">
        <v>3511</v>
      </c>
      <c r="C549" s="63" t="s">
        <v>80</v>
      </c>
      <c r="D549" s="63" t="s">
        <v>80</v>
      </c>
      <c r="E549" s="63" t="s">
        <v>80</v>
      </c>
      <c r="F549" s="63" t="s">
        <v>80</v>
      </c>
      <c r="G549" s="95" t="s">
        <v>80</v>
      </c>
      <c r="H549" s="63" t="s">
        <v>80</v>
      </c>
      <c r="I549" s="63" t="s">
        <v>80</v>
      </c>
      <c r="J549" s="26">
        <f>SUM(J547:J548)</f>
        <v>208623.592</v>
      </c>
      <c r="K549" s="26">
        <f t="shared" ref="K549:O549" si="152">SUM(K547:K548)</f>
        <v>208623.592</v>
      </c>
      <c r="L549" s="26">
        <f t="shared" si="152"/>
        <v>0</v>
      </c>
      <c r="M549" s="26">
        <f t="shared" si="152"/>
        <v>204623.592</v>
      </c>
      <c r="N549" s="26">
        <f t="shared" si="152"/>
        <v>208623.592</v>
      </c>
      <c r="O549" s="26">
        <f t="shared" si="152"/>
        <v>0</v>
      </c>
      <c r="P549" s="63" t="s">
        <v>80</v>
      </c>
      <c r="Q549" s="104" t="s">
        <v>80</v>
      </c>
      <c r="R549" s="104" t="s">
        <v>80</v>
      </c>
      <c r="S549" s="63" t="s">
        <v>80</v>
      </c>
      <c r="T549" s="63"/>
      <c r="U549" s="26">
        <f t="shared" ref="U549:BQ549" si="153">SUM(U547:U548)</f>
        <v>0</v>
      </c>
      <c r="V549" s="26">
        <f t="shared" si="153"/>
        <v>0</v>
      </c>
      <c r="W549" s="26">
        <f t="shared" si="153"/>
        <v>0</v>
      </c>
      <c r="X549" s="26">
        <f t="shared" si="153"/>
        <v>0</v>
      </c>
      <c r="Y549" s="26">
        <f t="shared" si="153"/>
        <v>0</v>
      </c>
      <c r="Z549" s="26">
        <f t="shared" si="153"/>
        <v>0</v>
      </c>
      <c r="AA549" s="26">
        <f t="shared" si="153"/>
        <v>0</v>
      </c>
      <c r="AB549" s="26">
        <f t="shared" si="153"/>
        <v>3800</v>
      </c>
      <c r="AC549" s="26">
        <f t="shared" si="153"/>
        <v>3800</v>
      </c>
      <c r="AD549" s="26">
        <f t="shared" si="153"/>
        <v>0</v>
      </c>
      <c r="AE549" s="26">
        <f t="shared" ref="AE549:AI549" si="154">SUM(AE547:AE548)</f>
        <v>0</v>
      </c>
      <c r="AF549" s="26">
        <f t="shared" si="154"/>
        <v>0</v>
      </c>
      <c r="AG549" s="26">
        <f t="shared" si="154"/>
        <v>0</v>
      </c>
      <c r="AH549" s="26">
        <f t="shared" si="154"/>
        <v>0</v>
      </c>
      <c r="AI549" s="26">
        <f t="shared" si="154"/>
        <v>0</v>
      </c>
      <c r="AJ549" s="26">
        <f t="shared" si="153"/>
        <v>0</v>
      </c>
      <c r="AK549" s="26">
        <f t="shared" si="153"/>
        <v>0</v>
      </c>
      <c r="AL549" s="26">
        <f t="shared" si="153"/>
        <v>0</v>
      </c>
      <c r="AM549" s="26">
        <f t="shared" si="153"/>
        <v>0</v>
      </c>
      <c r="AN549" s="26">
        <f t="shared" si="153"/>
        <v>0</v>
      </c>
      <c r="AO549" s="26">
        <f t="shared" si="153"/>
        <v>0</v>
      </c>
      <c r="AP549" s="26">
        <f t="shared" si="153"/>
        <v>0</v>
      </c>
      <c r="AQ549" s="26">
        <f t="shared" si="153"/>
        <v>3800</v>
      </c>
      <c r="AR549" s="26">
        <f t="shared" si="153"/>
        <v>3800</v>
      </c>
      <c r="AS549" s="26">
        <f t="shared" si="153"/>
        <v>0</v>
      </c>
      <c r="AT549" s="26">
        <f t="shared" si="153"/>
        <v>0</v>
      </c>
      <c r="AU549" s="26">
        <f t="shared" si="153"/>
        <v>0</v>
      </c>
      <c r="AV549" s="26">
        <f t="shared" si="153"/>
        <v>0</v>
      </c>
      <c r="AW549" s="26">
        <f t="shared" si="153"/>
        <v>0</v>
      </c>
      <c r="AX549" s="26">
        <f t="shared" si="153"/>
        <v>0</v>
      </c>
      <c r="AY549" s="26">
        <f t="shared" si="153"/>
        <v>0</v>
      </c>
      <c r="AZ549" s="26">
        <f t="shared" si="153"/>
        <v>0</v>
      </c>
      <c r="BA549" s="26">
        <f t="shared" si="153"/>
        <v>0</v>
      </c>
      <c r="BB549" s="26">
        <f t="shared" si="153"/>
        <v>0</v>
      </c>
      <c r="BC549" s="26">
        <f t="shared" si="153"/>
        <v>0</v>
      </c>
      <c r="BD549" s="26">
        <f t="shared" ref="BD549:BM549" si="155">SUM(BD547:BD548)</f>
        <v>0</v>
      </c>
      <c r="BE549" s="26">
        <f t="shared" si="155"/>
        <v>0</v>
      </c>
      <c r="BF549" s="26">
        <f t="shared" si="155"/>
        <v>0</v>
      </c>
      <c r="BG549" s="26">
        <f t="shared" si="155"/>
        <v>0</v>
      </c>
      <c r="BH549" s="26">
        <f t="shared" si="155"/>
        <v>0</v>
      </c>
      <c r="BI549" s="26">
        <f t="shared" si="155"/>
        <v>0</v>
      </c>
      <c r="BJ549" s="26">
        <f t="shared" si="155"/>
        <v>0</v>
      </c>
      <c r="BK549" s="26">
        <f t="shared" si="155"/>
        <v>0</v>
      </c>
      <c r="BL549" s="26">
        <f t="shared" si="155"/>
        <v>0</v>
      </c>
      <c r="BM549" s="26">
        <f t="shared" si="155"/>
        <v>0</v>
      </c>
      <c r="BN549" s="26">
        <f t="shared" si="153"/>
        <v>0</v>
      </c>
      <c r="BO549" s="26">
        <f t="shared" si="153"/>
        <v>0</v>
      </c>
      <c r="BP549" s="26">
        <f t="shared" si="153"/>
        <v>0</v>
      </c>
      <c r="BQ549" s="26">
        <f t="shared" si="153"/>
        <v>0</v>
      </c>
      <c r="BR549" s="63" t="s">
        <v>80</v>
      </c>
      <c r="BS549" s="26">
        <f>SUM(BS547:BS548)</f>
        <v>0</v>
      </c>
      <c r="BT549" s="26">
        <f>SUM(BT547:BT548)</f>
        <v>0</v>
      </c>
      <c r="BU549" s="63" t="s">
        <v>80</v>
      </c>
      <c r="BV549" s="63" t="s">
        <v>80</v>
      </c>
      <c r="BW549" s="371" t="s">
        <v>80</v>
      </c>
      <c r="BX549" s="371" t="s">
        <v>80</v>
      </c>
      <c r="BY549" s="371" t="s">
        <v>80</v>
      </c>
      <c r="BZ549" s="41"/>
      <c r="CA549" s="41"/>
      <c r="CB549" s="41"/>
      <c r="CC549" s="41"/>
      <c r="CD549" s="41"/>
      <c r="CE549" s="41"/>
      <c r="CF549" s="41"/>
      <c r="CG549" s="41"/>
      <c r="CH549" s="41"/>
      <c r="CI549" s="41"/>
      <c r="CJ549" s="41"/>
      <c r="CK549" s="41"/>
      <c r="CL549" s="41"/>
      <c r="CM549" s="41"/>
      <c r="CN549" s="41"/>
      <c r="CO549" s="41"/>
      <c r="CP549" s="41"/>
      <c r="CQ549" s="41"/>
      <c r="CR549" s="41"/>
      <c r="CS549" s="41"/>
      <c r="CT549" s="41"/>
      <c r="CU549" s="41"/>
      <c r="CV549" s="41"/>
      <c r="CW549" s="41"/>
      <c r="CX549" s="41"/>
      <c r="CY549" s="41"/>
      <c r="CZ549" s="41"/>
      <c r="DA549" s="41"/>
      <c r="DB549" s="41"/>
      <c r="DC549" s="41"/>
      <c r="DD549" s="41"/>
      <c r="DE549" s="41"/>
      <c r="DF549" s="41"/>
      <c r="DG549" s="41"/>
      <c r="DH549" s="41"/>
      <c r="DI549" s="41"/>
      <c r="DJ549" s="41"/>
      <c r="DK549" s="41"/>
      <c r="DL549" s="41"/>
      <c r="DM549" s="41"/>
      <c r="DN549" s="41"/>
      <c r="DO549" s="41"/>
      <c r="DP549" s="41"/>
      <c r="DQ549" s="41"/>
      <c r="DR549" s="41"/>
      <c r="DS549" s="41"/>
      <c r="DT549" s="41"/>
      <c r="DU549" s="41"/>
      <c r="DV549" s="41"/>
      <c r="DW549" s="41"/>
      <c r="DX549" s="41"/>
      <c r="DY549" s="41"/>
      <c r="DZ549" s="41"/>
      <c r="EA549" s="41"/>
      <c r="EB549" s="41"/>
      <c r="EC549" s="41"/>
      <c r="ED549" s="41"/>
      <c r="EE549" s="41"/>
      <c r="EF549" s="41"/>
      <c r="EG549" s="41"/>
      <c r="EH549" s="41"/>
      <c r="EI549" s="41"/>
      <c r="EJ549" s="41"/>
      <c r="EK549" s="41"/>
      <c r="EL549" s="41"/>
      <c r="EM549" s="41"/>
      <c r="EN549" s="41"/>
      <c r="EO549" s="41"/>
      <c r="EP549" s="41"/>
      <c r="EQ549" s="41"/>
      <c r="ER549" s="41"/>
      <c r="ES549" s="41"/>
      <c r="ET549" s="41"/>
      <c r="EU549" s="41"/>
      <c r="EV549" s="41"/>
      <c r="EW549" s="41"/>
      <c r="EX549" s="41"/>
      <c r="EY549" s="41"/>
      <c r="EZ549" s="41"/>
      <c r="FA549" s="41"/>
      <c r="FB549" s="41"/>
      <c r="FC549" s="41"/>
      <c r="FD549" s="41"/>
      <c r="FE549" s="41"/>
      <c r="FF549" s="41"/>
      <c r="FG549" s="41"/>
      <c r="FH549" s="41"/>
      <c r="FI549" s="41"/>
      <c r="FJ549" s="41"/>
      <c r="FK549" s="41"/>
      <c r="FL549" s="41"/>
      <c r="FM549" s="41"/>
      <c r="FN549" s="41"/>
      <c r="FO549" s="41"/>
      <c r="FP549" s="41"/>
      <c r="FQ549" s="41"/>
      <c r="FR549" s="41"/>
      <c r="FS549" s="41"/>
      <c r="FT549" s="41"/>
      <c r="FU549" s="41"/>
      <c r="FV549" s="41"/>
      <c r="FW549" s="41"/>
      <c r="FX549" s="41"/>
      <c r="FY549" s="41"/>
      <c r="FZ549" s="41"/>
      <c r="GA549" s="41"/>
      <c r="GB549" s="41"/>
      <c r="GC549" s="41"/>
      <c r="GD549" s="41"/>
      <c r="GE549" s="41"/>
      <c r="GF549" s="41"/>
      <c r="GG549" s="41"/>
      <c r="GH549" s="41"/>
      <c r="GI549" s="41"/>
      <c r="GJ549" s="41"/>
      <c r="GK549" s="41"/>
      <c r="GL549" s="41"/>
      <c r="GM549" s="41"/>
      <c r="GN549" s="41"/>
      <c r="GO549" s="41"/>
      <c r="GP549" s="41"/>
      <c r="GQ549" s="41"/>
      <c r="GR549" s="41"/>
      <c r="GS549" s="41"/>
      <c r="GT549" s="41"/>
      <c r="GU549" s="41"/>
      <c r="GV549" s="41"/>
      <c r="GW549" s="41"/>
      <c r="GX549" s="41"/>
      <c r="GY549" s="41"/>
      <c r="GZ549" s="41"/>
      <c r="HA549" s="41"/>
      <c r="HB549" s="41"/>
      <c r="HC549" s="41"/>
      <c r="HD549" s="41"/>
      <c r="HE549" s="41"/>
      <c r="HF549" s="41"/>
      <c r="HG549" s="41"/>
      <c r="HH549" s="41"/>
      <c r="HI549" s="41"/>
      <c r="HJ549" s="41"/>
      <c r="HK549" s="41"/>
      <c r="HL549" s="41"/>
      <c r="HM549" s="41"/>
      <c r="HN549" s="41"/>
      <c r="HO549" s="41"/>
      <c r="HP549" s="41"/>
      <c r="HQ549" s="41"/>
      <c r="HR549" s="41"/>
      <c r="HS549" s="41"/>
      <c r="HT549" s="41"/>
      <c r="HU549" s="41"/>
      <c r="HV549" s="41"/>
      <c r="HW549" s="41"/>
      <c r="HX549" s="41"/>
      <c r="HY549" s="41"/>
      <c r="HZ549" s="41"/>
      <c r="IA549" s="41"/>
      <c r="IB549" s="41"/>
      <c r="IC549" s="41"/>
      <c r="ID549" s="41"/>
      <c r="IE549" s="41"/>
      <c r="IF549" s="41"/>
      <c r="IG549" s="41"/>
      <c r="IH549" s="41"/>
      <c r="II549" s="41"/>
      <c r="IJ549" s="41"/>
      <c r="IK549" s="41"/>
      <c r="IL549" s="41"/>
      <c r="IM549" s="41"/>
      <c r="IN549" s="41"/>
      <c r="IO549" s="41"/>
      <c r="IP549" s="41"/>
      <c r="IQ549" s="41"/>
      <c r="IR549" s="41"/>
      <c r="IS549" s="41"/>
      <c r="IT549" s="41"/>
      <c r="IU549" s="41"/>
      <c r="IV549" s="41"/>
      <c r="IW549" s="41"/>
      <c r="IX549" s="41"/>
      <c r="IY549" s="41"/>
      <c r="IZ549" s="41"/>
      <c r="JA549" s="41"/>
      <c r="JB549" s="41"/>
      <c r="JC549" s="41"/>
      <c r="JD549" s="41"/>
      <c r="JE549" s="41"/>
      <c r="JF549" s="41"/>
      <c r="JG549" s="41"/>
      <c r="JH549" s="41"/>
      <c r="JI549" s="41"/>
      <c r="JJ549" s="41"/>
      <c r="JK549" s="41"/>
      <c r="JL549" s="41"/>
      <c r="JM549" s="41"/>
      <c r="JN549" s="41"/>
      <c r="JO549" s="41"/>
      <c r="JP549" s="41"/>
      <c r="JQ549" s="41"/>
      <c r="JR549" s="41"/>
      <c r="JS549" s="41"/>
      <c r="JT549" s="41"/>
      <c r="JU549" s="41"/>
    </row>
    <row r="550" spans="1:292" s="41" customFormat="1" ht="46.5">
      <c r="A550" s="770"/>
      <c r="B550" s="76" t="s">
        <v>3512</v>
      </c>
      <c r="C550" s="65" t="s">
        <v>80</v>
      </c>
      <c r="D550" s="65" t="s">
        <v>80</v>
      </c>
      <c r="E550" s="65" t="s">
        <v>80</v>
      </c>
      <c r="F550" s="65" t="s">
        <v>80</v>
      </c>
      <c r="G550" s="93" t="s">
        <v>80</v>
      </c>
      <c r="H550" s="65" t="s">
        <v>80</v>
      </c>
      <c r="I550" s="65" t="s">
        <v>80</v>
      </c>
      <c r="J550" s="44">
        <f>J546+J549</f>
        <v>3900235.28761</v>
      </c>
      <c r="K550" s="44">
        <f t="shared" ref="K550:O550" si="156">K546+K549</f>
        <v>3865463.3257499998</v>
      </c>
      <c r="L550" s="44">
        <f t="shared" si="156"/>
        <v>34771.961860000003</v>
      </c>
      <c r="M550" s="44">
        <f t="shared" si="156"/>
        <v>1516324.525864</v>
      </c>
      <c r="N550" s="44">
        <f t="shared" si="156"/>
        <v>1096215.70429</v>
      </c>
      <c r="O550" s="44">
        <f t="shared" si="156"/>
        <v>0</v>
      </c>
      <c r="P550" s="65" t="s">
        <v>80</v>
      </c>
      <c r="Q550" s="102" t="s">
        <v>80</v>
      </c>
      <c r="R550" s="102" t="s">
        <v>80</v>
      </c>
      <c r="S550" s="65" t="s">
        <v>80</v>
      </c>
      <c r="T550" s="65"/>
      <c r="U550" s="44">
        <f t="shared" ref="U550:BQ550" si="157">U546+U549</f>
        <v>81210.833250000011</v>
      </c>
      <c r="V550" s="44">
        <f t="shared" si="157"/>
        <v>11369.044760000001</v>
      </c>
      <c r="W550" s="44">
        <f t="shared" si="157"/>
        <v>110143.72980999999</v>
      </c>
      <c r="X550" s="44">
        <f t="shared" si="157"/>
        <v>282191.53557000001</v>
      </c>
      <c r="Y550" s="44">
        <f t="shared" si="157"/>
        <v>122874.11665000001</v>
      </c>
      <c r="Z550" s="44">
        <f t="shared" si="157"/>
        <v>42883.865109999999</v>
      </c>
      <c r="AA550" s="44">
        <f t="shared" si="157"/>
        <v>779.57092</v>
      </c>
      <c r="AB550" s="44">
        <f t="shared" si="157"/>
        <v>9200</v>
      </c>
      <c r="AC550" s="44">
        <f t="shared" si="157"/>
        <v>52863.436030000004</v>
      </c>
      <c r="AD550" s="44">
        <f t="shared" si="157"/>
        <v>21675</v>
      </c>
      <c r="AE550" s="44">
        <f t="shared" ref="AE550:AI550" si="158">AE546+AE549</f>
        <v>1089899.1994</v>
      </c>
      <c r="AF550" s="44">
        <f t="shared" si="158"/>
        <v>858.10620999999992</v>
      </c>
      <c r="AG550" s="44">
        <f t="shared" si="158"/>
        <v>196803.88563999999</v>
      </c>
      <c r="AH550" s="44">
        <f t="shared" si="158"/>
        <v>1287561.1912499999</v>
      </c>
      <c r="AI550" s="44">
        <f t="shared" si="158"/>
        <v>75249.170750000005</v>
      </c>
      <c r="AJ550" s="44">
        <f t="shared" si="157"/>
        <v>13605</v>
      </c>
      <c r="AK550" s="44">
        <f t="shared" si="157"/>
        <v>234.9</v>
      </c>
      <c r="AL550" s="44">
        <f t="shared" si="157"/>
        <v>0</v>
      </c>
      <c r="AM550" s="44">
        <f t="shared" si="157"/>
        <v>13839.9</v>
      </c>
      <c r="AN550" s="44">
        <f t="shared" si="157"/>
        <v>10625</v>
      </c>
      <c r="AO550" s="44">
        <f t="shared" si="157"/>
        <v>4000</v>
      </c>
      <c r="AP550" s="44">
        <f t="shared" si="157"/>
        <v>100</v>
      </c>
      <c r="AQ550" s="44">
        <f t="shared" si="157"/>
        <v>3800</v>
      </c>
      <c r="AR550" s="44">
        <f t="shared" si="157"/>
        <v>7900</v>
      </c>
      <c r="AS550" s="44">
        <f t="shared" si="157"/>
        <v>0</v>
      </c>
      <c r="AT550" s="44">
        <f t="shared" si="157"/>
        <v>4841.1609099999996</v>
      </c>
      <c r="AU550" s="44">
        <f t="shared" si="157"/>
        <v>214.77091999999999</v>
      </c>
      <c r="AV550" s="44">
        <f t="shared" si="157"/>
        <v>5400</v>
      </c>
      <c r="AW550" s="44">
        <f t="shared" si="157"/>
        <v>10455.93183</v>
      </c>
      <c r="AX550" s="44">
        <f t="shared" si="157"/>
        <v>11050</v>
      </c>
      <c r="AY550" s="44">
        <f t="shared" si="157"/>
        <v>20437.7042</v>
      </c>
      <c r="AZ550" s="44">
        <f t="shared" si="157"/>
        <v>229.9</v>
      </c>
      <c r="BA550" s="44">
        <f t="shared" si="157"/>
        <v>0</v>
      </c>
      <c r="BB550" s="44">
        <f t="shared" si="157"/>
        <v>20667.604200000002</v>
      </c>
      <c r="BC550" s="44">
        <f t="shared" si="157"/>
        <v>0</v>
      </c>
      <c r="BD550" s="44">
        <f t="shared" ref="BD550:BM550" si="159">BD546+BD549</f>
        <v>54800</v>
      </c>
      <c r="BE550" s="44">
        <f t="shared" si="159"/>
        <v>858.10620999999992</v>
      </c>
      <c r="BF550" s="44">
        <f t="shared" si="159"/>
        <v>33542.079999999994</v>
      </c>
      <c r="BG550" s="44">
        <f t="shared" si="159"/>
        <v>89200.186210000014</v>
      </c>
      <c r="BH550" s="44">
        <f t="shared" si="159"/>
        <v>51043.615189999997</v>
      </c>
      <c r="BI550" s="44">
        <f t="shared" si="159"/>
        <v>1035099.1994</v>
      </c>
      <c r="BJ550" s="44">
        <f t="shared" si="159"/>
        <v>0</v>
      </c>
      <c r="BK550" s="44">
        <f t="shared" si="159"/>
        <v>163261.80563999998</v>
      </c>
      <c r="BL550" s="44">
        <f t="shared" si="159"/>
        <v>1198361.00504</v>
      </c>
      <c r="BM550" s="44">
        <f t="shared" si="159"/>
        <v>24205.555560000001</v>
      </c>
      <c r="BN550" s="44">
        <f t="shared" si="157"/>
        <v>1114931.6729600001</v>
      </c>
      <c r="BO550" s="44">
        <f t="shared" si="157"/>
        <v>364841.60788999998</v>
      </c>
      <c r="BP550" s="44">
        <f t="shared" si="157"/>
        <v>0</v>
      </c>
      <c r="BQ550" s="44">
        <f t="shared" si="157"/>
        <v>0</v>
      </c>
      <c r="BR550" s="65" t="s">
        <v>80</v>
      </c>
      <c r="BS550" s="44">
        <v>0</v>
      </c>
      <c r="BT550" s="44">
        <v>0</v>
      </c>
      <c r="BU550" s="65" t="s">
        <v>80</v>
      </c>
      <c r="BV550" s="65" t="s">
        <v>80</v>
      </c>
      <c r="BW550" s="378" t="s">
        <v>80</v>
      </c>
      <c r="BX550" s="378" t="s">
        <v>80</v>
      </c>
      <c r="BY550" s="378" t="s">
        <v>80</v>
      </c>
    </row>
    <row r="551" spans="1:292" s="355" customFormat="1" ht="54" customHeight="1" outlineLevel="1">
      <c r="A551" s="770" t="s">
        <v>17</v>
      </c>
      <c r="B551" s="36" t="s">
        <v>2313</v>
      </c>
      <c r="C551" s="20" t="s">
        <v>2739</v>
      </c>
      <c r="D551" s="27" t="s">
        <v>82</v>
      </c>
      <c r="E551" s="27" t="s">
        <v>80</v>
      </c>
      <c r="F551" s="27" t="s">
        <v>80</v>
      </c>
      <c r="G551" s="10" t="s">
        <v>2533</v>
      </c>
      <c r="H551" s="27" t="s">
        <v>3291</v>
      </c>
      <c r="I551" s="27" t="s">
        <v>3292</v>
      </c>
      <c r="J551" s="34">
        <v>2420.39</v>
      </c>
      <c r="K551" s="34">
        <v>2420.39</v>
      </c>
      <c r="L551" s="34">
        <v>0</v>
      </c>
      <c r="M551" s="34">
        <v>0</v>
      </c>
      <c r="N551" s="34">
        <v>2420.39</v>
      </c>
      <c r="O551" s="34">
        <v>0</v>
      </c>
      <c r="P551" s="27" t="s">
        <v>80</v>
      </c>
      <c r="Q551" s="10" t="s">
        <v>2914</v>
      </c>
      <c r="R551" s="27" t="s">
        <v>1666</v>
      </c>
      <c r="S551" s="107">
        <v>45358</v>
      </c>
      <c r="T551" s="122">
        <v>337.04500000000002</v>
      </c>
      <c r="U551" s="34">
        <v>0</v>
      </c>
      <c r="V551" s="34">
        <v>0</v>
      </c>
      <c r="W551" s="34">
        <v>337.04500000000002</v>
      </c>
      <c r="X551" s="34">
        <v>337.04500000000002</v>
      </c>
      <c r="Y551" s="34">
        <v>0</v>
      </c>
      <c r="Z551" s="34">
        <v>0</v>
      </c>
      <c r="AA551" s="34">
        <v>0</v>
      </c>
      <c r="AB551" s="34">
        <v>337.05</v>
      </c>
      <c r="AC551" s="34">
        <v>337.05</v>
      </c>
      <c r="AD551" s="34">
        <v>0</v>
      </c>
      <c r="AE551" s="34">
        <v>0</v>
      </c>
      <c r="AF551" s="34">
        <v>0</v>
      </c>
      <c r="AG551" s="34">
        <v>300.04000000000002</v>
      </c>
      <c r="AH551" s="34">
        <v>300.04000000000002</v>
      </c>
      <c r="AI551" s="34">
        <v>337.05</v>
      </c>
      <c r="AJ551" s="34">
        <v>0</v>
      </c>
      <c r="AK551" s="34">
        <v>0</v>
      </c>
      <c r="AL551" s="34">
        <v>0</v>
      </c>
      <c r="AM551" s="34">
        <v>0</v>
      </c>
      <c r="AN551" s="34">
        <v>0</v>
      </c>
      <c r="AO551" s="34">
        <v>0</v>
      </c>
      <c r="AP551" s="34">
        <v>0</v>
      </c>
      <c r="AQ551" s="34">
        <v>0</v>
      </c>
      <c r="AR551" s="34">
        <v>0</v>
      </c>
      <c r="AS551" s="34">
        <v>0</v>
      </c>
      <c r="AT551" s="34">
        <v>0</v>
      </c>
      <c r="AU551" s="34">
        <v>0</v>
      </c>
      <c r="AV551" s="34">
        <v>0</v>
      </c>
      <c r="AW551" s="34">
        <v>0</v>
      </c>
      <c r="AX551" s="34">
        <v>0</v>
      </c>
      <c r="AY551" s="34">
        <v>0</v>
      </c>
      <c r="AZ551" s="34">
        <v>0</v>
      </c>
      <c r="BA551" s="34">
        <v>337.05</v>
      </c>
      <c r="BB551" s="34">
        <v>337.05</v>
      </c>
      <c r="BC551" s="34">
        <v>0</v>
      </c>
      <c r="BD551" s="34">
        <v>0</v>
      </c>
      <c r="BE551" s="34">
        <v>0</v>
      </c>
      <c r="BF551" s="34">
        <v>0</v>
      </c>
      <c r="BG551" s="34">
        <v>0</v>
      </c>
      <c r="BH551" s="34">
        <v>337.05</v>
      </c>
      <c r="BI551" s="34">
        <v>0</v>
      </c>
      <c r="BJ551" s="34">
        <v>0</v>
      </c>
      <c r="BK551" s="34">
        <v>300.04000000000002</v>
      </c>
      <c r="BL551" s="34">
        <v>300.04000000000002</v>
      </c>
      <c r="BM551" s="34">
        <v>0</v>
      </c>
      <c r="BN551" s="34">
        <v>563.27</v>
      </c>
      <c r="BO551" s="34">
        <v>863.31</v>
      </c>
      <c r="BP551" s="34">
        <v>0</v>
      </c>
      <c r="BQ551" s="34">
        <v>0</v>
      </c>
      <c r="BR551" s="27" t="s">
        <v>2315</v>
      </c>
      <c r="BS551" s="122">
        <v>0</v>
      </c>
      <c r="BT551" s="122">
        <v>0</v>
      </c>
      <c r="BU551" s="253" t="s">
        <v>1957</v>
      </c>
      <c r="BV551" s="253" t="s">
        <v>80</v>
      </c>
      <c r="BW551" s="253" t="s">
        <v>82</v>
      </c>
      <c r="BX551" s="27" t="s">
        <v>3035</v>
      </c>
      <c r="BY551" s="27" t="s">
        <v>2571</v>
      </c>
      <c r="BZ551" s="368"/>
      <c r="CA551" s="368"/>
      <c r="CB551" s="368"/>
      <c r="CC551" s="368"/>
      <c r="CD551" s="368"/>
      <c r="CE551" s="368"/>
      <c r="CF551" s="368"/>
      <c r="CG551" s="368"/>
      <c r="CH551" s="368"/>
      <c r="CI551" s="368"/>
      <c r="CJ551" s="368"/>
      <c r="CK551" s="368"/>
      <c r="CL551" s="368"/>
      <c r="CM551" s="368"/>
      <c r="CN551" s="368"/>
      <c r="CO551" s="368"/>
      <c r="CP551" s="368"/>
      <c r="CQ551" s="368"/>
      <c r="CR551" s="368"/>
      <c r="CS551" s="368"/>
      <c r="CT551" s="368"/>
      <c r="CU551" s="368"/>
      <c r="CV551" s="368"/>
      <c r="CW551" s="368"/>
      <c r="CX551" s="368"/>
      <c r="CY551" s="368"/>
      <c r="CZ551" s="368"/>
      <c r="DA551" s="368"/>
      <c r="DB551" s="368"/>
      <c r="DC551" s="368"/>
      <c r="DD551" s="368"/>
      <c r="DE551" s="368"/>
      <c r="DF551" s="368"/>
      <c r="DG551" s="368"/>
      <c r="DH551" s="368"/>
      <c r="DI551" s="368"/>
      <c r="DJ551" s="368"/>
      <c r="DK551" s="368"/>
      <c r="DL551" s="368"/>
      <c r="DM551" s="368"/>
      <c r="DN551" s="368"/>
      <c r="DO551" s="368"/>
      <c r="DP551" s="368"/>
      <c r="DQ551" s="368"/>
      <c r="DR551" s="368"/>
      <c r="DS551" s="368"/>
      <c r="DT551" s="368"/>
      <c r="DU551" s="368"/>
      <c r="DV551" s="368"/>
      <c r="DW551" s="368"/>
      <c r="DX551" s="368"/>
      <c r="DY551" s="368"/>
      <c r="DZ551" s="368"/>
      <c r="EA551" s="368"/>
      <c r="EB551" s="368"/>
      <c r="EC551" s="368"/>
      <c r="ED551" s="368"/>
      <c r="EE551" s="368"/>
      <c r="EF551" s="368"/>
      <c r="EG551" s="368"/>
      <c r="EH551" s="368"/>
      <c r="EI551" s="368"/>
      <c r="EJ551" s="368"/>
      <c r="EK551" s="368"/>
      <c r="EL551" s="368"/>
      <c r="EM551" s="368"/>
      <c r="EN551" s="368"/>
      <c r="EO551" s="368"/>
      <c r="EP551" s="368"/>
      <c r="EQ551" s="368"/>
      <c r="ER551" s="368"/>
      <c r="ES551" s="368"/>
      <c r="ET551" s="368"/>
      <c r="EU551" s="368"/>
      <c r="EV551" s="368"/>
      <c r="EW551" s="368"/>
      <c r="EX551" s="368"/>
      <c r="EY551" s="368"/>
      <c r="EZ551" s="368"/>
      <c r="FA551" s="368"/>
      <c r="FB551" s="368"/>
      <c r="FC551" s="368"/>
      <c r="FD551" s="368"/>
      <c r="FE551" s="368"/>
      <c r="FF551" s="368"/>
      <c r="FG551" s="368"/>
      <c r="FH551" s="368"/>
      <c r="FI551" s="368"/>
      <c r="FJ551" s="368"/>
      <c r="FK551" s="368"/>
      <c r="FL551" s="368"/>
      <c r="FM551" s="368"/>
      <c r="FN551" s="368"/>
      <c r="FO551" s="368"/>
      <c r="FP551" s="368"/>
      <c r="FQ551" s="368"/>
      <c r="FR551" s="368"/>
      <c r="FS551" s="368"/>
      <c r="FT551" s="368"/>
      <c r="FU551" s="368"/>
      <c r="FV551" s="368"/>
      <c r="FW551" s="368"/>
      <c r="FX551" s="368"/>
      <c r="FY551" s="368"/>
      <c r="FZ551" s="368"/>
      <c r="GA551" s="368"/>
      <c r="GB551" s="368"/>
      <c r="GC551" s="368"/>
      <c r="GD551" s="368"/>
      <c r="GE551" s="368"/>
      <c r="GF551" s="368"/>
      <c r="GG551" s="368"/>
      <c r="GH551" s="368"/>
      <c r="GI551" s="368"/>
      <c r="GJ551" s="368"/>
      <c r="GK551" s="368"/>
      <c r="GL551" s="368"/>
      <c r="GM551" s="368"/>
      <c r="GN551" s="368"/>
      <c r="GO551" s="368"/>
      <c r="GP551" s="368"/>
      <c r="GQ551" s="368"/>
      <c r="GR551" s="368"/>
      <c r="GS551" s="368"/>
      <c r="GT551" s="368"/>
      <c r="GU551" s="368"/>
      <c r="GV551" s="368"/>
      <c r="GW551" s="368"/>
      <c r="GX551" s="368"/>
      <c r="GY551" s="368"/>
      <c r="GZ551" s="368"/>
      <c r="HA551" s="368"/>
      <c r="HB551" s="368"/>
      <c r="HC551" s="368"/>
      <c r="HD551" s="368"/>
      <c r="HE551" s="368"/>
      <c r="HF551" s="368"/>
      <c r="HG551" s="368"/>
      <c r="HH551" s="368"/>
      <c r="HI551" s="368"/>
      <c r="HJ551" s="368"/>
      <c r="HK551" s="368"/>
      <c r="HL551" s="368"/>
      <c r="HM551" s="368"/>
      <c r="HN551" s="368"/>
      <c r="HO551" s="368"/>
      <c r="HP551" s="368"/>
      <c r="HQ551" s="368"/>
      <c r="HR551" s="368"/>
      <c r="HS551" s="368"/>
      <c r="HT551" s="368"/>
      <c r="HU551" s="368"/>
      <c r="HV551" s="368"/>
      <c r="HW551" s="368"/>
      <c r="HX551" s="368"/>
      <c r="HY551" s="368"/>
      <c r="HZ551" s="368"/>
      <c r="IA551" s="368"/>
      <c r="IB551" s="368"/>
      <c r="IC551" s="368"/>
      <c r="ID551" s="368"/>
      <c r="IE551" s="368"/>
      <c r="IF551" s="368"/>
      <c r="IG551" s="368"/>
      <c r="IH551" s="368"/>
      <c r="II551" s="368"/>
      <c r="IJ551" s="368"/>
      <c r="IK551" s="368"/>
      <c r="IL551" s="368"/>
      <c r="IM551" s="368"/>
      <c r="IN551" s="368"/>
      <c r="IO551" s="368"/>
      <c r="IP551" s="368"/>
      <c r="IQ551" s="368"/>
      <c r="IR551" s="368"/>
      <c r="IS551" s="368"/>
      <c r="IT551" s="368"/>
      <c r="IU551" s="368"/>
      <c r="IV551" s="368"/>
      <c r="IW551" s="368"/>
      <c r="IX551" s="368"/>
      <c r="IY551" s="368"/>
      <c r="IZ551" s="368"/>
      <c r="JA551" s="368"/>
      <c r="JB551" s="368"/>
      <c r="JC551" s="368"/>
      <c r="JD551" s="368"/>
      <c r="JE551" s="368"/>
      <c r="JF551" s="368"/>
      <c r="JG551" s="368"/>
      <c r="JH551" s="368"/>
      <c r="JI551" s="368"/>
      <c r="JJ551" s="368"/>
      <c r="JK551" s="368"/>
      <c r="JL551" s="368"/>
      <c r="JM551" s="368"/>
      <c r="JN551" s="368"/>
      <c r="JO551" s="368"/>
      <c r="JP551" s="368"/>
      <c r="JQ551" s="368"/>
      <c r="JR551" s="368"/>
      <c r="JS551" s="368"/>
      <c r="JT551" s="368"/>
      <c r="JU551" s="368"/>
    </row>
    <row r="552" spans="1:292" s="355" customFormat="1" ht="75.75" customHeight="1" outlineLevel="1">
      <c r="A552" s="770"/>
      <c r="B552" s="36" t="s">
        <v>2316</v>
      </c>
      <c r="C552" s="20" t="s">
        <v>2387</v>
      </c>
      <c r="D552" s="27" t="s">
        <v>82</v>
      </c>
      <c r="E552" s="27" t="s">
        <v>80</v>
      </c>
      <c r="F552" s="27" t="s">
        <v>80</v>
      </c>
      <c r="G552" s="10" t="s">
        <v>2451</v>
      </c>
      <c r="H552" s="27" t="s">
        <v>3291</v>
      </c>
      <c r="I552" s="27" t="s">
        <v>3292</v>
      </c>
      <c r="J552" s="34">
        <v>1548.75</v>
      </c>
      <c r="K552" s="34">
        <v>1548.75</v>
      </c>
      <c r="L552" s="34">
        <v>0</v>
      </c>
      <c r="M552" s="34">
        <v>0</v>
      </c>
      <c r="N552" s="34">
        <v>1548.75</v>
      </c>
      <c r="O552" s="34">
        <v>0</v>
      </c>
      <c r="P552" s="27" t="s">
        <v>80</v>
      </c>
      <c r="Q552" s="10" t="s">
        <v>2914</v>
      </c>
      <c r="R552" s="27" t="s">
        <v>1666</v>
      </c>
      <c r="S552" s="107">
        <v>45169</v>
      </c>
      <c r="T552" s="122">
        <v>199</v>
      </c>
      <c r="U552" s="34">
        <v>0</v>
      </c>
      <c r="V552" s="34">
        <v>0</v>
      </c>
      <c r="W552" s="34">
        <v>398</v>
      </c>
      <c r="X552" s="34">
        <v>398</v>
      </c>
      <c r="Y552" s="34">
        <v>199</v>
      </c>
      <c r="Z552" s="34">
        <v>0</v>
      </c>
      <c r="AA552" s="34">
        <v>0</v>
      </c>
      <c r="AB552" s="34">
        <v>199</v>
      </c>
      <c r="AC552" s="34">
        <v>199</v>
      </c>
      <c r="AD552" s="34">
        <v>199</v>
      </c>
      <c r="AE552" s="34">
        <v>0</v>
      </c>
      <c r="AF552" s="34">
        <v>0</v>
      </c>
      <c r="AG552" s="34">
        <v>199</v>
      </c>
      <c r="AH552" s="34">
        <v>199</v>
      </c>
      <c r="AI552" s="34">
        <v>199</v>
      </c>
      <c r="AJ552" s="34">
        <v>0</v>
      </c>
      <c r="AK552" s="34">
        <v>0</v>
      </c>
      <c r="AL552" s="34">
        <v>0</v>
      </c>
      <c r="AM552" s="34">
        <v>0</v>
      </c>
      <c r="AN552" s="34">
        <v>199</v>
      </c>
      <c r="AO552" s="34">
        <v>0</v>
      </c>
      <c r="AP552" s="34">
        <v>0</v>
      </c>
      <c r="AQ552" s="34">
        <v>0</v>
      </c>
      <c r="AR552" s="34">
        <v>0</v>
      </c>
      <c r="AS552" s="34">
        <v>0</v>
      </c>
      <c r="AT552" s="34">
        <v>0</v>
      </c>
      <c r="AU552" s="34">
        <v>0</v>
      </c>
      <c r="AV552" s="34">
        <v>0</v>
      </c>
      <c r="AW552" s="34">
        <v>0</v>
      </c>
      <c r="AX552" s="34">
        <v>0</v>
      </c>
      <c r="AY552" s="34">
        <v>0</v>
      </c>
      <c r="AZ552" s="34">
        <v>0</v>
      </c>
      <c r="BA552" s="34">
        <v>199</v>
      </c>
      <c r="BB552" s="34">
        <v>199</v>
      </c>
      <c r="BC552" s="34">
        <v>0</v>
      </c>
      <c r="BD552" s="34">
        <v>0</v>
      </c>
      <c r="BE552" s="34">
        <v>0</v>
      </c>
      <c r="BF552" s="34">
        <v>0</v>
      </c>
      <c r="BG552" s="34">
        <v>0</v>
      </c>
      <c r="BH552" s="34">
        <v>199</v>
      </c>
      <c r="BI552" s="34">
        <v>0</v>
      </c>
      <c r="BJ552" s="34">
        <v>0</v>
      </c>
      <c r="BK552" s="34">
        <v>199</v>
      </c>
      <c r="BL552" s="34">
        <v>199</v>
      </c>
      <c r="BM552" s="34">
        <v>0</v>
      </c>
      <c r="BN552" s="34">
        <v>398</v>
      </c>
      <c r="BO552" s="34">
        <v>597</v>
      </c>
      <c r="BP552" s="34">
        <v>0</v>
      </c>
      <c r="BQ552" s="34">
        <v>0</v>
      </c>
      <c r="BR552" s="27" t="s">
        <v>2315</v>
      </c>
      <c r="BS552" s="122">
        <v>0</v>
      </c>
      <c r="BT552" s="122">
        <v>0</v>
      </c>
      <c r="BU552" s="253" t="s">
        <v>1957</v>
      </c>
      <c r="BV552" s="253" t="s">
        <v>80</v>
      </c>
      <c r="BW552" s="253" t="s">
        <v>82</v>
      </c>
      <c r="BX552" s="27" t="s">
        <v>3035</v>
      </c>
      <c r="BY552" s="27" t="s">
        <v>2571</v>
      </c>
      <c r="BZ552" s="368"/>
      <c r="CA552" s="368"/>
      <c r="CB552" s="368"/>
      <c r="CC552" s="368"/>
      <c r="CD552" s="368"/>
      <c r="CE552" s="368"/>
      <c r="CF552" s="368"/>
      <c r="CG552" s="368"/>
      <c r="CH552" s="368"/>
      <c r="CI552" s="368"/>
      <c r="CJ552" s="368"/>
      <c r="CK552" s="368"/>
      <c r="CL552" s="368"/>
      <c r="CM552" s="368"/>
      <c r="CN552" s="368"/>
      <c r="CO552" s="368"/>
      <c r="CP552" s="368"/>
      <c r="CQ552" s="368"/>
      <c r="CR552" s="368"/>
      <c r="CS552" s="368"/>
      <c r="CT552" s="368"/>
      <c r="CU552" s="368"/>
      <c r="CV552" s="368"/>
      <c r="CW552" s="368"/>
      <c r="CX552" s="368"/>
      <c r="CY552" s="368"/>
      <c r="CZ552" s="368"/>
      <c r="DA552" s="368"/>
      <c r="DB552" s="368"/>
      <c r="DC552" s="368"/>
      <c r="DD552" s="368"/>
      <c r="DE552" s="368"/>
      <c r="DF552" s="368"/>
      <c r="DG552" s="368"/>
      <c r="DH552" s="368"/>
      <c r="DI552" s="368"/>
      <c r="DJ552" s="368"/>
      <c r="DK552" s="368"/>
      <c r="DL552" s="368"/>
      <c r="DM552" s="368"/>
      <c r="DN552" s="368"/>
      <c r="DO552" s="368"/>
      <c r="DP552" s="368"/>
      <c r="DQ552" s="368"/>
      <c r="DR552" s="368"/>
      <c r="DS552" s="368"/>
      <c r="DT552" s="368"/>
      <c r="DU552" s="368"/>
      <c r="DV552" s="368"/>
      <c r="DW552" s="368"/>
      <c r="DX552" s="368"/>
      <c r="DY552" s="368"/>
      <c r="DZ552" s="368"/>
      <c r="EA552" s="368"/>
      <c r="EB552" s="368"/>
      <c r="EC552" s="368"/>
      <c r="ED552" s="368"/>
      <c r="EE552" s="368"/>
      <c r="EF552" s="368"/>
      <c r="EG552" s="368"/>
      <c r="EH552" s="368"/>
      <c r="EI552" s="368"/>
      <c r="EJ552" s="368"/>
      <c r="EK552" s="368"/>
      <c r="EL552" s="368"/>
      <c r="EM552" s="368"/>
      <c r="EN552" s="368"/>
      <c r="EO552" s="368"/>
      <c r="EP552" s="368"/>
      <c r="EQ552" s="368"/>
      <c r="ER552" s="368"/>
      <c r="ES552" s="368"/>
      <c r="ET552" s="368"/>
      <c r="EU552" s="368"/>
      <c r="EV552" s="368"/>
      <c r="EW552" s="368"/>
      <c r="EX552" s="368"/>
      <c r="EY552" s="368"/>
      <c r="EZ552" s="368"/>
      <c r="FA552" s="368"/>
      <c r="FB552" s="368"/>
      <c r="FC552" s="368"/>
      <c r="FD552" s="368"/>
      <c r="FE552" s="368"/>
      <c r="FF552" s="368"/>
      <c r="FG552" s="368"/>
      <c r="FH552" s="368"/>
      <c r="FI552" s="368"/>
      <c r="FJ552" s="368"/>
      <c r="FK552" s="368"/>
      <c r="FL552" s="368"/>
      <c r="FM552" s="368"/>
      <c r="FN552" s="368"/>
      <c r="FO552" s="368"/>
      <c r="FP552" s="368"/>
      <c r="FQ552" s="368"/>
      <c r="FR552" s="368"/>
      <c r="FS552" s="368"/>
      <c r="FT552" s="368"/>
      <c r="FU552" s="368"/>
      <c r="FV552" s="368"/>
      <c r="FW552" s="368"/>
      <c r="FX552" s="368"/>
      <c r="FY552" s="368"/>
      <c r="FZ552" s="368"/>
      <c r="GA552" s="368"/>
      <c r="GB552" s="368"/>
      <c r="GC552" s="368"/>
      <c r="GD552" s="368"/>
      <c r="GE552" s="368"/>
      <c r="GF552" s="368"/>
      <c r="GG552" s="368"/>
      <c r="GH552" s="368"/>
      <c r="GI552" s="368"/>
      <c r="GJ552" s="368"/>
      <c r="GK552" s="368"/>
      <c r="GL552" s="368"/>
      <c r="GM552" s="368"/>
      <c r="GN552" s="368"/>
      <c r="GO552" s="368"/>
      <c r="GP552" s="368"/>
      <c r="GQ552" s="368"/>
      <c r="GR552" s="368"/>
      <c r="GS552" s="368"/>
      <c r="GT552" s="368"/>
      <c r="GU552" s="368"/>
      <c r="GV552" s="368"/>
      <c r="GW552" s="368"/>
      <c r="GX552" s="368"/>
      <c r="GY552" s="368"/>
      <c r="GZ552" s="368"/>
      <c r="HA552" s="368"/>
      <c r="HB552" s="368"/>
      <c r="HC552" s="368"/>
      <c r="HD552" s="368"/>
      <c r="HE552" s="368"/>
      <c r="HF552" s="368"/>
      <c r="HG552" s="368"/>
      <c r="HH552" s="368"/>
      <c r="HI552" s="368"/>
      <c r="HJ552" s="368"/>
      <c r="HK552" s="368"/>
      <c r="HL552" s="368"/>
      <c r="HM552" s="368"/>
      <c r="HN552" s="368"/>
      <c r="HO552" s="368"/>
      <c r="HP552" s="368"/>
      <c r="HQ552" s="368"/>
      <c r="HR552" s="368"/>
      <c r="HS552" s="368"/>
      <c r="HT552" s="368"/>
      <c r="HU552" s="368"/>
      <c r="HV552" s="368"/>
      <c r="HW552" s="368"/>
      <c r="HX552" s="368"/>
      <c r="HY552" s="368"/>
      <c r="HZ552" s="368"/>
      <c r="IA552" s="368"/>
      <c r="IB552" s="368"/>
      <c r="IC552" s="368"/>
      <c r="ID552" s="368"/>
      <c r="IE552" s="368"/>
      <c r="IF552" s="368"/>
      <c r="IG552" s="368"/>
      <c r="IH552" s="368"/>
      <c r="II552" s="368"/>
      <c r="IJ552" s="368"/>
      <c r="IK552" s="368"/>
      <c r="IL552" s="368"/>
      <c r="IM552" s="368"/>
      <c r="IN552" s="368"/>
      <c r="IO552" s="368"/>
      <c r="IP552" s="368"/>
      <c r="IQ552" s="368"/>
      <c r="IR552" s="368"/>
      <c r="IS552" s="368"/>
      <c r="IT552" s="368"/>
      <c r="IU552" s="368"/>
      <c r="IV552" s="368"/>
      <c r="IW552" s="368"/>
      <c r="IX552" s="368"/>
      <c r="IY552" s="368"/>
      <c r="IZ552" s="368"/>
      <c r="JA552" s="368"/>
      <c r="JB552" s="368"/>
      <c r="JC552" s="368"/>
      <c r="JD552" s="368"/>
      <c r="JE552" s="368"/>
      <c r="JF552" s="368"/>
      <c r="JG552" s="368"/>
      <c r="JH552" s="368"/>
      <c r="JI552" s="368"/>
      <c r="JJ552" s="368"/>
      <c r="JK552" s="368"/>
      <c r="JL552" s="368"/>
      <c r="JM552" s="368"/>
      <c r="JN552" s="368"/>
      <c r="JO552" s="368"/>
      <c r="JP552" s="368"/>
      <c r="JQ552" s="368"/>
      <c r="JR552" s="368"/>
      <c r="JS552" s="368"/>
      <c r="JT552" s="368"/>
      <c r="JU552" s="368"/>
    </row>
    <row r="553" spans="1:292" s="41" customFormat="1" ht="54" customHeight="1">
      <c r="A553" s="770"/>
      <c r="B553" s="77" t="s">
        <v>3513</v>
      </c>
      <c r="C553" s="64" t="s">
        <v>80</v>
      </c>
      <c r="D553" s="64" t="s">
        <v>80</v>
      </c>
      <c r="E553" s="64" t="s">
        <v>80</v>
      </c>
      <c r="F553" s="64" t="s">
        <v>80</v>
      </c>
      <c r="G553" s="94" t="s">
        <v>80</v>
      </c>
      <c r="H553" s="64" t="s">
        <v>80</v>
      </c>
      <c r="I553" s="64" t="s">
        <v>80</v>
      </c>
      <c r="J553" s="45">
        <f t="shared" ref="J553:O553" si="160">SUM(J551:J552)</f>
        <v>3969.14</v>
      </c>
      <c r="K553" s="45">
        <f t="shared" si="160"/>
        <v>3969.14</v>
      </c>
      <c r="L553" s="45">
        <f t="shared" si="160"/>
        <v>0</v>
      </c>
      <c r="M553" s="45">
        <f t="shared" si="160"/>
        <v>0</v>
      </c>
      <c r="N553" s="45">
        <f t="shared" si="160"/>
        <v>3969.14</v>
      </c>
      <c r="O553" s="45">
        <f t="shared" si="160"/>
        <v>0</v>
      </c>
      <c r="P553" s="64" t="s">
        <v>80</v>
      </c>
      <c r="Q553" s="103" t="s">
        <v>80</v>
      </c>
      <c r="R553" s="103" t="s">
        <v>80</v>
      </c>
      <c r="S553" s="64" t="s">
        <v>80</v>
      </c>
      <c r="T553" s="64"/>
      <c r="U553" s="45">
        <f t="shared" ref="U553:AZ553" si="161">SUM(U551:U552)</f>
        <v>0</v>
      </c>
      <c r="V553" s="45">
        <f t="shared" si="161"/>
        <v>0</v>
      </c>
      <c r="W553" s="45">
        <f t="shared" si="161"/>
        <v>735.04500000000007</v>
      </c>
      <c r="X553" s="45">
        <f t="shared" si="161"/>
        <v>735.04500000000007</v>
      </c>
      <c r="Y553" s="45">
        <f t="shared" si="161"/>
        <v>199</v>
      </c>
      <c r="Z553" s="45">
        <f t="shared" si="161"/>
        <v>0</v>
      </c>
      <c r="AA553" s="45">
        <f t="shared" si="161"/>
        <v>0</v>
      </c>
      <c r="AB553" s="45">
        <f t="shared" si="161"/>
        <v>536.04999999999995</v>
      </c>
      <c r="AC553" s="45">
        <f t="shared" si="161"/>
        <v>536.04999999999995</v>
      </c>
      <c r="AD553" s="45">
        <f t="shared" si="161"/>
        <v>199</v>
      </c>
      <c r="AE553" s="45">
        <f t="shared" si="161"/>
        <v>0</v>
      </c>
      <c r="AF553" s="45">
        <f t="shared" si="161"/>
        <v>0</v>
      </c>
      <c r="AG553" s="45">
        <f t="shared" si="161"/>
        <v>499.04</v>
      </c>
      <c r="AH553" s="45">
        <f t="shared" si="161"/>
        <v>499.04</v>
      </c>
      <c r="AI553" s="45">
        <f t="shared" si="161"/>
        <v>536.04999999999995</v>
      </c>
      <c r="AJ553" s="45">
        <f t="shared" si="161"/>
        <v>0</v>
      </c>
      <c r="AK553" s="45">
        <f t="shared" si="161"/>
        <v>0</v>
      </c>
      <c r="AL553" s="45">
        <f t="shared" si="161"/>
        <v>0</v>
      </c>
      <c r="AM553" s="45">
        <f t="shared" si="161"/>
        <v>0</v>
      </c>
      <c r="AN553" s="45">
        <f t="shared" si="161"/>
        <v>199</v>
      </c>
      <c r="AO553" s="45">
        <f t="shared" si="161"/>
        <v>0</v>
      </c>
      <c r="AP553" s="45">
        <f t="shared" si="161"/>
        <v>0</v>
      </c>
      <c r="AQ553" s="45">
        <f t="shared" si="161"/>
        <v>0</v>
      </c>
      <c r="AR553" s="45">
        <f t="shared" si="161"/>
        <v>0</v>
      </c>
      <c r="AS553" s="45">
        <f t="shared" si="161"/>
        <v>0</v>
      </c>
      <c r="AT553" s="45">
        <f t="shared" si="161"/>
        <v>0</v>
      </c>
      <c r="AU553" s="45">
        <f t="shared" si="161"/>
        <v>0</v>
      </c>
      <c r="AV553" s="45">
        <f t="shared" si="161"/>
        <v>0</v>
      </c>
      <c r="AW553" s="45">
        <f t="shared" si="161"/>
        <v>0</v>
      </c>
      <c r="AX553" s="45">
        <f t="shared" si="161"/>
        <v>0</v>
      </c>
      <c r="AY553" s="45">
        <f t="shared" si="161"/>
        <v>0</v>
      </c>
      <c r="AZ553" s="45">
        <f t="shared" si="161"/>
        <v>0</v>
      </c>
      <c r="BA553" s="45">
        <f t="shared" ref="BA553:BQ553" si="162">SUM(BA551:BA552)</f>
        <v>536.04999999999995</v>
      </c>
      <c r="BB553" s="45">
        <f t="shared" si="162"/>
        <v>536.04999999999995</v>
      </c>
      <c r="BC553" s="45">
        <f t="shared" si="162"/>
        <v>0</v>
      </c>
      <c r="BD553" s="45">
        <f t="shared" si="162"/>
        <v>0</v>
      </c>
      <c r="BE553" s="45">
        <f t="shared" si="162"/>
        <v>0</v>
      </c>
      <c r="BF553" s="45">
        <f t="shared" si="162"/>
        <v>0</v>
      </c>
      <c r="BG553" s="45">
        <f t="shared" si="162"/>
        <v>0</v>
      </c>
      <c r="BH553" s="45">
        <f t="shared" si="162"/>
        <v>536.04999999999995</v>
      </c>
      <c r="BI553" s="45">
        <f t="shared" si="162"/>
        <v>0</v>
      </c>
      <c r="BJ553" s="45">
        <f t="shared" si="162"/>
        <v>0</v>
      </c>
      <c r="BK553" s="45">
        <f t="shared" si="162"/>
        <v>499.04</v>
      </c>
      <c r="BL553" s="45">
        <f t="shared" si="162"/>
        <v>499.04</v>
      </c>
      <c r="BM553" s="45">
        <f t="shared" si="162"/>
        <v>0</v>
      </c>
      <c r="BN553" s="45">
        <f t="shared" si="162"/>
        <v>961.27</v>
      </c>
      <c r="BO553" s="45">
        <f t="shared" si="162"/>
        <v>1460.31</v>
      </c>
      <c r="BP553" s="45">
        <f t="shared" si="162"/>
        <v>0</v>
      </c>
      <c r="BQ553" s="45">
        <f t="shared" si="162"/>
        <v>0</v>
      </c>
      <c r="BR553" s="64" t="s">
        <v>80</v>
      </c>
      <c r="BS553" s="45">
        <f>SUM(BS551:BS552)</f>
        <v>0</v>
      </c>
      <c r="BT553" s="45">
        <f>SUM(BT551:BT552)</f>
        <v>0</v>
      </c>
      <c r="BU553" s="64" t="s">
        <v>80</v>
      </c>
      <c r="BV553" s="64" t="s">
        <v>80</v>
      </c>
      <c r="BW553" s="64" t="s">
        <v>80</v>
      </c>
      <c r="BX553" s="64" t="s">
        <v>80</v>
      </c>
      <c r="BY553" s="64" t="s">
        <v>80</v>
      </c>
    </row>
    <row r="554" spans="1:292" s="41" customFormat="1" ht="46.5">
      <c r="A554" s="770"/>
      <c r="B554" s="78" t="s">
        <v>3514</v>
      </c>
      <c r="C554" s="46" t="s">
        <v>80</v>
      </c>
      <c r="D554" s="46" t="s">
        <v>80</v>
      </c>
      <c r="E554" s="46" t="s">
        <v>80</v>
      </c>
      <c r="F554" s="46" t="s">
        <v>80</v>
      </c>
      <c r="G554" s="97" t="s">
        <v>80</v>
      </c>
      <c r="H554" s="46" t="s">
        <v>80</v>
      </c>
      <c r="I554" s="46" t="s">
        <v>80</v>
      </c>
      <c r="J554" s="47">
        <v>0</v>
      </c>
      <c r="K554" s="47">
        <v>0</v>
      </c>
      <c r="L554" s="47">
        <v>0</v>
      </c>
      <c r="M554" s="47">
        <v>0</v>
      </c>
      <c r="N554" s="47">
        <v>0</v>
      </c>
      <c r="O554" s="47">
        <v>0</v>
      </c>
      <c r="P554" s="46" t="s">
        <v>80</v>
      </c>
      <c r="Q554" s="374" t="s">
        <v>80</v>
      </c>
      <c r="R554" s="374" t="s">
        <v>80</v>
      </c>
      <c r="S554" s="46" t="s">
        <v>80</v>
      </c>
      <c r="T554" s="46"/>
      <c r="U554" s="47">
        <v>0</v>
      </c>
      <c r="V554" s="47">
        <v>0</v>
      </c>
      <c r="W554" s="47">
        <v>0</v>
      </c>
      <c r="X554" s="47">
        <v>0</v>
      </c>
      <c r="Y554" s="47">
        <v>0</v>
      </c>
      <c r="Z554" s="47">
        <v>0</v>
      </c>
      <c r="AA554" s="47">
        <v>0</v>
      </c>
      <c r="AB554" s="47">
        <v>0</v>
      </c>
      <c r="AC554" s="47">
        <v>0</v>
      </c>
      <c r="AD554" s="47">
        <v>0</v>
      </c>
      <c r="AE554" s="47">
        <v>0</v>
      </c>
      <c r="AF554" s="47">
        <v>0</v>
      </c>
      <c r="AG554" s="47">
        <v>0</v>
      </c>
      <c r="AH554" s="47">
        <v>0</v>
      </c>
      <c r="AI554" s="47">
        <v>0</v>
      </c>
      <c r="AJ554" s="47">
        <v>0</v>
      </c>
      <c r="AK554" s="47">
        <v>0</v>
      </c>
      <c r="AL554" s="47">
        <v>0</v>
      </c>
      <c r="AM554" s="47">
        <v>0</v>
      </c>
      <c r="AN554" s="47">
        <v>0</v>
      </c>
      <c r="AO554" s="47">
        <v>0</v>
      </c>
      <c r="AP554" s="47">
        <v>0</v>
      </c>
      <c r="AQ554" s="47">
        <v>0</v>
      </c>
      <c r="AR554" s="47">
        <v>0</v>
      </c>
      <c r="AS554" s="47">
        <v>0</v>
      </c>
      <c r="AT554" s="47">
        <v>0</v>
      </c>
      <c r="AU554" s="47">
        <v>0</v>
      </c>
      <c r="AV554" s="47">
        <v>0</v>
      </c>
      <c r="AW554" s="47">
        <v>0</v>
      </c>
      <c r="AX554" s="47">
        <v>0</v>
      </c>
      <c r="AY554" s="47">
        <v>0</v>
      </c>
      <c r="AZ554" s="47">
        <v>0</v>
      </c>
      <c r="BA554" s="47">
        <v>0</v>
      </c>
      <c r="BB554" s="47">
        <v>0</v>
      </c>
      <c r="BC554" s="47">
        <v>0</v>
      </c>
      <c r="BD554" s="47">
        <v>0</v>
      </c>
      <c r="BE554" s="47">
        <v>0</v>
      </c>
      <c r="BF554" s="47">
        <v>0</v>
      </c>
      <c r="BG554" s="47">
        <v>0</v>
      </c>
      <c r="BH554" s="47">
        <v>0</v>
      </c>
      <c r="BI554" s="47">
        <v>0</v>
      </c>
      <c r="BJ554" s="47">
        <v>0</v>
      </c>
      <c r="BK554" s="47">
        <v>0</v>
      </c>
      <c r="BL554" s="47">
        <v>0</v>
      </c>
      <c r="BM554" s="47">
        <v>0</v>
      </c>
      <c r="BN554" s="47">
        <v>0</v>
      </c>
      <c r="BO554" s="47">
        <v>0</v>
      </c>
      <c r="BP554" s="47">
        <v>0</v>
      </c>
      <c r="BQ554" s="47">
        <v>0</v>
      </c>
      <c r="BR554" s="46" t="s">
        <v>80</v>
      </c>
      <c r="BS554" s="26">
        <v>0</v>
      </c>
      <c r="BT554" s="26">
        <v>0</v>
      </c>
      <c r="BU554" s="63" t="s">
        <v>80</v>
      </c>
      <c r="BV554" s="63" t="s">
        <v>80</v>
      </c>
      <c r="BW554" s="63" t="s">
        <v>80</v>
      </c>
      <c r="BX554" s="63" t="s">
        <v>80</v>
      </c>
      <c r="BY554" s="63" t="s">
        <v>80</v>
      </c>
    </row>
    <row r="555" spans="1:292" s="41" customFormat="1" ht="46.5">
      <c r="A555" s="770"/>
      <c r="B555" s="76" t="s">
        <v>3515</v>
      </c>
      <c r="C555" s="65" t="s">
        <v>80</v>
      </c>
      <c r="D555" s="65" t="s">
        <v>80</v>
      </c>
      <c r="E555" s="65" t="s">
        <v>80</v>
      </c>
      <c r="F555" s="65" t="s">
        <v>80</v>
      </c>
      <c r="G555" s="93" t="s">
        <v>80</v>
      </c>
      <c r="H555" s="65" t="s">
        <v>80</v>
      </c>
      <c r="I555" s="65" t="s">
        <v>80</v>
      </c>
      <c r="J555" s="44">
        <f t="shared" ref="J555:O555" si="163">J553+J554</f>
        <v>3969.14</v>
      </c>
      <c r="K555" s="44">
        <f t="shared" si="163"/>
        <v>3969.14</v>
      </c>
      <c r="L555" s="44">
        <f t="shared" si="163"/>
        <v>0</v>
      </c>
      <c r="M555" s="44">
        <f t="shared" si="163"/>
        <v>0</v>
      </c>
      <c r="N555" s="44">
        <f t="shared" si="163"/>
        <v>3969.14</v>
      </c>
      <c r="O555" s="44">
        <f t="shared" si="163"/>
        <v>0</v>
      </c>
      <c r="P555" s="65" t="s">
        <v>80</v>
      </c>
      <c r="Q555" s="102" t="s">
        <v>80</v>
      </c>
      <c r="R555" s="102" t="s">
        <v>80</v>
      </c>
      <c r="S555" s="65" t="s">
        <v>80</v>
      </c>
      <c r="T555" s="65"/>
      <c r="U555" s="44">
        <f t="shared" ref="U555:Y555" si="164">U553+U554</f>
        <v>0</v>
      </c>
      <c r="V555" s="44">
        <f t="shared" si="164"/>
        <v>0</v>
      </c>
      <c r="W555" s="44">
        <f t="shared" si="164"/>
        <v>735.04500000000007</v>
      </c>
      <c r="X555" s="44">
        <f t="shared" si="164"/>
        <v>735.04500000000007</v>
      </c>
      <c r="Y555" s="44">
        <f t="shared" si="164"/>
        <v>199</v>
      </c>
      <c r="Z555" s="44">
        <f t="shared" ref="Z555:AD555" si="165">Z553+Z554</f>
        <v>0</v>
      </c>
      <c r="AA555" s="44">
        <f t="shared" si="165"/>
        <v>0</v>
      </c>
      <c r="AB555" s="44">
        <f t="shared" si="165"/>
        <v>536.04999999999995</v>
      </c>
      <c r="AC555" s="44">
        <f t="shared" si="165"/>
        <v>536.04999999999995</v>
      </c>
      <c r="AD555" s="44">
        <f t="shared" si="165"/>
        <v>199</v>
      </c>
      <c r="AE555" s="44">
        <f t="shared" ref="AE555:AI555" si="166">AE553+AE554</f>
        <v>0</v>
      </c>
      <c r="AF555" s="44">
        <f t="shared" si="166"/>
        <v>0</v>
      </c>
      <c r="AG555" s="44">
        <f t="shared" si="166"/>
        <v>499.04</v>
      </c>
      <c r="AH555" s="44">
        <f t="shared" si="166"/>
        <v>499.04</v>
      </c>
      <c r="AI555" s="44">
        <f t="shared" si="166"/>
        <v>536.04999999999995</v>
      </c>
      <c r="AJ555" s="44">
        <f t="shared" ref="AJ555:BC555" si="167">AJ553+AJ554</f>
        <v>0</v>
      </c>
      <c r="AK555" s="44">
        <f t="shared" si="167"/>
        <v>0</v>
      </c>
      <c r="AL555" s="44">
        <f t="shared" si="167"/>
        <v>0</v>
      </c>
      <c r="AM555" s="44">
        <f t="shared" si="167"/>
        <v>0</v>
      </c>
      <c r="AN555" s="44">
        <f t="shared" si="167"/>
        <v>199</v>
      </c>
      <c r="AO555" s="44">
        <f t="shared" si="167"/>
        <v>0</v>
      </c>
      <c r="AP555" s="44">
        <f t="shared" si="167"/>
        <v>0</v>
      </c>
      <c r="AQ555" s="44">
        <f t="shared" si="167"/>
        <v>0</v>
      </c>
      <c r="AR555" s="44">
        <f t="shared" si="167"/>
        <v>0</v>
      </c>
      <c r="AS555" s="44">
        <f t="shared" si="167"/>
        <v>0</v>
      </c>
      <c r="AT555" s="44">
        <f t="shared" si="167"/>
        <v>0</v>
      </c>
      <c r="AU555" s="44">
        <f t="shared" si="167"/>
        <v>0</v>
      </c>
      <c r="AV555" s="44">
        <f t="shared" si="167"/>
        <v>0</v>
      </c>
      <c r="AW555" s="44">
        <f t="shared" si="167"/>
        <v>0</v>
      </c>
      <c r="AX555" s="44">
        <f t="shared" si="167"/>
        <v>0</v>
      </c>
      <c r="AY555" s="44">
        <f t="shared" si="167"/>
        <v>0</v>
      </c>
      <c r="AZ555" s="44">
        <f t="shared" si="167"/>
        <v>0</v>
      </c>
      <c r="BA555" s="44">
        <f t="shared" si="167"/>
        <v>536.04999999999995</v>
      </c>
      <c r="BB555" s="44">
        <f t="shared" si="167"/>
        <v>536.04999999999995</v>
      </c>
      <c r="BC555" s="44">
        <f t="shared" si="167"/>
        <v>0</v>
      </c>
      <c r="BD555" s="44">
        <f t="shared" ref="BD555:BM555" si="168">BD553+BD554</f>
        <v>0</v>
      </c>
      <c r="BE555" s="44">
        <f t="shared" si="168"/>
        <v>0</v>
      </c>
      <c r="BF555" s="44">
        <f t="shared" si="168"/>
        <v>0</v>
      </c>
      <c r="BG555" s="44">
        <f t="shared" si="168"/>
        <v>0</v>
      </c>
      <c r="BH555" s="44">
        <f t="shared" si="168"/>
        <v>536.04999999999995</v>
      </c>
      <c r="BI555" s="44">
        <f t="shared" si="168"/>
        <v>0</v>
      </c>
      <c r="BJ555" s="44">
        <f t="shared" si="168"/>
        <v>0</v>
      </c>
      <c r="BK555" s="44">
        <f t="shared" si="168"/>
        <v>499.04</v>
      </c>
      <c r="BL555" s="44">
        <f t="shared" si="168"/>
        <v>499.04</v>
      </c>
      <c r="BM555" s="44">
        <f t="shared" si="168"/>
        <v>0</v>
      </c>
      <c r="BN555" s="44">
        <f>BN553+BN554</f>
        <v>961.27</v>
      </c>
      <c r="BO555" s="44">
        <f>BO553+BO554</f>
        <v>1460.31</v>
      </c>
      <c r="BP555" s="44">
        <f>BP553+BP554</f>
        <v>0</v>
      </c>
      <c r="BQ555" s="44">
        <f>BQ553+BQ554</f>
        <v>0</v>
      </c>
      <c r="BR555" s="65" t="s">
        <v>80</v>
      </c>
      <c r="BS555" s="44">
        <f>BS553+BS554</f>
        <v>0</v>
      </c>
      <c r="BT555" s="44">
        <f>BT553+BT554</f>
        <v>0</v>
      </c>
      <c r="BU555" s="65" t="s">
        <v>80</v>
      </c>
      <c r="BV555" s="65" t="s">
        <v>80</v>
      </c>
      <c r="BW555" s="65" t="s">
        <v>80</v>
      </c>
      <c r="BX555" s="65" t="s">
        <v>80</v>
      </c>
      <c r="BY555" s="65" t="s">
        <v>80</v>
      </c>
    </row>
    <row r="556" spans="1:292" s="41" customFormat="1" ht="78.75" customHeight="1" outlineLevel="1">
      <c r="A556" s="770" t="s">
        <v>3534</v>
      </c>
      <c r="B556" s="628" t="s">
        <v>3528</v>
      </c>
      <c r="C556" s="629"/>
      <c r="D556" s="479" t="s">
        <v>82</v>
      </c>
      <c r="E556" s="479" t="s">
        <v>3529</v>
      </c>
      <c r="F556" s="630">
        <v>70891095</v>
      </c>
      <c r="G556" s="481" t="s">
        <v>3530</v>
      </c>
      <c r="H556" s="481" t="s">
        <v>3531</v>
      </c>
      <c r="I556" s="631" t="s">
        <v>3532</v>
      </c>
      <c r="J556" s="478">
        <v>35025</v>
      </c>
      <c r="K556" s="478">
        <v>35025</v>
      </c>
      <c r="L556" s="478">
        <v>0</v>
      </c>
      <c r="M556" s="478">
        <v>0</v>
      </c>
      <c r="N556" s="632">
        <v>30000</v>
      </c>
      <c r="O556" s="478">
        <v>0</v>
      </c>
      <c r="P556" s="479" t="s">
        <v>80</v>
      </c>
      <c r="Q556" s="633">
        <v>46508</v>
      </c>
      <c r="R556" s="479" t="s">
        <v>86</v>
      </c>
      <c r="S556" s="633"/>
      <c r="T556" s="478">
        <v>0</v>
      </c>
      <c r="U556" s="478">
        <v>0</v>
      </c>
      <c r="V556" s="478">
        <v>0</v>
      </c>
      <c r="W556" s="478">
        <v>0</v>
      </c>
      <c r="X556" s="478">
        <v>0</v>
      </c>
      <c r="Y556" s="478">
        <v>0</v>
      </c>
      <c r="Z556" s="634">
        <v>0</v>
      </c>
      <c r="AA556" s="634">
        <v>0</v>
      </c>
      <c r="AB556" s="634">
        <v>0</v>
      </c>
      <c r="AC556" s="478">
        <v>0</v>
      </c>
      <c r="AD556" s="478">
        <v>0</v>
      </c>
      <c r="AE556" s="478">
        <v>4000</v>
      </c>
      <c r="AF556" s="478">
        <v>0</v>
      </c>
      <c r="AG556" s="478">
        <v>0</v>
      </c>
      <c r="AH556" s="478">
        <v>4000</v>
      </c>
      <c r="AI556" s="478">
        <v>0</v>
      </c>
      <c r="AJ556" s="478">
        <v>0</v>
      </c>
      <c r="AK556" s="478">
        <v>0</v>
      </c>
      <c r="AL556" s="478">
        <v>0</v>
      </c>
      <c r="AM556" s="478">
        <v>0</v>
      </c>
      <c r="AN556" s="478">
        <v>0</v>
      </c>
      <c r="AO556" s="478">
        <v>0</v>
      </c>
      <c r="AP556" s="478">
        <v>0</v>
      </c>
      <c r="AQ556" s="478">
        <v>0</v>
      </c>
      <c r="AR556" s="478">
        <v>0</v>
      </c>
      <c r="AS556" s="478">
        <v>0</v>
      </c>
      <c r="AT556" s="478">
        <v>0</v>
      </c>
      <c r="AU556" s="478">
        <v>0</v>
      </c>
      <c r="AV556" s="478">
        <v>0</v>
      </c>
      <c r="AW556" s="478">
        <v>0</v>
      </c>
      <c r="AX556" s="478">
        <v>0</v>
      </c>
      <c r="AY556" s="478">
        <v>0</v>
      </c>
      <c r="AZ556" s="478">
        <v>0</v>
      </c>
      <c r="BA556" s="478">
        <v>0</v>
      </c>
      <c r="BB556" s="478">
        <v>0</v>
      </c>
      <c r="BC556" s="478">
        <v>0</v>
      </c>
      <c r="BD556" s="478">
        <v>1000</v>
      </c>
      <c r="BE556" s="478">
        <v>0</v>
      </c>
      <c r="BF556" s="478">
        <v>0</v>
      </c>
      <c r="BG556" s="478">
        <v>1000</v>
      </c>
      <c r="BH556" s="478">
        <v>0</v>
      </c>
      <c r="BI556" s="478">
        <v>3000</v>
      </c>
      <c r="BJ556" s="478">
        <v>0</v>
      </c>
      <c r="BK556" s="478">
        <v>0</v>
      </c>
      <c r="BL556" s="478">
        <v>3000</v>
      </c>
      <c r="BM556" s="478">
        <v>0</v>
      </c>
      <c r="BN556" s="478">
        <v>31000</v>
      </c>
      <c r="BO556" s="478">
        <v>0</v>
      </c>
      <c r="BP556" s="478">
        <v>0</v>
      </c>
      <c r="BQ556" s="478">
        <v>0</v>
      </c>
      <c r="BR556" s="479" t="s">
        <v>3533</v>
      </c>
      <c r="BS556" s="478">
        <v>0</v>
      </c>
      <c r="BT556" s="478">
        <v>0</v>
      </c>
      <c r="BU556" s="478" t="s">
        <v>1957</v>
      </c>
      <c r="BV556" s="478"/>
      <c r="BW556" s="479" t="s">
        <v>82</v>
      </c>
      <c r="BX556" s="479" t="s">
        <v>3035</v>
      </c>
      <c r="BY556" s="479" t="s">
        <v>2892</v>
      </c>
    </row>
    <row r="557" spans="1:292" s="41" customFormat="1" ht="50.25" customHeight="1">
      <c r="A557" s="770"/>
      <c r="B557" s="77" t="s">
        <v>3525</v>
      </c>
      <c r="C557" s="64" t="s">
        <v>80</v>
      </c>
      <c r="D557" s="64" t="s">
        <v>80</v>
      </c>
      <c r="E557" s="64" t="s">
        <v>80</v>
      </c>
      <c r="F557" s="64" t="s">
        <v>80</v>
      </c>
      <c r="G557" s="94" t="s">
        <v>80</v>
      </c>
      <c r="H557" s="64" t="s">
        <v>80</v>
      </c>
      <c r="I557" s="64" t="s">
        <v>80</v>
      </c>
      <c r="J557" s="45">
        <f>J556</f>
        <v>35025</v>
      </c>
      <c r="K557" s="45">
        <f t="shared" ref="K557:O557" si="169">K556</f>
        <v>35025</v>
      </c>
      <c r="L557" s="45">
        <f t="shared" si="169"/>
        <v>0</v>
      </c>
      <c r="M557" s="45">
        <f t="shared" si="169"/>
        <v>0</v>
      </c>
      <c r="N557" s="45">
        <f t="shared" si="169"/>
        <v>30000</v>
      </c>
      <c r="O557" s="45">
        <f t="shared" si="169"/>
        <v>0</v>
      </c>
      <c r="P557" s="64" t="s">
        <v>80</v>
      </c>
      <c r="Q557" s="103"/>
      <c r="R557" s="103" t="s">
        <v>80</v>
      </c>
      <c r="S557" s="64" t="s">
        <v>80</v>
      </c>
      <c r="T557" s="64"/>
      <c r="U557" s="45">
        <f>U556</f>
        <v>0</v>
      </c>
      <c r="V557" s="45">
        <f t="shared" ref="V557:BQ557" si="170">V556</f>
        <v>0</v>
      </c>
      <c r="W557" s="45">
        <f t="shared" si="170"/>
        <v>0</v>
      </c>
      <c r="X557" s="45">
        <f t="shared" si="170"/>
        <v>0</v>
      </c>
      <c r="Y557" s="45">
        <f t="shared" si="170"/>
        <v>0</v>
      </c>
      <c r="Z557" s="45">
        <f t="shared" si="170"/>
        <v>0</v>
      </c>
      <c r="AA557" s="45">
        <f t="shared" si="170"/>
        <v>0</v>
      </c>
      <c r="AB557" s="45">
        <f t="shared" si="170"/>
        <v>0</v>
      </c>
      <c r="AC557" s="45">
        <f t="shared" si="170"/>
        <v>0</v>
      </c>
      <c r="AD557" s="45">
        <f t="shared" si="170"/>
        <v>0</v>
      </c>
      <c r="AE557" s="45">
        <f t="shared" si="170"/>
        <v>4000</v>
      </c>
      <c r="AF557" s="45">
        <f t="shared" si="170"/>
        <v>0</v>
      </c>
      <c r="AG557" s="45">
        <f t="shared" si="170"/>
        <v>0</v>
      </c>
      <c r="AH557" s="45">
        <f t="shared" si="170"/>
        <v>4000</v>
      </c>
      <c r="AI557" s="45">
        <f t="shared" si="170"/>
        <v>0</v>
      </c>
      <c r="AJ557" s="45">
        <f t="shared" si="170"/>
        <v>0</v>
      </c>
      <c r="AK557" s="45">
        <f t="shared" si="170"/>
        <v>0</v>
      </c>
      <c r="AL557" s="45">
        <f t="shared" si="170"/>
        <v>0</v>
      </c>
      <c r="AM557" s="45">
        <f t="shared" si="170"/>
        <v>0</v>
      </c>
      <c r="AN557" s="45">
        <f t="shared" si="170"/>
        <v>0</v>
      </c>
      <c r="AO557" s="45">
        <f t="shared" si="170"/>
        <v>0</v>
      </c>
      <c r="AP557" s="45">
        <f t="shared" si="170"/>
        <v>0</v>
      </c>
      <c r="AQ557" s="45">
        <f t="shared" si="170"/>
        <v>0</v>
      </c>
      <c r="AR557" s="45">
        <f t="shared" si="170"/>
        <v>0</v>
      </c>
      <c r="AS557" s="45">
        <f t="shared" si="170"/>
        <v>0</v>
      </c>
      <c r="AT557" s="45">
        <f t="shared" si="170"/>
        <v>0</v>
      </c>
      <c r="AU557" s="45">
        <f t="shared" si="170"/>
        <v>0</v>
      </c>
      <c r="AV557" s="45">
        <f t="shared" si="170"/>
        <v>0</v>
      </c>
      <c r="AW557" s="45">
        <f t="shared" si="170"/>
        <v>0</v>
      </c>
      <c r="AX557" s="45">
        <f t="shared" si="170"/>
        <v>0</v>
      </c>
      <c r="AY557" s="45">
        <f t="shared" si="170"/>
        <v>0</v>
      </c>
      <c r="AZ557" s="45">
        <f t="shared" si="170"/>
        <v>0</v>
      </c>
      <c r="BA557" s="45">
        <f t="shared" si="170"/>
        <v>0</v>
      </c>
      <c r="BB557" s="45">
        <f t="shared" si="170"/>
        <v>0</v>
      </c>
      <c r="BC557" s="45">
        <f t="shared" si="170"/>
        <v>0</v>
      </c>
      <c r="BD557" s="45">
        <f t="shared" si="170"/>
        <v>1000</v>
      </c>
      <c r="BE557" s="45">
        <f t="shared" si="170"/>
        <v>0</v>
      </c>
      <c r="BF557" s="45">
        <f t="shared" si="170"/>
        <v>0</v>
      </c>
      <c r="BG557" s="45">
        <f t="shared" si="170"/>
        <v>1000</v>
      </c>
      <c r="BH557" s="45">
        <f t="shared" si="170"/>
        <v>0</v>
      </c>
      <c r="BI557" s="45">
        <f t="shared" si="170"/>
        <v>3000</v>
      </c>
      <c r="BJ557" s="45">
        <f t="shared" si="170"/>
        <v>0</v>
      </c>
      <c r="BK557" s="45">
        <f t="shared" si="170"/>
        <v>0</v>
      </c>
      <c r="BL557" s="45">
        <f t="shared" si="170"/>
        <v>3000</v>
      </c>
      <c r="BM557" s="45">
        <f t="shared" si="170"/>
        <v>0</v>
      </c>
      <c r="BN557" s="45">
        <f t="shared" si="170"/>
        <v>31000</v>
      </c>
      <c r="BO557" s="45">
        <f t="shared" si="170"/>
        <v>0</v>
      </c>
      <c r="BP557" s="45">
        <f t="shared" si="170"/>
        <v>0</v>
      </c>
      <c r="BQ557" s="45">
        <f t="shared" si="170"/>
        <v>0</v>
      </c>
      <c r="BR557" s="64" t="s">
        <v>80</v>
      </c>
      <c r="BS557" s="45">
        <v>0</v>
      </c>
      <c r="BT557" s="45">
        <v>0</v>
      </c>
      <c r="BU557" s="64" t="s">
        <v>80</v>
      </c>
      <c r="BV557" s="64" t="s">
        <v>80</v>
      </c>
      <c r="BW557" s="64" t="s">
        <v>80</v>
      </c>
      <c r="BX557" s="64" t="s">
        <v>80</v>
      </c>
      <c r="BY557" s="64" t="s">
        <v>80</v>
      </c>
    </row>
    <row r="558" spans="1:292" s="41" customFormat="1" ht="50.25" customHeight="1">
      <c r="A558" s="770"/>
      <c r="B558" s="78" t="s">
        <v>3526</v>
      </c>
      <c r="C558" s="63" t="s">
        <v>80</v>
      </c>
      <c r="D558" s="63" t="s">
        <v>80</v>
      </c>
      <c r="E558" s="63" t="s">
        <v>80</v>
      </c>
      <c r="F558" s="63" t="s">
        <v>80</v>
      </c>
      <c r="G558" s="95" t="s">
        <v>80</v>
      </c>
      <c r="H558" s="63" t="s">
        <v>80</v>
      </c>
      <c r="I558" s="63" t="s">
        <v>80</v>
      </c>
      <c r="J558" s="26">
        <v>0</v>
      </c>
      <c r="K558" s="26">
        <v>0</v>
      </c>
      <c r="L558" s="26">
        <v>0</v>
      </c>
      <c r="M558" s="26">
        <v>0</v>
      </c>
      <c r="N558" s="26">
        <v>0</v>
      </c>
      <c r="O558" s="26">
        <v>0</v>
      </c>
      <c r="P558" s="63" t="s">
        <v>80</v>
      </c>
      <c r="Q558" s="104"/>
      <c r="R558" s="104" t="s">
        <v>80</v>
      </c>
      <c r="S558" s="63" t="s">
        <v>80</v>
      </c>
      <c r="T558" s="63"/>
      <c r="U558" s="26">
        <v>0</v>
      </c>
      <c r="V558" s="26">
        <v>0</v>
      </c>
      <c r="W558" s="26">
        <v>0</v>
      </c>
      <c r="X558" s="26">
        <v>0</v>
      </c>
      <c r="Y558" s="26">
        <v>0</v>
      </c>
      <c r="Z558" s="26">
        <v>0</v>
      </c>
      <c r="AA558" s="26">
        <v>0</v>
      </c>
      <c r="AB558" s="26">
        <v>0</v>
      </c>
      <c r="AC558" s="26">
        <v>0</v>
      </c>
      <c r="AD558" s="26">
        <v>0</v>
      </c>
      <c r="AE558" s="26">
        <v>0</v>
      </c>
      <c r="AF558" s="26">
        <v>0</v>
      </c>
      <c r="AG558" s="26">
        <v>0</v>
      </c>
      <c r="AH558" s="26">
        <v>0</v>
      </c>
      <c r="AI558" s="26">
        <v>0</v>
      </c>
      <c r="AJ558" s="26">
        <v>0</v>
      </c>
      <c r="AK558" s="26">
        <v>0</v>
      </c>
      <c r="AL558" s="26">
        <v>0</v>
      </c>
      <c r="AM558" s="26">
        <v>0</v>
      </c>
      <c r="AN558" s="26">
        <v>0</v>
      </c>
      <c r="AO558" s="26">
        <v>0</v>
      </c>
      <c r="AP558" s="26">
        <v>0</v>
      </c>
      <c r="AQ558" s="26">
        <v>0</v>
      </c>
      <c r="AR558" s="26">
        <v>0</v>
      </c>
      <c r="AS558" s="26">
        <v>0</v>
      </c>
      <c r="AT558" s="26">
        <v>0</v>
      </c>
      <c r="AU558" s="26">
        <v>0</v>
      </c>
      <c r="AV558" s="26">
        <v>0</v>
      </c>
      <c r="AW558" s="26">
        <v>0</v>
      </c>
      <c r="AX558" s="26">
        <v>0</v>
      </c>
      <c r="AY558" s="26">
        <v>0</v>
      </c>
      <c r="AZ558" s="26">
        <v>0</v>
      </c>
      <c r="BA558" s="26">
        <v>0</v>
      </c>
      <c r="BB558" s="26">
        <v>0</v>
      </c>
      <c r="BC558" s="26">
        <v>0</v>
      </c>
      <c r="BD558" s="26">
        <v>0</v>
      </c>
      <c r="BE558" s="26">
        <v>0</v>
      </c>
      <c r="BF558" s="26">
        <v>0</v>
      </c>
      <c r="BG558" s="26">
        <v>0</v>
      </c>
      <c r="BH558" s="26">
        <v>0</v>
      </c>
      <c r="BI558" s="26">
        <v>0</v>
      </c>
      <c r="BJ558" s="26">
        <v>0</v>
      </c>
      <c r="BK558" s="26">
        <v>0</v>
      </c>
      <c r="BL558" s="26">
        <v>0</v>
      </c>
      <c r="BM558" s="26">
        <v>0</v>
      </c>
      <c r="BN558" s="26">
        <v>0</v>
      </c>
      <c r="BO558" s="26">
        <v>0</v>
      </c>
      <c r="BP558" s="26">
        <v>0</v>
      </c>
      <c r="BQ558" s="26">
        <v>0</v>
      </c>
      <c r="BR558" s="63" t="s">
        <v>80</v>
      </c>
      <c r="BS558" s="26">
        <v>0</v>
      </c>
      <c r="BT558" s="26">
        <v>0</v>
      </c>
      <c r="BU558" s="63" t="s">
        <v>80</v>
      </c>
      <c r="BV558" s="63" t="s">
        <v>80</v>
      </c>
      <c r="BW558" s="63" t="s">
        <v>80</v>
      </c>
      <c r="BX558" s="63" t="s">
        <v>80</v>
      </c>
      <c r="BY558" s="63" t="s">
        <v>80</v>
      </c>
    </row>
    <row r="559" spans="1:292" s="41" customFormat="1" ht="50.25" customHeight="1">
      <c r="A559" s="770"/>
      <c r="B559" s="76" t="s">
        <v>3527</v>
      </c>
      <c r="C559" s="65" t="s">
        <v>80</v>
      </c>
      <c r="D559" s="65" t="s">
        <v>80</v>
      </c>
      <c r="E559" s="65" t="s">
        <v>80</v>
      </c>
      <c r="F559" s="65" t="s">
        <v>80</v>
      </c>
      <c r="G559" s="93" t="s">
        <v>80</v>
      </c>
      <c r="H559" s="65" t="s">
        <v>80</v>
      </c>
      <c r="I559" s="65" t="s">
        <v>80</v>
      </c>
      <c r="J559" s="44">
        <f>J558+J557</f>
        <v>35025</v>
      </c>
      <c r="K559" s="44">
        <f t="shared" ref="K559:O559" si="171">K558+K557</f>
        <v>35025</v>
      </c>
      <c r="L559" s="44">
        <f t="shared" si="171"/>
        <v>0</v>
      </c>
      <c r="M559" s="44">
        <f t="shared" si="171"/>
        <v>0</v>
      </c>
      <c r="N559" s="44">
        <f t="shared" si="171"/>
        <v>30000</v>
      </c>
      <c r="O559" s="44">
        <f t="shared" si="171"/>
        <v>0</v>
      </c>
      <c r="P559" s="65" t="s">
        <v>80</v>
      </c>
      <c r="Q559" s="102"/>
      <c r="R559" s="102" t="s">
        <v>80</v>
      </c>
      <c r="S559" s="65" t="s">
        <v>80</v>
      </c>
      <c r="T559" s="65"/>
      <c r="U559" s="44">
        <f>U558+U557</f>
        <v>0</v>
      </c>
      <c r="V559" s="44">
        <f t="shared" ref="V559:BQ559" si="172">V558+V557</f>
        <v>0</v>
      </c>
      <c r="W559" s="44">
        <f t="shared" si="172"/>
        <v>0</v>
      </c>
      <c r="X559" s="44">
        <f t="shared" si="172"/>
        <v>0</v>
      </c>
      <c r="Y559" s="44">
        <f t="shared" si="172"/>
        <v>0</v>
      </c>
      <c r="Z559" s="44">
        <f t="shared" si="172"/>
        <v>0</v>
      </c>
      <c r="AA559" s="44">
        <f t="shared" si="172"/>
        <v>0</v>
      </c>
      <c r="AB559" s="44">
        <f t="shared" si="172"/>
        <v>0</v>
      </c>
      <c r="AC559" s="44">
        <f t="shared" si="172"/>
        <v>0</v>
      </c>
      <c r="AD559" s="44">
        <f t="shared" si="172"/>
        <v>0</v>
      </c>
      <c r="AE559" s="44">
        <f t="shared" si="172"/>
        <v>4000</v>
      </c>
      <c r="AF559" s="44">
        <f t="shared" si="172"/>
        <v>0</v>
      </c>
      <c r="AG559" s="44">
        <f t="shared" si="172"/>
        <v>0</v>
      </c>
      <c r="AH559" s="44">
        <f t="shared" si="172"/>
        <v>4000</v>
      </c>
      <c r="AI559" s="44">
        <f t="shared" si="172"/>
        <v>0</v>
      </c>
      <c r="AJ559" s="44">
        <f t="shared" si="172"/>
        <v>0</v>
      </c>
      <c r="AK559" s="44">
        <f t="shared" si="172"/>
        <v>0</v>
      </c>
      <c r="AL559" s="44">
        <f t="shared" si="172"/>
        <v>0</v>
      </c>
      <c r="AM559" s="44">
        <f t="shared" si="172"/>
        <v>0</v>
      </c>
      <c r="AN559" s="44">
        <f t="shared" si="172"/>
        <v>0</v>
      </c>
      <c r="AO559" s="44">
        <f t="shared" si="172"/>
        <v>0</v>
      </c>
      <c r="AP559" s="44">
        <f t="shared" si="172"/>
        <v>0</v>
      </c>
      <c r="AQ559" s="44">
        <f t="shared" si="172"/>
        <v>0</v>
      </c>
      <c r="AR559" s="44">
        <f t="shared" si="172"/>
        <v>0</v>
      </c>
      <c r="AS559" s="44">
        <f t="shared" si="172"/>
        <v>0</v>
      </c>
      <c r="AT559" s="44">
        <f t="shared" si="172"/>
        <v>0</v>
      </c>
      <c r="AU559" s="44">
        <f t="shared" si="172"/>
        <v>0</v>
      </c>
      <c r="AV559" s="44">
        <f t="shared" si="172"/>
        <v>0</v>
      </c>
      <c r="AW559" s="44">
        <f t="shared" si="172"/>
        <v>0</v>
      </c>
      <c r="AX559" s="44">
        <f t="shared" si="172"/>
        <v>0</v>
      </c>
      <c r="AY559" s="44">
        <f t="shared" si="172"/>
        <v>0</v>
      </c>
      <c r="AZ559" s="44">
        <f t="shared" si="172"/>
        <v>0</v>
      </c>
      <c r="BA559" s="44">
        <f t="shared" si="172"/>
        <v>0</v>
      </c>
      <c r="BB559" s="44">
        <f t="shared" si="172"/>
        <v>0</v>
      </c>
      <c r="BC559" s="44">
        <f t="shared" si="172"/>
        <v>0</v>
      </c>
      <c r="BD559" s="44">
        <f t="shared" si="172"/>
        <v>1000</v>
      </c>
      <c r="BE559" s="44">
        <f t="shared" si="172"/>
        <v>0</v>
      </c>
      <c r="BF559" s="44">
        <f t="shared" si="172"/>
        <v>0</v>
      </c>
      <c r="BG559" s="44">
        <f t="shared" si="172"/>
        <v>1000</v>
      </c>
      <c r="BH559" s="44">
        <f t="shared" si="172"/>
        <v>0</v>
      </c>
      <c r="BI559" s="44">
        <f t="shared" si="172"/>
        <v>3000</v>
      </c>
      <c r="BJ559" s="44">
        <f t="shared" si="172"/>
        <v>0</v>
      </c>
      <c r="BK559" s="44">
        <f t="shared" si="172"/>
        <v>0</v>
      </c>
      <c r="BL559" s="44">
        <f t="shared" si="172"/>
        <v>3000</v>
      </c>
      <c r="BM559" s="44">
        <f t="shared" si="172"/>
        <v>0</v>
      </c>
      <c r="BN559" s="44">
        <f t="shared" si="172"/>
        <v>31000</v>
      </c>
      <c r="BO559" s="44">
        <f t="shared" si="172"/>
        <v>0</v>
      </c>
      <c r="BP559" s="44">
        <f t="shared" si="172"/>
        <v>0</v>
      </c>
      <c r="BQ559" s="44">
        <f t="shared" si="172"/>
        <v>0</v>
      </c>
      <c r="BR559" s="65" t="s">
        <v>80</v>
      </c>
      <c r="BS559" s="44">
        <v>0</v>
      </c>
      <c r="BT559" s="44">
        <v>0</v>
      </c>
      <c r="BU559" s="65" t="s">
        <v>80</v>
      </c>
      <c r="BV559" s="65" t="s">
        <v>80</v>
      </c>
      <c r="BW559" s="65" t="s">
        <v>80</v>
      </c>
      <c r="BX559" s="65" t="s">
        <v>80</v>
      </c>
      <c r="BY559" s="65" t="s">
        <v>80</v>
      </c>
    </row>
    <row r="560" spans="1:292" s="41" customFormat="1" ht="126" outlineLevel="1">
      <c r="A560" s="770" t="s">
        <v>3025</v>
      </c>
      <c r="B560" s="32" t="s">
        <v>3021</v>
      </c>
      <c r="C560" s="17" t="s">
        <v>3022</v>
      </c>
      <c r="D560" s="67" t="s">
        <v>2154</v>
      </c>
      <c r="E560" s="67" t="s">
        <v>1065</v>
      </c>
      <c r="F560" s="487">
        <v>70891095</v>
      </c>
      <c r="G560" s="18"/>
      <c r="H560" s="67" t="s">
        <v>3023</v>
      </c>
      <c r="I560" s="67"/>
      <c r="J560" s="19">
        <v>1032.2176999999999</v>
      </c>
      <c r="K560" s="19">
        <v>1032.2176999999999</v>
      </c>
      <c r="L560" s="19">
        <v>0</v>
      </c>
      <c r="M560" s="19">
        <v>1032.2176999999999</v>
      </c>
      <c r="N560" s="19">
        <v>0</v>
      </c>
      <c r="O560" s="19">
        <v>0</v>
      </c>
      <c r="P560" s="67" t="s">
        <v>80</v>
      </c>
      <c r="Q560" s="18" t="s">
        <v>3024</v>
      </c>
      <c r="R560" s="67" t="s">
        <v>496</v>
      </c>
      <c r="S560" s="411">
        <v>45401</v>
      </c>
      <c r="T560" s="411"/>
      <c r="U560" s="19">
        <v>0</v>
      </c>
      <c r="V560" s="19">
        <v>0</v>
      </c>
      <c r="W560" s="19">
        <v>0</v>
      </c>
      <c r="X560" s="19">
        <v>1032.2176999999999</v>
      </c>
      <c r="Y560" s="19">
        <v>1032.2176999999999</v>
      </c>
      <c r="Z560" s="19">
        <v>0</v>
      </c>
      <c r="AA560" s="19">
        <v>0</v>
      </c>
      <c r="AB560" s="19">
        <v>0</v>
      </c>
      <c r="AC560" s="19">
        <v>0</v>
      </c>
      <c r="AD560" s="19">
        <v>0</v>
      </c>
      <c r="AE560" s="19">
        <v>0</v>
      </c>
      <c r="AF560" s="19">
        <v>0</v>
      </c>
      <c r="AG560" s="19">
        <v>0</v>
      </c>
      <c r="AH560" s="19">
        <v>0</v>
      </c>
      <c r="AI560" s="19">
        <v>0</v>
      </c>
      <c r="AJ560" s="19">
        <v>0</v>
      </c>
      <c r="AK560" s="19">
        <v>0</v>
      </c>
      <c r="AL560" s="19">
        <v>0</v>
      </c>
      <c r="AM560" s="19">
        <v>0</v>
      </c>
      <c r="AN560" s="19">
        <v>0</v>
      </c>
      <c r="AO560" s="19">
        <v>0</v>
      </c>
      <c r="AP560" s="19">
        <v>0</v>
      </c>
      <c r="AQ560" s="19">
        <v>0</v>
      </c>
      <c r="AR560" s="19">
        <v>0</v>
      </c>
      <c r="AS560" s="19">
        <v>0</v>
      </c>
      <c r="AT560" s="19">
        <v>0</v>
      </c>
      <c r="AU560" s="19">
        <v>0</v>
      </c>
      <c r="AV560" s="19">
        <v>0</v>
      </c>
      <c r="AW560" s="19">
        <v>0</v>
      </c>
      <c r="AX560" s="19">
        <v>0</v>
      </c>
      <c r="AY560" s="19">
        <v>0</v>
      </c>
      <c r="AZ560" s="19">
        <v>0</v>
      </c>
      <c r="BA560" s="19">
        <v>0</v>
      </c>
      <c r="BB560" s="19">
        <v>0</v>
      </c>
      <c r="BC560" s="19">
        <v>0</v>
      </c>
      <c r="BD560" s="19">
        <v>0</v>
      </c>
      <c r="BE560" s="19">
        <v>0</v>
      </c>
      <c r="BF560" s="19">
        <v>0</v>
      </c>
      <c r="BG560" s="19">
        <v>0</v>
      </c>
      <c r="BH560" s="19">
        <v>0</v>
      </c>
      <c r="BI560" s="19">
        <v>0</v>
      </c>
      <c r="BJ560" s="19">
        <v>0</v>
      </c>
      <c r="BK560" s="19">
        <v>0</v>
      </c>
      <c r="BL560" s="19">
        <v>0</v>
      </c>
      <c r="BM560" s="19">
        <v>0</v>
      </c>
      <c r="BN560" s="19">
        <v>0</v>
      </c>
      <c r="BO560" s="19">
        <v>0</v>
      </c>
      <c r="BP560" s="19">
        <v>0</v>
      </c>
      <c r="BQ560" s="19">
        <v>0</v>
      </c>
      <c r="BR560" s="67" t="s">
        <v>80</v>
      </c>
      <c r="BS560" s="445">
        <v>0</v>
      </c>
      <c r="BT560" s="445">
        <v>0</v>
      </c>
      <c r="BU560" s="487" t="s">
        <v>1957</v>
      </c>
      <c r="BV560" s="487" t="s">
        <v>80</v>
      </c>
      <c r="BW560" s="487" t="s">
        <v>82</v>
      </c>
      <c r="BX560" s="487" t="s">
        <v>3035</v>
      </c>
      <c r="BY560" s="67" t="s">
        <v>2571</v>
      </c>
    </row>
    <row r="561" spans="1:281" s="41" customFormat="1" ht="46.5">
      <c r="A561" s="770"/>
      <c r="B561" s="77" t="s">
        <v>3516</v>
      </c>
      <c r="C561" s="503" t="s">
        <v>80</v>
      </c>
      <c r="D561" s="503" t="s">
        <v>80</v>
      </c>
      <c r="E561" s="503" t="s">
        <v>80</v>
      </c>
      <c r="F561" s="503" t="s">
        <v>80</v>
      </c>
      <c r="G561" s="503" t="s">
        <v>80</v>
      </c>
      <c r="H561" s="503" t="s">
        <v>80</v>
      </c>
      <c r="I561" s="503" t="s">
        <v>80</v>
      </c>
      <c r="J561" s="504">
        <f t="shared" ref="J561:BM561" si="173">J560</f>
        <v>1032.2176999999999</v>
      </c>
      <c r="K561" s="504">
        <f t="shared" si="173"/>
        <v>1032.2176999999999</v>
      </c>
      <c r="L561" s="504">
        <f t="shared" si="173"/>
        <v>0</v>
      </c>
      <c r="M561" s="504">
        <f t="shared" si="173"/>
        <v>1032.2176999999999</v>
      </c>
      <c r="N561" s="504">
        <f t="shared" si="173"/>
        <v>0</v>
      </c>
      <c r="O561" s="504">
        <f t="shared" si="173"/>
        <v>0</v>
      </c>
      <c r="P561" s="503" t="s">
        <v>80</v>
      </c>
      <c r="Q561" s="503" t="s">
        <v>80</v>
      </c>
      <c r="R561" s="503" t="s">
        <v>80</v>
      </c>
      <c r="S561" s="503" t="s">
        <v>80</v>
      </c>
      <c r="T561" s="503"/>
      <c r="U561" s="504">
        <f t="shared" si="173"/>
        <v>0</v>
      </c>
      <c r="V561" s="504">
        <f t="shared" si="173"/>
        <v>0</v>
      </c>
      <c r="W561" s="504">
        <f t="shared" si="173"/>
        <v>0</v>
      </c>
      <c r="X561" s="504">
        <f t="shared" si="173"/>
        <v>1032.2176999999999</v>
      </c>
      <c r="Y561" s="504">
        <f t="shared" si="173"/>
        <v>1032.2176999999999</v>
      </c>
      <c r="Z561" s="504">
        <f t="shared" si="173"/>
        <v>0</v>
      </c>
      <c r="AA561" s="504">
        <f t="shared" si="173"/>
        <v>0</v>
      </c>
      <c r="AB561" s="504">
        <f t="shared" si="173"/>
        <v>0</v>
      </c>
      <c r="AC561" s="504">
        <f t="shared" si="173"/>
        <v>0</v>
      </c>
      <c r="AD561" s="504">
        <f t="shared" si="173"/>
        <v>0</v>
      </c>
      <c r="AE561" s="504">
        <f t="shared" si="173"/>
        <v>0</v>
      </c>
      <c r="AF561" s="504">
        <f t="shared" si="173"/>
        <v>0</v>
      </c>
      <c r="AG561" s="504">
        <f t="shared" si="173"/>
        <v>0</v>
      </c>
      <c r="AH561" s="504">
        <f t="shared" si="173"/>
        <v>0</v>
      </c>
      <c r="AI561" s="504">
        <f t="shared" si="173"/>
        <v>0</v>
      </c>
      <c r="AJ561" s="504">
        <f t="shared" si="173"/>
        <v>0</v>
      </c>
      <c r="AK561" s="504">
        <f t="shared" si="173"/>
        <v>0</v>
      </c>
      <c r="AL561" s="504">
        <f t="shared" si="173"/>
        <v>0</v>
      </c>
      <c r="AM561" s="504">
        <f t="shared" si="173"/>
        <v>0</v>
      </c>
      <c r="AN561" s="504">
        <f t="shared" si="173"/>
        <v>0</v>
      </c>
      <c r="AO561" s="504">
        <f t="shared" si="173"/>
        <v>0</v>
      </c>
      <c r="AP561" s="504">
        <f t="shared" si="173"/>
        <v>0</v>
      </c>
      <c r="AQ561" s="504">
        <f t="shared" si="173"/>
        <v>0</v>
      </c>
      <c r="AR561" s="504">
        <f t="shared" si="173"/>
        <v>0</v>
      </c>
      <c r="AS561" s="504">
        <f t="shared" si="173"/>
        <v>0</v>
      </c>
      <c r="AT561" s="504">
        <f t="shared" si="173"/>
        <v>0</v>
      </c>
      <c r="AU561" s="504">
        <f t="shared" si="173"/>
        <v>0</v>
      </c>
      <c r="AV561" s="504">
        <f t="shared" si="173"/>
        <v>0</v>
      </c>
      <c r="AW561" s="504">
        <f t="shared" si="173"/>
        <v>0</v>
      </c>
      <c r="AX561" s="504">
        <f t="shared" si="173"/>
        <v>0</v>
      </c>
      <c r="AY561" s="504">
        <f t="shared" si="173"/>
        <v>0</v>
      </c>
      <c r="AZ561" s="504">
        <f t="shared" si="173"/>
        <v>0</v>
      </c>
      <c r="BA561" s="504">
        <f t="shared" si="173"/>
        <v>0</v>
      </c>
      <c r="BB561" s="504">
        <f t="shared" si="173"/>
        <v>0</v>
      </c>
      <c r="BC561" s="504">
        <f t="shared" si="173"/>
        <v>0</v>
      </c>
      <c r="BD561" s="504">
        <f t="shared" si="173"/>
        <v>0</v>
      </c>
      <c r="BE561" s="504">
        <f t="shared" si="173"/>
        <v>0</v>
      </c>
      <c r="BF561" s="504">
        <f t="shared" si="173"/>
        <v>0</v>
      </c>
      <c r="BG561" s="504">
        <f t="shared" si="173"/>
        <v>0</v>
      </c>
      <c r="BH561" s="504">
        <f t="shared" si="173"/>
        <v>0</v>
      </c>
      <c r="BI561" s="504">
        <f t="shared" si="173"/>
        <v>0</v>
      </c>
      <c r="BJ561" s="504">
        <f t="shared" si="173"/>
        <v>0</v>
      </c>
      <c r="BK561" s="504">
        <f t="shared" si="173"/>
        <v>0</v>
      </c>
      <c r="BL561" s="504">
        <f t="shared" si="173"/>
        <v>0</v>
      </c>
      <c r="BM561" s="504">
        <f t="shared" si="173"/>
        <v>0</v>
      </c>
      <c r="BN561" s="504">
        <f t="shared" ref="BN561:BY561" si="174">BN560</f>
        <v>0</v>
      </c>
      <c r="BO561" s="504">
        <f t="shared" si="174"/>
        <v>0</v>
      </c>
      <c r="BP561" s="504">
        <f t="shared" si="174"/>
        <v>0</v>
      </c>
      <c r="BQ561" s="504">
        <f t="shared" si="174"/>
        <v>0</v>
      </c>
      <c r="BR561" s="503" t="s">
        <v>80</v>
      </c>
      <c r="BS561" s="504">
        <f t="shared" si="174"/>
        <v>0</v>
      </c>
      <c r="BT561" s="504">
        <f t="shared" si="174"/>
        <v>0</v>
      </c>
      <c r="BU561" s="503" t="s">
        <v>80</v>
      </c>
      <c r="BV561" s="503" t="str">
        <f t="shared" si="174"/>
        <v>x</v>
      </c>
      <c r="BW561" s="502" t="str">
        <f t="shared" si="174"/>
        <v>SK</v>
      </c>
      <c r="BX561" s="502" t="s">
        <v>80</v>
      </c>
      <c r="BY561" s="502" t="str">
        <f t="shared" si="174"/>
        <v>žádný</v>
      </c>
    </row>
    <row r="562" spans="1:281" s="41" customFormat="1" ht="67.5" customHeight="1">
      <c r="A562" s="770"/>
      <c r="B562" s="78" t="s">
        <v>3517</v>
      </c>
      <c r="C562" s="505" t="s">
        <v>80</v>
      </c>
      <c r="D562" s="505" t="s">
        <v>80</v>
      </c>
      <c r="E562" s="505" t="s">
        <v>80</v>
      </c>
      <c r="F562" s="505" t="s">
        <v>80</v>
      </c>
      <c r="G562" s="505" t="s">
        <v>80</v>
      </c>
      <c r="H562" s="505" t="s">
        <v>80</v>
      </c>
      <c r="I562" s="505" t="s">
        <v>80</v>
      </c>
      <c r="J562" s="506">
        <v>0</v>
      </c>
      <c r="K562" s="506">
        <v>0</v>
      </c>
      <c r="L562" s="506">
        <v>0</v>
      </c>
      <c r="M562" s="506">
        <v>0</v>
      </c>
      <c r="N562" s="506">
        <v>0</v>
      </c>
      <c r="O562" s="506">
        <v>0</v>
      </c>
      <c r="P562" s="505" t="s">
        <v>80</v>
      </c>
      <c r="Q562" s="505" t="s">
        <v>80</v>
      </c>
      <c r="R562" s="505" t="s">
        <v>80</v>
      </c>
      <c r="S562" s="505" t="s">
        <v>80</v>
      </c>
      <c r="T562" s="505"/>
      <c r="U562" s="506">
        <v>0</v>
      </c>
      <c r="V562" s="506">
        <v>0</v>
      </c>
      <c r="W562" s="506">
        <v>0</v>
      </c>
      <c r="X562" s="506">
        <v>0</v>
      </c>
      <c r="Y562" s="506">
        <v>0</v>
      </c>
      <c r="Z562" s="506">
        <v>0</v>
      </c>
      <c r="AA562" s="506">
        <v>0</v>
      </c>
      <c r="AB562" s="506">
        <v>0</v>
      </c>
      <c r="AC562" s="506">
        <v>0</v>
      </c>
      <c r="AD562" s="506">
        <v>0</v>
      </c>
      <c r="AE562" s="506">
        <v>0</v>
      </c>
      <c r="AF562" s="506">
        <v>0</v>
      </c>
      <c r="AG562" s="506">
        <v>0</v>
      </c>
      <c r="AH562" s="506">
        <v>0</v>
      </c>
      <c r="AI562" s="506">
        <v>0</v>
      </c>
      <c r="AJ562" s="506">
        <v>0</v>
      </c>
      <c r="AK562" s="506">
        <v>0</v>
      </c>
      <c r="AL562" s="506">
        <v>0</v>
      </c>
      <c r="AM562" s="506">
        <v>0</v>
      </c>
      <c r="AN562" s="506">
        <v>0</v>
      </c>
      <c r="AO562" s="506">
        <v>0</v>
      </c>
      <c r="AP562" s="506">
        <v>0</v>
      </c>
      <c r="AQ562" s="506">
        <v>0</v>
      </c>
      <c r="AR562" s="506">
        <v>0</v>
      </c>
      <c r="AS562" s="506">
        <v>0</v>
      </c>
      <c r="AT562" s="506">
        <v>0</v>
      </c>
      <c r="AU562" s="506">
        <v>0</v>
      </c>
      <c r="AV562" s="506">
        <v>0</v>
      </c>
      <c r="AW562" s="506">
        <v>0</v>
      </c>
      <c r="AX562" s="506">
        <v>0</v>
      </c>
      <c r="AY562" s="506">
        <v>0</v>
      </c>
      <c r="AZ562" s="506">
        <v>0</v>
      </c>
      <c r="BA562" s="506">
        <v>0</v>
      </c>
      <c r="BB562" s="506">
        <v>0</v>
      </c>
      <c r="BC562" s="506">
        <v>0</v>
      </c>
      <c r="BD562" s="506">
        <v>0</v>
      </c>
      <c r="BE562" s="506">
        <v>0</v>
      </c>
      <c r="BF562" s="506">
        <v>0</v>
      </c>
      <c r="BG562" s="506">
        <v>0</v>
      </c>
      <c r="BH562" s="506">
        <v>0</v>
      </c>
      <c r="BI562" s="506">
        <v>0</v>
      </c>
      <c r="BJ562" s="506">
        <v>0</v>
      </c>
      <c r="BK562" s="506">
        <v>0</v>
      </c>
      <c r="BL562" s="506">
        <v>0</v>
      </c>
      <c r="BM562" s="506">
        <v>0</v>
      </c>
      <c r="BN562" s="506">
        <v>0</v>
      </c>
      <c r="BO562" s="506">
        <v>0</v>
      </c>
      <c r="BP562" s="506">
        <v>0</v>
      </c>
      <c r="BQ562" s="506">
        <v>0</v>
      </c>
      <c r="BR562" s="505" t="s">
        <v>80</v>
      </c>
      <c r="BS562" s="506">
        <v>0</v>
      </c>
      <c r="BT562" s="506">
        <v>0</v>
      </c>
      <c r="BU562" s="505" t="s">
        <v>80</v>
      </c>
      <c r="BV562" s="505" t="s">
        <v>80</v>
      </c>
      <c r="BW562" s="505" t="s">
        <v>80</v>
      </c>
      <c r="BX562" s="505" t="s">
        <v>80</v>
      </c>
      <c r="BY562" s="505" t="s">
        <v>80</v>
      </c>
    </row>
    <row r="563" spans="1:281" s="41" customFormat="1" ht="69" customHeight="1">
      <c r="A563" s="770"/>
      <c r="B563" s="76" t="s">
        <v>3535</v>
      </c>
      <c r="C563" s="65" t="s">
        <v>80</v>
      </c>
      <c r="D563" s="65" t="s">
        <v>80</v>
      </c>
      <c r="E563" s="65" t="s">
        <v>80</v>
      </c>
      <c r="F563" s="65" t="s">
        <v>80</v>
      </c>
      <c r="G563" s="65" t="s">
        <v>80</v>
      </c>
      <c r="H563" s="65" t="s">
        <v>80</v>
      </c>
      <c r="I563" s="65" t="s">
        <v>80</v>
      </c>
      <c r="J563" s="44">
        <f t="shared" ref="J563:BM563" si="175">J562+J561</f>
        <v>1032.2176999999999</v>
      </c>
      <c r="K563" s="44">
        <f t="shared" si="175"/>
        <v>1032.2176999999999</v>
      </c>
      <c r="L563" s="44">
        <f t="shared" si="175"/>
        <v>0</v>
      </c>
      <c r="M563" s="44">
        <f t="shared" si="175"/>
        <v>1032.2176999999999</v>
      </c>
      <c r="N563" s="44">
        <f t="shared" si="175"/>
        <v>0</v>
      </c>
      <c r="O563" s="44">
        <f t="shared" si="175"/>
        <v>0</v>
      </c>
      <c r="P563" s="65" t="s">
        <v>80</v>
      </c>
      <c r="Q563" s="65" t="s">
        <v>80</v>
      </c>
      <c r="R563" s="65" t="s">
        <v>80</v>
      </c>
      <c r="S563" s="65" t="s">
        <v>80</v>
      </c>
      <c r="T563" s="65"/>
      <c r="U563" s="44">
        <f t="shared" si="175"/>
        <v>0</v>
      </c>
      <c r="V563" s="44">
        <f t="shared" si="175"/>
        <v>0</v>
      </c>
      <c r="W563" s="44">
        <f t="shared" si="175"/>
        <v>0</v>
      </c>
      <c r="X563" s="44">
        <f t="shared" si="175"/>
        <v>1032.2176999999999</v>
      </c>
      <c r="Y563" s="44">
        <f t="shared" si="175"/>
        <v>1032.2176999999999</v>
      </c>
      <c r="Z563" s="44">
        <f t="shared" si="175"/>
        <v>0</v>
      </c>
      <c r="AA563" s="44">
        <f t="shared" si="175"/>
        <v>0</v>
      </c>
      <c r="AB563" s="44">
        <f t="shared" si="175"/>
        <v>0</v>
      </c>
      <c r="AC563" s="44">
        <f t="shared" si="175"/>
        <v>0</v>
      </c>
      <c r="AD563" s="44">
        <f t="shared" si="175"/>
        <v>0</v>
      </c>
      <c r="AE563" s="44">
        <f t="shared" si="175"/>
        <v>0</v>
      </c>
      <c r="AF563" s="44">
        <f t="shared" si="175"/>
        <v>0</v>
      </c>
      <c r="AG563" s="44">
        <f t="shared" si="175"/>
        <v>0</v>
      </c>
      <c r="AH563" s="44">
        <f t="shared" si="175"/>
        <v>0</v>
      </c>
      <c r="AI563" s="44">
        <f t="shared" si="175"/>
        <v>0</v>
      </c>
      <c r="AJ563" s="44">
        <f t="shared" si="175"/>
        <v>0</v>
      </c>
      <c r="AK563" s="44">
        <f t="shared" si="175"/>
        <v>0</v>
      </c>
      <c r="AL563" s="44">
        <f t="shared" si="175"/>
        <v>0</v>
      </c>
      <c r="AM563" s="44">
        <f t="shared" si="175"/>
        <v>0</v>
      </c>
      <c r="AN563" s="44">
        <f t="shared" si="175"/>
        <v>0</v>
      </c>
      <c r="AO563" s="44">
        <f t="shared" si="175"/>
        <v>0</v>
      </c>
      <c r="AP563" s="44">
        <f t="shared" si="175"/>
        <v>0</v>
      </c>
      <c r="AQ563" s="44">
        <f t="shared" si="175"/>
        <v>0</v>
      </c>
      <c r="AR563" s="44">
        <f t="shared" si="175"/>
        <v>0</v>
      </c>
      <c r="AS563" s="44">
        <f t="shared" si="175"/>
        <v>0</v>
      </c>
      <c r="AT563" s="44">
        <f t="shared" si="175"/>
        <v>0</v>
      </c>
      <c r="AU563" s="44">
        <f t="shared" si="175"/>
        <v>0</v>
      </c>
      <c r="AV563" s="44">
        <f t="shared" si="175"/>
        <v>0</v>
      </c>
      <c r="AW563" s="44">
        <f t="shared" si="175"/>
        <v>0</v>
      </c>
      <c r="AX563" s="44">
        <f t="shared" si="175"/>
        <v>0</v>
      </c>
      <c r="AY563" s="44">
        <f t="shared" si="175"/>
        <v>0</v>
      </c>
      <c r="AZ563" s="44">
        <f t="shared" si="175"/>
        <v>0</v>
      </c>
      <c r="BA563" s="44">
        <f t="shared" si="175"/>
        <v>0</v>
      </c>
      <c r="BB563" s="44">
        <f t="shared" si="175"/>
        <v>0</v>
      </c>
      <c r="BC563" s="44">
        <f t="shared" si="175"/>
        <v>0</v>
      </c>
      <c r="BD563" s="44">
        <f t="shared" si="175"/>
        <v>0</v>
      </c>
      <c r="BE563" s="44">
        <f t="shared" si="175"/>
        <v>0</v>
      </c>
      <c r="BF563" s="44">
        <f t="shared" si="175"/>
        <v>0</v>
      </c>
      <c r="BG563" s="44">
        <f t="shared" si="175"/>
        <v>0</v>
      </c>
      <c r="BH563" s="44">
        <f t="shared" si="175"/>
        <v>0</v>
      </c>
      <c r="BI563" s="44">
        <f t="shared" si="175"/>
        <v>0</v>
      </c>
      <c r="BJ563" s="44">
        <f t="shared" si="175"/>
        <v>0</v>
      </c>
      <c r="BK563" s="44">
        <f t="shared" si="175"/>
        <v>0</v>
      </c>
      <c r="BL563" s="44">
        <f t="shared" si="175"/>
        <v>0</v>
      </c>
      <c r="BM563" s="44">
        <f t="shared" si="175"/>
        <v>0</v>
      </c>
      <c r="BN563" s="44">
        <f t="shared" ref="BN563:BQ563" si="176">BN562+BN561</f>
        <v>0</v>
      </c>
      <c r="BO563" s="44">
        <f t="shared" si="176"/>
        <v>0</v>
      </c>
      <c r="BP563" s="44">
        <f t="shared" si="176"/>
        <v>0</v>
      </c>
      <c r="BQ563" s="44">
        <f t="shared" si="176"/>
        <v>0</v>
      </c>
      <c r="BR563" s="65" t="s">
        <v>80</v>
      </c>
      <c r="BS563" s="44">
        <v>0</v>
      </c>
      <c r="BT563" s="44">
        <v>0</v>
      </c>
      <c r="BU563" s="65" t="s">
        <v>1086</v>
      </c>
      <c r="BV563" s="65" t="s">
        <v>1086</v>
      </c>
      <c r="BW563" s="65" t="s">
        <v>1086</v>
      </c>
      <c r="BX563" s="65" t="s">
        <v>80</v>
      </c>
      <c r="BY563" s="65" t="s">
        <v>1086</v>
      </c>
    </row>
    <row r="564" spans="1:281" s="355" customFormat="1" ht="70.5" customHeight="1" outlineLevel="1">
      <c r="A564" s="770" t="s">
        <v>18</v>
      </c>
      <c r="B564" s="116" t="s">
        <v>2242</v>
      </c>
      <c r="C564" s="23" t="s">
        <v>2243</v>
      </c>
      <c r="D564" s="23" t="s">
        <v>82</v>
      </c>
      <c r="E564" s="23" t="s">
        <v>80</v>
      </c>
      <c r="F564" s="137" t="s">
        <v>80</v>
      </c>
      <c r="G564" s="5" t="s">
        <v>2885</v>
      </c>
      <c r="H564" s="69" t="s">
        <v>609</v>
      </c>
      <c r="I564" s="69" t="s">
        <v>3266</v>
      </c>
      <c r="J564" s="4">
        <v>572146.43000000005</v>
      </c>
      <c r="K564" s="4">
        <v>572146.43000000005</v>
      </c>
      <c r="L564" s="4">
        <v>0</v>
      </c>
      <c r="M564" s="4">
        <v>514931.78</v>
      </c>
      <c r="N564" s="4">
        <v>0</v>
      </c>
      <c r="O564" s="4">
        <v>0</v>
      </c>
      <c r="P564" s="69" t="s">
        <v>80</v>
      </c>
      <c r="Q564" s="447">
        <v>46142</v>
      </c>
      <c r="R564" s="23" t="s">
        <v>1666</v>
      </c>
      <c r="S564" s="4">
        <v>501645.72935000004</v>
      </c>
      <c r="T564" s="4">
        <v>323684.32935000001</v>
      </c>
      <c r="U564" s="4">
        <v>32368.439829999999</v>
      </c>
      <c r="V564" s="4">
        <v>0</v>
      </c>
      <c r="W564" s="4">
        <v>291315.88952000003</v>
      </c>
      <c r="X564" s="4">
        <v>323684.32935000001</v>
      </c>
      <c r="Y564" s="4">
        <v>0</v>
      </c>
      <c r="Z564" s="4">
        <v>17498.477470000002</v>
      </c>
      <c r="AA564" s="4">
        <v>0</v>
      </c>
      <c r="AB564" s="4">
        <v>157486.29683000001</v>
      </c>
      <c r="AC564" s="4">
        <v>174984.77430000002</v>
      </c>
      <c r="AD564" s="4">
        <v>0</v>
      </c>
      <c r="AE564" s="4">
        <v>17796.14</v>
      </c>
      <c r="AF564" s="4">
        <v>0</v>
      </c>
      <c r="AG564" s="4">
        <v>160165.26</v>
      </c>
      <c r="AH564" s="4">
        <v>177961.40000000002</v>
      </c>
      <c r="AI564" s="4">
        <v>0</v>
      </c>
      <c r="AJ564" s="33">
        <v>7828.7579999999998</v>
      </c>
      <c r="AK564" s="33">
        <v>0</v>
      </c>
      <c r="AL564" s="33">
        <v>70458.822</v>
      </c>
      <c r="AM564" s="33">
        <v>78287.58</v>
      </c>
      <c r="AN564" s="33">
        <v>0</v>
      </c>
      <c r="AO564" s="33">
        <v>2468.94</v>
      </c>
      <c r="AP564" s="33">
        <v>0</v>
      </c>
      <c r="AQ564" s="33">
        <v>22220.46</v>
      </c>
      <c r="AR564" s="33">
        <v>24689.399999999998</v>
      </c>
      <c r="AS564" s="33">
        <v>0</v>
      </c>
      <c r="AT564" s="33">
        <v>6865.1319999999996</v>
      </c>
      <c r="AU564" s="33">
        <v>0</v>
      </c>
      <c r="AV564" s="33">
        <v>61786.188000000002</v>
      </c>
      <c r="AW564" s="33">
        <v>68651.320000000007</v>
      </c>
      <c r="AX564" s="33">
        <v>0</v>
      </c>
      <c r="AY564" s="33">
        <v>335.64747</v>
      </c>
      <c r="AZ564" s="33">
        <v>0</v>
      </c>
      <c r="BA564" s="33">
        <v>3020.82683</v>
      </c>
      <c r="BB564" s="33">
        <v>3356.4742999999999</v>
      </c>
      <c r="BC564" s="33">
        <v>0</v>
      </c>
      <c r="BD564" s="33">
        <v>10677.68</v>
      </c>
      <c r="BE564" s="33">
        <v>0</v>
      </c>
      <c r="BF564" s="33">
        <v>96099.16</v>
      </c>
      <c r="BG564" s="33">
        <v>106776.84</v>
      </c>
      <c r="BH564" s="33">
        <v>0</v>
      </c>
      <c r="BI564" s="33">
        <v>7118.46</v>
      </c>
      <c r="BJ564" s="33">
        <v>0</v>
      </c>
      <c r="BK564" s="33">
        <v>64066.1</v>
      </c>
      <c r="BL564" s="33">
        <v>71184.56</v>
      </c>
      <c r="BM564" s="33">
        <v>0</v>
      </c>
      <c r="BN564" s="33">
        <v>69500.7</v>
      </c>
      <c r="BO564" s="34">
        <v>0</v>
      </c>
      <c r="BP564" s="34">
        <v>0</v>
      </c>
      <c r="BQ564" s="43">
        <v>0</v>
      </c>
      <c r="BR564" s="27" t="s">
        <v>2244</v>
      </c>
      <c r="BS564" s="34">
        <v>0</v>
      </c>
      <c r="BT564" s="34">
        <v>0</v>
      </c>
      <c r="BU564" s="27" t="s">
        <v>1957</v>
      </c>
      <c r="BV564" s="27" t="s">
        <v>80</v>
      </c>
      <c r="BW564" s="471" t="s">
        <v>82</v>
      </c>
      <c r="BX564" s="27" t="s">
        <v>3035</v>
      </c>
      <c r="BY564" s="471" t="s">
        <v>2643</v>
      </c>
      <c r="BZ564" s="368"/>
      <c r="CA564" s="368"/>
      <c r="CB564" s="368"/>
      <c r="CC564" s="368"/>
      <c r="CD564" s="368"/>
      <c r="DD564" s="368"/>
      <c r="DE564" s="368"/>
      <c r="DF564" s="368"/>
      <c r="DG564" s="368"/>
      <c r="DH564" s="368"/>
      <c r="DI564" s="368"/>
      <c r="DJ564" s="368"/>
      <c r="DK564" s="368"/>
      <c r="DL564" s="368"/>
      <c r="DM564" s="368"/>
      <c r="DN564" s="368"/>
      <c r="DO564" s="368"/>
      <c r="DP564" s="368"/>
      <c r="DQ564" s="368"/>
      <c r="DR564" s="368"/>
      <c r="DS564" s="368"/>
      <c r="DT564" s="368"/>
      <c r="DU564" s="368"/>
      <c r="DV564" s="368"/>
      <c r="DW564" s="368"/>
      <c r="DX564" s="368"/>
      <c r="DY564" s="368"/>
      <c r="DZ564" s="368"/>
      <c r="EA564" s="368"/>
      <c r="EB564" s="368"/>
      <c r="EC564" s="368"/>
      <c r="ED564" s="368"/>
      <c r="EE564" s="368"/>
      <c r="EF564" s="368"/>
      <c r="EG564" s="368"/>
      <c r="EH564" s="368"/>
      <c r="EI564" s="368"/>
      <c r="EJ564" s="368"/>
      <c r="EK564" s="368"/>
      <c r="EL564" s="368"/>
      <c r="EM564" s="368"/>
      <c r="EN564" s="368"/>
      <c r="EO564" s="368"/>
      <c r="EP564" s="368"/>
      <c r="EQ564" s="368"/>
      <c r="ER564" s="368"/>
      <c r="ES564" s="368"/>
      <c r="ET564" s="368"/>
      <c r="EU564" s="368"/>
      <c r="EV564" s="368"/>
      <c r="EW564" s="368"/>
      <c r="EX564" s="368"/>
      <c r="EY564" s="368"/>
      <c r="EZ564" s="368"/>
      <c r="FA564" s="368"/>
      <c r="FB564" s="368"/>
      <c r="FC564" s="368"/>
      <c r="FD564" s="368"/>
      <c r="FE564" s="368"/>
      <c r="FF564" s="368"/>
      <c r="FG564" s="368"/>
      <c r="FH564" s="368"/>
      <c r="FI564" s="368"/>
      <c r="FJ564" s="368"/>
      <c r="FK564" s="368"/>
      <c r="FL564" s="368"/>
      <c r="FM564" s="368"/>
      <c r="FN564" s="368"/>
      <c r="FO564" s="368"/>
      <c r="FP564" s="368"/>
      <c r="FQ564" s="368"/>
      <c r="FR564" s="368"/>
      <c r="FS564" s="368"/>
      <c r="FT564" s="368"/>
      <c r="FU564" s="368"/>
      <c r="FV564" s="368"/>
      <c r="FW564" s="368"/>
      <c r="FX564" s="368"/>
      <c r="FY564" s="368"/>
      <c r="FZ564" s="368"/>
      <c r="GA564" s="368"/>
      <c r="GB564" s="368"/>
      <c r="GC564" s="368"/>
      <c r="GD564" s="368"/>
      <c r="GE564" s="368"/>
      <c r="GF564" s="368"/>
      <c r="GG564" s="368"/>
      <c r="GH564" s="368"/>
      <c r="GI564" s="368"/>
      <c r="GJ564" s="368"/>
      <c r="GK564" s="368"/>
      <c r="GL564" s="368"/>
      <c r="GM564" s="368"/>
      <c r="GN564" s="368"/>
      <c r="GO564" s="368"/>
      <c r="GP564" s="368"/>
      <c r="GQ564" s="368"/>
      <c r="GR564" s="368"/>
      <c r="GS564" s="368"/>
      <c r="GT564" s="368"/>
      <c r="GU564" s="368"/>
      <c r="GV564" s="368"/>
      <c r="GW564" s="368"/>
      <c r="GX564" s="368"/>
      <c r="GY564" s="368"/>
      <c r="GZ564" s="368"/>
      <c r="HA564" s="368"/>
      <c r="HB564" s="368"/>
      <c r="HC564" s="368"/>
      <c r="HD564" s="368"/>
      <c r="HE564" s="368"/>
      <c r="HF564" s="368"/>
      <c r="HG564" s="368"/>
      <c r="HH564" s="368"/>
      <c r="HI564" s="368"/>
      <c r="HJ564" s="368"/>
      <c r="HK564" s="368"/>
      <c r="HL564" s="368"/>
      <c r="HM564" s="368"/>
      <c r="HN564" s="368"/>
      <c r="HO564" s="368"/>
      <c r="HP564" s="368"/>
      <c r="HQ564" s="368"/>
      <c r="HR564" s="368"/>
      <c r="HS564" s="368"/>
      <c r="HT564" s="368"/>
      <c r="HU564" s="368"/>
      <c r="HV564" s="368"/>
      <c r="HW564" s="368"/>
      <c r="HX564" s="368"/>
      <c r="HY564" s="368"/>
      <c r="HZ564" s="368"/>
      <c r="IA564" s="368"/>
      <c r="IB564" s="368"/>
      <c r="IC564" s="368"/>
      <c r="ID564" s="368"/>
      <c r="IE564" s="368"/>
      <c r="IF564" s="368"/>
      <c r="IG564" s="368"/>
      <c r="IH564" s="368"/>
      <c r="II564" s="368"/>
      <c r="IJ564" s="368"/>
      <c r="IK564" s="368"/>
      <c r="IL564" s="368"/>
      <c r="IM564" s="368"/>
      <c r="IN564" s="368"/>
      <c r="IO564" s="368"/>
      <c r="IP564" s="368"/>
      <c r="IQ564" s="368"/>
      <c r="IR564" s="368"/>
      <c r="IS564" s="368"/>
      <c r="IT564" s="368"/>
      <c r="IU564" s="368"/>
      <c r="IV564" s="368"/>
      <c r="IW564" s="368"/>
      <c r="IX564" s="368"/>
      <c r="IY564" s="368"/>
      <c r="IZ564" s="368"/>
      <c r="JA564" s="368"/>
      <c r="JB564" s="368"/>
      <c r="JC564" s="368"/>
      <c r="JD564" s="368"/>
      <c r="JE564" s="368"/>
      <c r="JF564" s="368"/>
      <c r="JG564" s="368"/>
      <c r="JH564" s="368"/>
      <c r="JI564" s="368"/>
      <c r="JJ564" s="368"/>
      <c r="JK564" s="368"/>
      <c r="JL564" s="368"/>
      <c r="JM564" s="368"/>
      <c r="JN564" s="368"/>
      <c r="JO564" s="368"/>
      <c r="JP564" s="368"/>
      <c r="JQ564" s="368"/>
      <c r="JR564" s="368"/>
      <c r="JS564" s="368"/>
      <c r="JT564" s="368"/>
      <c r="JU564" s="368"/>
    </row>
    <row r="565" spans="1:281" s="355" customFormat="1" ht="64.5" customHeight="1" outlineLevel="1">
      <c r="A565" s="770"/>
      <c r="B565" s="48" t="s">
        <v>2245</v>
      </c>
      <c r="C565" s="27" t="s">
        <v>2285</v>
      </c>
      <c r="D565" s="27" t="s">
        <v>82</v>
      </c>
      <c r="E565" s="27" t="s">
        <v>80</v>
      </c>
      <c r="F565" s="136" t="s">
        <v>80</v>
      </c>
      <c r="G565" s="21" t="s">
        <v>2886</v>
      </c>
      <c r="H565" s="37" t="s">
        <v>609</v>
      </c>
      <c r="I565" s="37" t="s">
        <v>3266</v>
      </c>
      <c r="J565" s="35">
        <v>20540</v>
      </c>
      <c r="K565" s="35">
        <v>20540</v>
      </c>
      <c r="L565" s="35">
        <v>0</v>
      </c>
      <c r="M565" s="35">
        <v>18486</v>
      </c>
      <c r="N565" s="35">
        <v>0</v>
      </c>
      <c r="O565" s="35">
        <v>0</v>
      </c>
      <c r="P565" s="37" t="s">
        <v>80</v>
      </c>
      <c r="Q565" s="107">
        <v>45838</v>
      </c>
      <c r="R565" s="27" t="s">
        <v>1666</v>
      </c>
      <c r="S565" s="488">
        <v>44864</v>
      </c>
      <c r="T565" s="35">
        <v>12423.940759999999</v>
      </c>
      <c r="U565" s="35">
        <v>1242.3904</v>
      </c>
      <c r="V565" s="35">
        <v>0</v>
      </c>
      <c r="W565" s="35">
        <v>11181.550359999999</v>
      </c>
      <c r="X565" s="35">
        <v>12423.940759999999</v>
      </c>
      <c r="Y565" s="35">
        <v>0</v>
      </c>
      <c r="Z565" s="35">
        <v>570.02590999999995</v>
      </c>
      <c r="AA565" s="35">
        <v>0</v>
      </c>
      <c r="AB565" s="35">
        <v>5130.2282699999996</v>
      </c>
      <c r="AC565" s="35">
        <v>5700.2541799999999</v>
      </c>
      <c r="AD565" s="35">
        <v>0</v>
      </c>
      <c r="AE565" s="35">
        <v>811.6096</v>
      </c>
      <c r="AF565" s="35">
        <v>0</v>
      </c>
      <c r="AG565" s="35">
        <v>7304.4496400000007</v>
      </c>
      <c r="AH565" s="35">
        <v>8116.0592400000005</v>
      </c>
      <c r="AI565" s="35">
        <v>0</v>
      </c>
      <c r="AJ565" s="34">
        <v>0</v>
      </c>
      <c r="AK565" s="34">
        <v>0</v>
      </c>
      <c r="AL565" s="34">
        <v>0</v>
      </c>
      <c r="AM565" s="34">
        <v>0</v>
      </c>
      <c r="AN565" s="34">
        <v>0</v>
      </c>
      <c r="AO565" s="34">
        <v>0</v>
      </c>
      <c r="AP565" s="34">
        <v>0</v>
      </c>
      <c r="AQ565" s="34">
        <v>0</v>
      </c>
      <c r="AR565" s="34">
        <v>0</v>
      </c>
      <c r="AS565" s="34">
        <v>0</v>
      </c>
      <c r="AT565" s="34">
        <v>8.3792500000000008</v>
      </c>
      <c r="AU565" s="34">
        <v>0</v>
      </c>
      <c r="AV565" s="34">
        <v>75.413250000000005</v>
      </c>
      <c r="AW565" s="34">
        <v>83.792500000000004</v>
      </c>
      <c r="AX565" s="34">
        <v>0</v>
      </c>
      <c r="AY565" s="34">
        <v>561.64666</v>
      </c>
      <c r="AZ565" s="34">
        <v>0</v>
      </c>
      <c r="BA565" s="34">
        <v>5054.81502</v>
      </c>
      <c r="BB565" s="34">
        <v>5616.4616800000003</v>
      </c>
      <c r="BC565" s="34">
        <v>0</v>
      </c>
      <c r="BD565" s="34">
        <v>811.6096</v>
      </c>
      <c r="BE565" s="34">
        <v>0</v>
      </c>
      <c r="BF565" s="34">
        <v>7304.4496400000007</v>
      </c>
      <c r="BG565" s="34">
        <v>8116.0592400000005</v>
      </c>
      <c r="BH565" s="34">
        <v>0</v>
      </c>
      <c r="BI565" s="34">
        <v>0</v>
      </c>
      <c r="BJ565" s="34">
        <v>0</v>
      </c>
      <c r="BK565" s="34">
        <v>0</v>
      </c>
      <c r="BL565" s="34">
        <v>0</v>
      </c>
      <c r="BM565" s="34">
        <v>0</v>
      </c>
      <c r="BN565" s="34">
        <v>0</v>
      </c>
      <c r="BO565" s="34">
        <v>0</v>
      </c>
      <c r="BP565" s="34">
        <v>0</v>
      </c>
      <c r="BQ565" s="34">
        <v>0</v>
      </c>
      <c r="BR565" s="27" t="s">
        <v>2246</v>
      </c>
      <c r="BS565" s="34">
        <v>0</v>
      </c>
      <c r="BT565" s="34">
        <v>0</v>
      </c>
      <c r="BU565" s="27" t="s">
        <v>1957</v>
      </c>
      <c r="BV565" s="27" t="s">
        <v>80</v>
      </c>
      <c r="BW565" s="471" t="s">
        <v>82</v>
      </c>
      <c r="BX565" s="27" t="s">
        <v>3036</v>
      </c>
      <c r="BY565" s="471" t="s">
        <v>2643</v>
      </c>
      <c r="BZ565" s="368"/>
      <c r="CA565" s="368"/>
      <c r="CB565" s="368"/>
      <c r="CC565" s="368"/>
      <c r="CD565" s="368"/>
      <c r="DD565" s="368"/>
      <c r="DE565" s="368"/>
      <c r="DF565" s="368"/>
      <c r="DG565" s="368"/>
      <c r="DH565" s="368"/>
      <c r="DI565" s="368"/>
      <c r="DJ565" s="368"/>
      <c r="DK565" s="368"/>
      <c r="DL565" s="368"/>
      <c r="DM565" s="368"/>
      <c r="DN565" s="368"/>
      <c r="DO565" s="368"/>
      <c r="DP565" s="368"/>
      <c r="DQ565" s="368"/>
      <c r="DR565" s="368"/>
      <c r="DS565" s="368"/>
      <c r="DT565" s="368"/>
      <c r="DU565" s="368"/>
      <c r="DV565" s="368"/>
      <c r="DW565" s="368"/>
      <c r="DX565" s="368"/>
      <c r="DY565" s="368"/>
      <c r="DZ565" s="368"/>
      <c r="EA565" s="368"/>
      <c r="EB565" s="368"/>
      <c r="EC565" s="368"/>
      <c r="ED565" s="368"/>
      <c r="EE565" s="368"/>
      <c r="EF565" s="368"/>
      <c r="EG565" s="368"/>
      <c r="EH565" s="368"/>
      <c r="EI565" s="368"/>
      <c r="EJ565" s="368"/>
      <c r="EK565" s="368"/>
      <c r="EL565" s="368"/>
      <c r="EM565" s="368"/>
      <c r="EN565" s="368"/>
      <c r="EO565" s="368"/>
      <c r="EP565" s="368"/>
      <c r="EQ565" s="368"/>
      <c r="ER565" s="368"/>
      <c r="ES565" s="368"/>
      <c r="ET565" s="368"/>
      <c r="EU565" s="368"/>
      <c r="EV565" s="368"/>
      <c r="EW565" s="368"/>
      <c r="EX565" s="368"/>
      <c r="EY565" s="368"/>
      <c r="EZ565" s="368"/>
      <c r="FA565" s="368"/>
      <c r="FB565" s="368"/>
      <c r="FC565" s="368"/>
      <c r="FD565" s="368"/>
      <c r="FE565" s="368"/>
      <c r="FF565" s="368"/>
      <c r="FG565" s="368"/>
      <c r="FH565" s="368"/>
      <c r="FI565" s="368"/>
      <c r="FJ565" s="368"/>
      <c r="FK565" s="368"/>
      <c r="FL565" s="368"/>
      <c r="FM565" s="368"/>
      <c r="FN565" s="368"/>
      <c r="FO565" s="368"/>
      <c r="FP565" s="368"/>
      <c r="FQ565" s="368"/>
      <c r="FR565" s="368"/>
      <c r="FS565" s="368"/>
      <c r="FT565" s="368"/>
      <c r="FU565" s="368"/>
      <c r="FV565" s="368"/>
      <c r="FW565" s="368"/>
      <c r="FX565" s="368"/>
      <c r="FY565" s="368"/>
      <c r="FZ565" s="368"/>
      <c r="GA565" s="368"/>
      <c r="GB565" s="368"/>
      <c r="GC565" s="368"/>
      <c r="GD565" s="368"/>
      <c r="GE565" s="368"/>
      <c r="GF565" s="368"/>
      <c r="GG565" s="368"/>
      <c r="GH565" s="368"/>
      <c r="GI565" s="368"/>
      <c r="GJ565" s="368"/>
      <c r="GK565" s="368"/>
      <c r="GL565" s="368"/>
      <c r="GM565" s="368"/>
      <c r="GN565" s="368"/>
      <c r="GO565" s="368"/>
      <c r="GP565" s="368"/>
      <c r="GQ565" s="368"/>
      <c r="GR565" s="368"/>
      <c r="GS565" s="368"/>
      <c r="GT565" s="368"/>
      <c r="GU565" s="368"/>
      <c r="GV565" s="368"/>
      <c r="GW565" s="368"/>
      <c r="GX565" s="368"/>
      <c r="GY565" s="368"/>
      <c r="GZ565" s="368"/>
      <c r="HA565" s="368"/>
      <c r="HB565" s="368"/>
      <c r="HC565" s="368"/>
      <c r="HD565" s="368"/>
      <c r="HE565" s="368"/>
      <c r="HF565" s="368"/>
      <c r="HG565" s="368"/>
      <c r="HH565" s="368"/>
      <c r="HI565" s="368"/>
      <c r="HJ565" s="368"/>
      <c r="HK565" s="368"/>
      <c r="HL565" s="368"/>
      <c r="HM565" s="368"/>
      <c r="HN565" s="368"/>
      <c r="HO565" s="368"/>
      <c r="HP565" s="368"/>
      <c r="HQ565" s="368"/>
      <c r="HR565" s="368"/>
      <c r="HS565" s="368"/>
      <c r="HT565" s="368"/>
      <c r="HU565" s="368"/>
      <c r="HV565" s="368"/>
      <c r="HW565" s="368"/>
      <c r="HX565" s="368"/>
      <c r="HY565" s="368"/>
      <c r="HZ565" s="368"/>
      <c r="IA565" s="368"/>
      <c r="IB565" s="368"/>
      <c r="IC565" s="368"/>
      <c r="ID565" s="368"/>
      <c r="IE565" s="368"/>
      <c r="IF565" s="368"/>
      <c r="IG565" s="368"/>
      <c r="IH565" s="368"/>
      <c r="II565" s="368"/>
      <c r="IJ565" s="368"/>
      <c r="IK565" s="368"/>
      <c r="IL565" s="368"/>
      <c r="IM565" s="368"/>
      <c r="IN565" s="368"/>
      <c r="IO565" s="368"/>
      <c r="IP565" s="368"/>
      <c r="IQ565" s="368"/>
      <c r="IR565" s="368"/>
      <c r="IS565" s="368"/>
      <c r="IT565" s="368"/>
      <c r="IU565" s="368"/>
      <c r="IV565" s="368"/>
      <c r="IW565" s="368"/>
      <c r="IX565" s="368"/>
      <c r="IY565" s="368"/>
      <c r="IZ565" s="368"/>
      <c r="JA565" s="368"/>
      <c r="JB565" s="368"/>
      <c r="JC565" s="368"/>
      <c r="JD565" s="368"/>
      <c r="JE565" s="368"/>
      <c r="JF565" s="368"/>
      <c r="JG565" s="368"/>
      <c r="JH565" s="368"/>
      <c r="JI565" s="368"/>
      <c r="JJ565" s="368"/>
      <c r="JK565" s="368"/>
      <c r="JL565" s="368"/>
      <c r="JM565" s="368"/>
      <c r="JN565" s="368"/>
      <c r="JO565" s="368"/>
      <c r="JP565" s="368"/>
      <c r="JQ565" s="368"/>
      <c r="JR565" s="368"/>
      <c r="JS565" s="368"/>
      <c r="JT565" s="368"/>
      <c r="JU565" s="368"/>
    </row>
    <row r="566" spans="1:281" s="355" customFormat="1" ht="66" customHeight="1" outlineLevel="1">
      <c r="A566" s="770"/>
      <c r="B566" s="562" t="s">
        <v>3293</v>
      </c>
      <c r="C566" s="25" t="s">
        <v>3294</v>
      </c>
      <c r="D566" s="25" t="s">
        <v>82</v>
      </c>
      <c r="E566" s="25" t="s">
        <v>80</v>
      </c>
      <c r="F566" s="267" t="s">
        <v>80</v>
      </c>
      <c r="G566" s="481" t="s">
        <v>80</v>
      </c>
      <c r="H566" s="479"/>
      <c r="I566" s="479" t="s">
        <v>3295</v>
      </c>
      <c r="J566" s="478">
        <v>10283.120999999999</v>
      </c>
      <c r="K566" s="478">
        <v>10283.125</v>
      </c>
      <c r="L566" s="478">
        <v>0</v>
      </c>
      <c r="M566" s="478">
        <v>8740.6562400000003</v>
      </c>
      <c r="N566" s="478">
        <v>0</v>
      </c>
      <c r="O566" s="478">
        <v>0</v>
      </c>
      <c r="P566" s="479" t="s">
        <v>80</v>
      </c>
      <c r="Q566" s="394">
        <v>46752</v>
      </c>
      <c r="R566" s="25" t="s">
        <v>1778</v>
      </c>
      <c r="S566" s="563"/>
      <c r="T566" s="478">
        <v>0</v>
      </c>
      <c r="U566" s="478">
        <v>0</v>
      </c>
      <c r="V566" s="478">
        <v>0</v>
      </c>
      <c r="W566" s="478">
        <v>0</v>
      </c>
      <c r="X566" s="478">
        <v>0</v>
      </c>
      <c r="Y566" s="478">
        <v>0</v>
      </c>
      <c r="Z566" s="478">
        <v>0</v>
      </c>
      <c r="AA566" s="478">
        <v>0</v>
      </c>
      <c r="AB566" s="478">
        <v>0</v>
      </c>
      <c r="AC566" s="478">
        <v>0</v>
      </c>
      <c r="AD566" s="478">
        <v>0</v>
      </c>
      <c r="AE566" s="478">
        <v>463</v>
      </c>
      <c r="AF566" s="478">
        <v>0</v>
      </c>
      <c r="AG566" s="478">
        <v>2622</v>
      </c>
      <c r="AH566" s="478">
        <v>3085</v>
      </c>
      <c r="AI566" s="478">
        <v>0</v>
      </c>
      <c r="AJ566" s="22">
        <v>0</v>
      </c>
      <c r="AK566" s="22">
        <v>0</v>
      </c>
      <c r="AL566" s="22">
        <v>0</v>
      </c>
      <c r="AM566" s="22">
        <v>0</v>
      </c>
      <c r="AN566" s="22">
        <v>0</v>
      </c>
      <c r="AO566" s="22">
        <v>0</v>
      </c>
      <c r="AP566" s="22">
        <v>0</v>
      </c>
      <c r="AQ566" s="22">
        <v>0</v>
      </c>
      <c r="AR566" s="22">
        <v>0</v>
      </c>
      <c r="AS566" s="22">
        <v>0</v>
      </c>
      <c r="AT566" s="22">
        <v>0</v>
      </c>
      <c r="AU566" s="22">
        <v>0</v>
      </c>
      <c r="AV566" s="22">
        <v>0</v>
      </c>
      <c r="AW566" s="22">
        <v>0</v>
      </c>
      <c r="AX566" s="22">
        <v>0</v>
      </c>
      <c r="AY566" s="22">
        <v>0</v>
      </c>
      <c r="AZ566" s="22">
        <v>0</v>
      </c>
      <c r="BA566" s="22">
        <v>0</v>
      </c>
      <c r="BB566" s="22">
        <v>0</v>
      </c>
      <c r="BC566" s="22">
        <v>0</v>
      </c>
      <c r="BD566" s="22">
        <v>463</v>
      </c>
      <c r="BE566" s="22">
        <v>0</v>
      </c>
      <c r="BF566" s="22">
        <v>2622</v>
      </c>
      <c r="BG566" s="22">
        <v>3085</v>
      </c>
      <c r="BH566" s="22">
        <v>0</v>
      </c>
      <c r="BI566" s="22">
        <v>0</v>
      </c>
      <c r="BJ566" s="22">
        <v>0</v>
      </c>
      <c r="BK566" s="22">
        <v>0</v>
      </c>
      <c r="BL566" s="22">
        <v>0</v>
      </c>
      <c r="BM566" s="22">
        <v>0</v>
      </c>
      <c r="BN566" s="22">
        <v>7198.13</v>
      </c>
      <c r="BO566" s="22">
        <v>0</v>
      </c>
      <c r="BP566" s="22">
        <v>0</v>
      </c>
      <c r="BQ566" s="22">
        <v>0</v>
      </c>
      <c r="BR566" s="25" t="s">
        <v>3296</v>
      </c>
      <c r="BS566" s="22">
        <v>0</v>
      </c>
      <c r="BT566" s="22">
        <v>0</v>
      </c>
      <c r="BU566" s="25" t="s">
        <v>1957</v>
      </c>
      <c r="BV566" s="25" t="s">
        <v>80</v>
      </c>
      <c r="BW566" s="483" t="s">
        <v>82</v>
      </c>
      <c r="BX566" s="25" t="s">
        <v>3035</v>
      </c>
      <c r="BY566" s="483" t="s">
        <v>2643</v>
      </c>
      <c r="BZ566" s="368"/>
      <c r="CA566" s="368"/>
      <c r="CB566" s="368"/>
      <c r="CC566" s="368"/>
      <c r="CD566" s="368"/>
      <c r="DD566" s="368"/>
      <c r="DE566" s="368"/>
      <c r="DF566" s="368"/>
      <c r="DG566" s="368"/>
      <c r="DH566" s="368"/>
      <c r="DI566" s="368"/>
      <c r="DJ566" s="368"/>
      <c r="DK566" s="368"/>
      <c r="DL566" s="368"/>
      <c r="DM566" s="368"/>
      <c r="DN566" s="368"/>
      <c r="DO566" s="368"/>
      <c r="DP566" s="368"/>
      <c r="DQ566" s="368"/>
      <c r="DR566" s="368"/>
      <c r="DS566" s="368"/>
      <c r="DT566" s="368"/>
      <c r="DU566" s="368"/>
      <c r="DV566" s="368"/>
      <c r="DW566" s="368"/>
      <c r="DX566" s="368"/>
      <c r="DY566" s="368"/>
      <c r="DZ566" s="368"/>
      <c r="EA566" s="368"/>
      <c r="EB566" s="368"/>
      <c r="EC566" s="368"/>
      <c r="ED566" s="368"/>
      <c r="EE566" s="368"/>
      <c r="EF566" s="368"/>
      <c r="EG566" s="368"/>
      <c r="EH566" s="368"/>
      <c r="EI566" s="368"/>
      <c r="EJ566" s="368"/>
      <c r="EK566" s="368"/>
      <c r="EL566" s="368"/>
      <c r="EM566" s="368"/>
      <c r="EN566" s="368"/>
      <c r="EO566" s="368"/>
      <c r="EP566" s="368"/>
      <c r="EQ566" s="368"/>
      <c r="ER566" s="368"/>
      <c r="ES566" s="368"/>
      <c r="ET566" s="368"/>
      <c r="EU566" s="368"/>
      <c r="EV566" s="368"/>
      <c r="EW566" s="368"/>
      <c r="EX566" s="368"/>
      <c r="EY566" s="368"/>
      <c r="EZ566" s="368"/>
      <c r="FA566" s="368"/>
      <c r="FB566" s="368"/>
      <c r="FC566" s="368"/>
      <c r="FD566" s="368"/>
      <c r="FE566" s="368"/>
      <c r="FF566" s="368"/>
      <c r="FG566" s="368"/>
      <c r="FH566" s="368"/>
      <c r="FI566" s="368"/>
      <c r="FJ566" s="368"/>
      <c r="FK566" s="368"/>
      <c r="FL566" s="368"/>
      <c r="FM566" s="368"/>
      <c r="FN566" s="368"/>
      <c r="FO566" s="368"/>
      <c r="FP566" s="368"/>
      <c r="FQ566" s="368"/>
      <c r="FR566" s="368"/>
      <c r="FS566" s="368"/>
      <c r="FT566" s="368"/>
      <c r="FU566" s="368"/>
      <c r="FV566" s="368"/>
      <c r="FW566" s="368"/>
      <c r="FX566" s="368"/>
      <c r="FY566" s="368"/>
      <c r="FZ566" s="368"/>
      <c r="GA566" s="368"/>
      <c r="GB566" s="368"/>
      <c r="GC566" s="368"/>
      <c r="GD566" s="368"/>
      <c r="GE566" s="368"/>
      <c r="GF566" s="368"/>
      <c r="GG566" s="368"/>
      <c r="GH566" s="368"/>
      <c r="GI566" s="368"/>
      <c r="GJ566" s="368"/>
      <c r="GK566" s="368"/>
      <c r="GL566" s="368"/>
      <c r="GM566" s="368"/>
      <c r="GN566" s="368"/>
      <c r="GO566" s="368"/>
      <c r="GP566" s="368"/>
      <c r="GQ566" s="368"/>
      <c r="GR566" s="368"/>
      <c r="GS566" s="368"/>
      <c r="GT566" s="368"/>
      <c r="GU566" s="368"/>
      <c r="GV566" s="368"/>
      <c r="GW566" s="368"/>
      <c r="GX566" s="368"/>
      <c r="GY566" s="368"/>
      <c r="GZ566" s="368"/>
      <c r="HA566" s="368"/>
      <c r="HB566" s="368"/>
      <c r="HC566" s="368"/>
      <c r="HD566" s="368"/>
      <c r="HE566" s="368"/>
      <c r="HF566" s="368"/>
      <c r="HG566" s="368"/>
      <c r="HH566" s="368"/>
      <c r="HI566" s="368"/>
      <c r="HJ566" s="368"/>
      <c r="HK566" s="368"/>
      <c r="HL566" s="368"/>
      <c r="HM566" s="368"/>
      <c r="HN566" s="368"/>
      <c r="HO566" s="368"/>
      <c r="HP566" s="368"/>
      <c r="HQ566" s="368"/>
      <c r="HR566" s="368"/>
      <c r="HS566" s="368"/>
      <c r="HT566" s="368"/>
      <c r="HU566" s="368"/>
      <c r="HV566" s="368"/>
      <c r="HW566" s="368"/>
      <c r="HX566" s="368"/>
      <c r="HY566" s="368"/>
      <c r="HZ566" s="368"/>
      <c r="IA566" s="368"/>
      <c r="IB566" s="368"/>
      <c r="IC566" s="368"/>
      <c r="ID566" s="368"/>
      <c r="IE566" s="368"/>
      <c r="IF566" s="368"/>
      <c r="IG566" s="368"/>
      <c r="IH566" s="368"/>
      <c r="II566" s="368"/>
      <c r="IJ566" s="368"/>
      <c r="IK566" s="368"/>
      <c r="IL566" s="368"/>
      <c r="IM566" s="368"/>
      <c r="IN566" s="368"/>
      <c r="IO566" s="368"/>
      <c r="IP566" s="368"/>
      <c r="IQ566" s="368"/>
      <c r="IR566" s="368"/>
      <c r="IS566" s="368"/>
      <c r="IT566" s="368"/>
      <c r="IU566" s="368"/>
      <c r="IV566" s="368"/>
      <c r="IW566" s="368"/>
      <c r="IX566" s="368"/>
      <c r="IY566" s="368"/>
      <c r="IZ566" s="368"/>
      <c r="JA566" s="368"/>
      <c r="JB566" s="368"/>
      <c r="JC566" s="368"/>
      <c r="JD566" s="368"/>
      <c r="JE566" s="368"/>
      <c r="JF566" s="368"/>
      <c r="JG566" s="368"/>
      <c r="JH566" s="368"/>
      <c r="JI566" s="368"/>
      <c r="JJ566" s="368"/>
      <c r="JK566" s="368"/>
      <c r="JL566" s="368"/>
      <c r="JM566" s="368"/>
      <c r="JN566" s="368"/>
      <c r="JO566" s="368"/>
      <c r="JP566" s="368"/>
      <c r="JQ566" s="368"/>
      <c r="JR566" s="368"/>
      <c r="JS566" s="368"/>
      <c r="JT566" s="368"/>
      <c r="JU566" s="368"/>
    </row>
    <row r="567" spans="1:281" s="355" customFormat="1" ht="90" outlineLevel="1">
      <c r="A567" s="770"/>
      <c r="B567" s="49" t="s">
        <v>26</v>
      </c>
      <c r="C567" s="37" t="s">
        <v>80</v>
      </c>
      <c r="D567" s="27" t="s">
        <v>204</v>
      </c>
      <c r="E567" s="27" t="s">
        <v>1071</v>
      </c>
      <c r="F567" s="10">
        <v>873683</v>
      </c>
      <c r="G567" s="21" t="s">
        <v>178</v>
      </c>
      <c r="H567" s="37" t="s">
        <v>1007</v>
      </c>
      <c r="I567" s="37" t="s">
        <v>3297</v>
      </c>
      <c r="J567" s="34">
        <v>7346.6</v>
      </c>
      <c r="K567" s="34">
        <v>7346.6</v>
      </c>
      <c r="L567" s="34">
        <v>0</v>
      </c>
      <c r="M567" s="34">
        <v>0</v>
      </c>
      <c r="N567" s="34">
        <v>2937.68</v>
      </c>
      <c r="O567" s="34">
        <v>2937.68</v>
      </c>
      <c r="P567" s="107" t="s">
        <v>80</v>
      </c>
      <c r="Q567" s="107" t="s">
        <v>80</v>
      </c>
      <c r="R567" s="27" t="s">
        <v>86</v>
      </c>
      <c r="S567" s="138"/>
      <c r="T567" s="35">
        <v>1258.4000000000001</v>
      </c>
      <c r="U567" s="35">
        <v>1258.4000000000001</v>
      </c>
      <c r="V567" s="35">
        <v>0</v>
      </c>
      <c r="W567" s="35">
        <v>0</v>
      </c>
      <c r="X567" s="34">
        <v>1258.4000000000001</v>
      </c>
      <c r="Y567" s="35">
        <v>0</v>
      </c>
      <c r="Z567" s="34">
        <v>0</v>
      </c>
      <c r="AA567" s="34">
        <v>0</v>
      </c>
      <c r="AB567" s="34">
        <v>0</v>
      </c>
      <c r="AC567" s="34">
        <v>0</v>
      </c>
      <c r="AD567" s="34">
        <v>0</v>
      </c>
      <c r="AE567" s="34">
        <v>400</v>
      </c>
      <c r="AF567" s="34">
        <v>0</v>
      </c>
      <c r="AG567" s="34">
        <v>1600</v>
      </c>
      <c r="AH567" s="34">
        <v>2000</v>
      </c>
      <c r="AI567" s="34">
        <v>0</v>
      </c>
      <c r="AJ567" s="34">
        <v>0</v>
      </c>
      <c r="AK567" s="34">
        <v>0</v>
      </c>
      <c r="AL567" s="34">
        <v>0</v>
      </c>
      <c r="AM567" s="34">
        <v>0</v>
      </c>
      <c r="AN567" s="34">
        <v>0</v>
      </c>
      <c r="AO567" s="34">
        <v>0</v>
      </c>
      <c r="AP567" s="34">
        <v>0</v>
      </c>
      <c r="AQ567" s="34">
        <v>0</v>
      </c>
      <c r="AR567" s="34">
        <v>0</v>
      </c>
      <c r="AS567" s="34">
        <v>0</v>
      </c>
      <c r="AT567" s="34">
        <v>0</v>
      </c>
      <c r="AU567" s="34">
        <v>0</v>
      </c>
      <c r="AV567" s="34">
        <v>0</v>
      </c>
      <c r="AW567" s="34">
        <v>0</v>
      </c>
      <c r="AX567" s="34">
        <v>0</v>
      </c>
      <c r="AY567" s="34">
        <v>0</v>
      </c>
      <c r="AZ567" s="34">
        <v>0</v>
      </c>
      <c r="BA567" s="34">
        <v>0</v>
      </c>
      <c r="BB567" s="34">
        <v>0</v>
      </c>
      <c r="BC567" s="34">
        <v>0</v>
      </c>
      <c r="BD567" s="34">
        <v>0</v>
      </c>
      <c r="BE567" s="34">
        <v>0</v>
      </c>
      <c r="BF567" s="34">
        <v>0</v>
      </c>
      <c r="BG567" s="34">
        <v>0</v>
      </c>
      <c r="BH567" s="34">
        <v>0</v>
      </c>
      <c r="BI567" s="34">
        <v>400</v>
      </c>
      <c r="BJ567" s="34">
        <v>0</v>
      </c>
      <c r="BK567" s="34">
        <v>1600</v>
      </c>
      <c r="BL567" s="34">
        <v>2000</v>
      </c>
      <c r="BM567" s="34">
        <v>0</v>
      </c>
      <c r="BN567" s="34">
        <v>4088.2000000000007</v>
      </c>
      <c r="BO567" s="34">
        <v>2937.68</v>
      </c>
      <c r="BP567" s="34">
        <v>0</v>
      </c>
      <c r="BQ567" s="34">
        <v>0</v>
      </c>
      <c r="BR567" s="27" t="s">
        <v>175</v>
      </c>
      <c r="BS567" s="34">
        <v>0</v>
      </c>
      <c r="BT567" s="34">
        <v>0</v>
      </c>
      <c r="BU567" s="27" t="s">
        <v>1957</v>
      </c>
      <c r="BV567" s="27" t="s">
        <v>3298</v>
      </c>
      <c r="BW567" s="471" t="s">
        <v>2004</v>
      </c>
      <c r="BX567" s="27" t="s">
        <v>3035</v>
      </c>
      <c r="BY567" s="471" t="s">
        <v>2643</v>
      </c>
      <c r="BZ567" s="368"/>
      <c r="CA567" s="368"/>
      <c r="CB567" s="368"/>
      <c r="CC567" s="368"/>
      <c r="CD567" s="368"/>
      <c r="DD567" s="368"/>
      <c r="DE567" s="368"/>
      <c r="DF567" s="368"/>
      <c r="DG567" s="368"/>
      <c r="DH567" s="368"/>
      <c r="DI567" s="368"/>
      <c r="DJ567" s="368"/>
      <c r="DK567" s="368"/>
      <c r="DL567" s="368"/>
      <c r="DM567" s="368"/>
      <c r="DN567" s="368"/>
      <c r="DO567" s="368"/>
      <c r="DP567" s="368"/>
      <c r="DQ567" s="368"/>
      <c r="DR567" s="368"/>
      <c r="DS567" s="368"/>
      <c r="DT567" s="368"/>
      <c r="DU567" s="368"/>
      <c r="DV567" s="368"/>
      <c r="DW567" s="368"/>
      <c r="DX567" s="368"/>
      <c r="DY567" s="368"/>
      <c r="DZ567" s="368"/>
      <c r="EA567" s="368"/>
      <c r="EB567" s="368"/>
      <c r="EC567" s="368"/>
      <c r="ED567" s="368"/>
      <c r="EE567" s="368"/>
      <c r="EF567" s="368"/>
      <c r="EG567" s="368"/>
      <c r="EH567" s="368"/>
      <c r="EI567" s="368"/>
      <c r="EJ567" s="368"/>
      <c r="EK567" s="368"/>
      <c r="EL567" s="368"/>
      <c r="EM567" s="368"/>
      <c r="EN567" s="368"/>
      <c r="EO567" s="368"/>
      <c r="EP567" s="368"/>
      <c r="EQ567" s="368"/>
      <c r="ER567" s="368"/>
      <c r="ES567" s="368"/>
      <c r="ET567" s="368"/>
      <c r="EU567" s="368"/>
      <c r="EV567" s="368"/>
      <c r="EW567" s="368"/>
      <c r="EX567" s="368"/>
      <c r="EY567" s="368"/>
      <c r="EZ567" s="368"/>
      <c r="FA567" s="368"/>
      <c r="FB567" s="368"/>
      <c r="FC567" s="368"/>
      <c r="FD567" s="368"/>
      <c r="FE567" s="368"/>
      <c r="FF567" s="368"/>
      <c r="FG567" s="368"/>
      <c r="FH567" s="368"/>
      <c r="FI567" s="368"/>
      <c r="FJ567" s="368"/>
      <c r="FK567" s="368"/>
      <c r="FL567" s="368"/>
      <c r="FM567" s="368"/>
      <c r="FN567" s="368"/>
      <c r="FO567" s="368"/>
      <c r="FP567" s="368"/>
      <c r="FQ567" s="368"/>
      <c r="FR567" s="368"/>
      <c r="FS567" s="368"/>
      <c r="FT567" s="368"/>
      <c r="FU567" s="368"/>
      <c r="FV567" s="368"/>
      <c r="FW567" s="368"/>
      <c r="FX567" s="368"/>
      <c r="FY567" s="368"/>
      <c r="FZ567" s="368"/>
      <c r="GA567" s="368"/>
      <c r="GB567" s="368"/>
      <c r="GC567" s="368"/>
      <c r="GD567" s="368"/>
      <c r="GE567" s="368"/>
      <c r="GF567" s="368"/>
      <c r="GG567" s="368"/>
      <c r="GH567" s="368"/>
      <c r="GI567" s="368"/>
      <c r="GJ567" s="368"/>
      <c r="GK567" s="368"/>
      <c r="GL567" s="368"/>
      <c r="GM567" s="368"/>
      <c r="GN567" s="368"/>
      <c r="GO567" s="368"/>
      <c r="GP567" s="368"/>
      <c r="GQ567" s="368"/>
      <c r="GR567" s="368"/>
      <c r="GS567" s="368"/>
      <c r="GT567" s="368"/>
      <c r="GU567" s="368"/>
      <c r="GV567" s="368"/>
      <c r="GW567" s="368"/>
      <c r="GX567" s="368"/>
      <c r="GY567" s="368"/>
      <c r="GZ567" s="368"/>
      <c r="HA567" s="368"/>
      <c r="HB567" s="368"/>
      <c r="HC567" s="368"/>
      <c r="HD567" s="368"/>
      <c r="HE567" s="368"/>
      <c r="HF567" s="368"/>
      <c r="HG567" s="368"/>
      <c r="HH567" s="368"/>
      <c r="HI567" s="368"/>
      <c r="HJ567" s="368"/>
      <c r="HK567" s="368"/>
      <c r="HL567" s="368"/>
      <c r="HM567" s="368"/>
      <c r="HN567" s="368"/>
      <c r="HO567" s="368"/>
      <c r="HP567" s="368"/>
      <c r="HQ567" s="368"/>
      <c r="HR567" s="368"/>
      <c r="HS567" s="368"/>
      <c r="HT567" s="368"/>
      <c r="HU567" s="368"/>
      <c r="HV567" s="368"/>
      <c r="HW567" s="368"/>
      <c r="HX567" s="368"/>
      <c r="HY567" s="368"/>
      <c r="HZ567" s="368"/>
      <c r="IA567" s="368"/>
      <c r="IB567" s="368"/>
      <c r="IC567" s="368"/>
      <c r="ID567" s="368"/>
      <c r="IE567" s="368"/>
      <c r="IF567" s="368"/>
      <c r="IG567" s="368"/>
      <c r="IH567" s="368"/>
      <c r="II567" s="368"/>
      <c r="IJ567" s="368"/>
      <c r="IK567" s="368"/>
      <c r="IL567" s="368"/>
      <c r="IM567" s="368"/>
      <c r="IN567" s="368"/>
      <c r="IO567" s="368"/>
      <c r="IP567" s="368"/>
      <c r="IQ567" s="368"/>
      <c r="IR567" s="368"/>
      <c r="IS567" s="368"/>
      <c r="IT567" s="368"/>
      <c r="IU567" s="368"/>
      <c r="IV567" s="368"/>
      <c r="IW567" s="368"/>
      <c r="IX567" s="368"/>
      <c r="IY567" s="368"/>
      <c r="IZ567" s="368"/>
      <c r="JA567" s="368"/>
      <c r="JB567" s="368"/>
      <c r="JC567" s="368"/>
      <c r="JD567" s="368"/>
      <c r="JE567" s="368"/>
      <c r="JF567" s="368"/>
      <c r="JG567" s="368"/>
      <c r="JH567" s="368"/>
      <c r="JI567" s="368"/>
      <c r="JJ567" s="368"/>
      <c r="JK567" s="368"/>
      <c r="JL567" s="368"/>
      <c r="JM567" s="368"/>
      <c r="JN567" s="368"/>
      <c r="JO567" s="368"/>
      <c r="JP567" s="368"/>
      <c r="JQ567" s="368"/>
      <c r="JR567" s="368"/>
      <c r="JS567" s="368"/>
      <c r="JT567" s="368"/>
      <c r="JU567" s="368"/>
    </row>
    <row r="568" spans="1:281" s="355" customFormat="1" ht="108" outlineLevel="1">
      <c r="A568" s="770"/>
      <c r="B568" s="239" t="s">
        <v>27</v>
      </c>
      <c r="C568" s="234" t="s">
        <v>2552</v>
      </c>
      <c r="D568" s="183" t="s">
        <v>205</v>
      </c>
      <c r="E568" s="183" t="s">
        <v>1072</v>
      </c>
      <c r="F568" s="184">
        <v>71209859</v>
      </c>
      <c r="G568" s="233" t="s">
        <v>179</v>
      </c>
      <c r="H568" s="234" t="s">
        <v>1007</v>
      </c>
      <c r="I568" s="234" t="s">
        <v>3297</v>
      </c>
      <c r="J568" s="185">
        <v>44251.398000000001</v>
      </c>
      <c r="K568" s="185">
        <v>17236.062000000002</v>
      </c>
      <c r="L568" s="185">
        <v>27015.335999999999</v>
      </c>
      <c r="M568" s="185">
        <v>0</v>
      </c>
      <c r="N568" s="185">
        <v>7756.23</v>
      </c>
      <c r="O568" s="185">
        <v>7756.23</v>
      </c>
      <c r="P568" s="188">
        <v>45322</v>
      </c>
      <c r="Q568" s="188">
        <v>45291</v>
      </c>
      <c r="R568" s="183" t="s">
        <v>496</v>
      </c>
      <c r="S568" s="241"/>
      <c r="T568" s="241"/>
      <c r="U568" s="235">
        <v>22269.99</v>
      </c>
      <c r="V568" s="235">
        <v>13898.457</v>
      </c>
      <c r="W568" s="235">
        <v>7756.23</v>
      </c>
      <c r="X568" s="185">
        <v>43924.676999999996</v>
      </c>
      <c r="Y568" s="235">
        <v>7756.23</v>
      </c>
      <c r="Z568" s="185">
        <v>0</v>
      </c>
      <c r="AA568" s="185">
        <v>624.82000000000005</v>
      </c>
      <c r="AB568" s="185">
        <v>0</v>
      </c>
      <c r="AC568" s="185">
        <v>624.82000000000005</v>
      </c>
      <c r="AD568" s="185">
        <v>0</v>
      </c>
      <c r="AE568" s="185">
        <v>0</v>
      </c>
      <c r="AF568" s="185">
        <v>0</v>
      </c>
      <c r="AG568" s="185">
        <v>0</v>
      </c>
      <c r="AH568" s="185">
        <v>0</v>
      </c>
      <c r="AI568" s="185">
        <v>0</v>
      </c>
      <c r="AJ568" s="185">
        <v>0</v>
      </c>
      <c r="AK568" s="185">
        <v>624.82000000000005</v>
      </c>
      <c r="AL568" s="185">
        <v>0</v>
      </c>
      <c r="AM568" s="185">
        <v>624.82000000000005</v>
      </c>
      <c r="AN568" s="185">
        <v>0</v>
      </c>
      <c r="AO568" s="185">
        <v>0</v>
      </c>
      <c r="AP568" s="185">
        <v>0</v>
      </c>
      <c r="AQ568" s="185">
        <v>0</v>
      </c>
      <c r="AR568" s="185">
        <v>0</v>
      </c>
      <c r="AS568" s="185">
        <v>0</v>
      </c>
      <c r="AT568" s="185">
        <v>0</v>
      </c>
      <c r="AU568" s="185">
        <v>0</v>
      </c>
      <c r="AV568" s="185">
        <v>0</v>
      </c>
      <c r="AW568" s="185">
        <v>0</v>
      </c>
      <c r="AX568" s="185">
        <v>0</v>
      </c>
      <c r="AY568" s="185">
        <v>0</v>
      </c>
      <c r="AZ568" s="185">
        <v>0</v>
      </c>
      <c r="BA568" s="185">
        <v>0</v>
      </c>
      <c r="BB568" s="185">
        <v>0</v>
      </c>
      <c r="BC568" s="185">
        <v>0</v>
      </c>
      <c r="BD568" s="185">
        <v>0</v>
      </c>
      <c r="BE568" s="185">
        <v>0</v>
      </c>
      <c r="BF568" s="185">
        <v>0</v>
      </c>
      <c r="BG568" s="185">
        <v>0</v>
      </c>
      <c r="BH568" s="185">
        <v>0</v>
      </c>
      <c r="BI568" s="185">
        <v>0</v>
      </c>
      <c r="BJ568" s="185">
        <v>0</v>
      </c>
      <c r="BK568" s="185">
        <v>0</v>
      </c>
      <c r="BL568" s="185">
        <v>0</v>
      </c>
      <c r="BM568" s="185">
        <v>0</v>
      </c>
      <c r="BN568" s="185">
        <v>0</v>
      </c>
      <c r="BO568" s="185">
        <v>0</v>
      </c>
      <c r="BP568" s="185">
        <v>971.65360999999996</v>
      </c>
      <c r="BQ568" s="185">
        <v>0</v>
      </c>
      <c r="BR568" s="183" t="s">
        <v>175</v>
      </c>
      <c r="BS568" s="185">
        <v>0</v>
      </c>
      <c r="BT568" s="185">
        <v>0</v>
      </c>
      <c r="BU568" s="183" t="s">
        <v>1957</v>
      </c>
      <c r="BV568" s="183" t="s">
        <v>3299</v>
      </c>
      <c r="BW568" s="472" t="s">
        <v>2011</v>
      </c>
      <c r="BX568" s="183" t="s">
        <v>3036</v>
      </c>
      <c r="BY568" s="472" t="s">
        <v>2643</v>
      </c>
      <c r="BZ568" s="368"/>
      <c r="CA568" s="368"/>
      <c r="CB568" s="368"/>
      <c r="CC568" s="368"/>
      <c r="CD568" s="368"/>
      <c r="DD568" s="368"/>
      <c r="DE568" s="368"/>
      <c r="DF568" s="368"/>
      <c r="DG568" s="368"/>
      <c r="DH568" s="368"/>
      <c r="DI568" s="368"/>
      <c r="DJ568" s="368"/>
      <c r="DK568" s="368"/>
      <c r="DL568" s="368"/>
      <c r="DM568" s="368"/>
      <c r="DN568" s="368"/>
      <c r="DO568" s="368"/>
      <c r="DP568" s="368"/>
      <c r="DQ568" s="368"/>
      <c r="DR568" s="368"/>
      <c r="DS568" s="368"/>
      <c r="DT568" s="368"/>
      <c r="DU568" s="368"/>
      <c r="DV568" s="368"/>
      <c r="DW568" s="368"/>
      <c r="DX568" s="368"/>
      <c r="DY568" s="368"/>
      <c r="DZ568" s="368"/>
      <c r="EA568" s="368"/>
      <c r="EB568" s="368"/>
      <c r="EC568" s="368"/>
      <c r="ED568" s="368"/>
      <c r="EE568" s="368"/>
      <c r="EF568" s="368"/>
      <c r="EG568" s="368"/>
      <c r="EH568" s="368"/>
      <c r="EI568" s="368"/>
      <c r="EJ568" s="368"/>
      <c r="EK568" s="368"/>
      <c r="EL568" s="368"/>
      <c r="EM568" s="368"/>
      <c r="EN568" s="368"/>
      <c r="EO568" s="368"/>
      <c r="EP568" s="368"/>
      <c r="EQ568" s="368"/>
      <c r="ER568" s="368"/>
      <c r="ES568" s="368"/>
      <c r="ET568" s="368"/>
      <c r="EU568" s="368"/>
      <c r="EV568" s="368"/>
      <c r="EW568" s="368"/>
      <c r="EX568" s="368"/>
      <c r="EY568" s="368"/>
      <c r="EZ568" s="368"/>
      <c r="FA568" s="368"/>
      <c r="FB568" s="368"/>
      <c r="FC568" s="368"/>
      <c r="FD568" s="368"/>
      <c r="FE568" s="368"/>
      <c r="FF568" s="368"/>
      <c r="FG568" s="368"/>
      <c r="FH568" s="368"/>
      <c r="FI568" s="368"/>
      <c r="FJ568" s="368"/>
      <c r="FK568" s="368"/>
      <c r="FL568" s="368"/>
      <c r="FM568" s="368"/>
      <c r="FN568" s="368"/>
      <c r="FO568" s="368"/>
      <c r="FP568" s="368"/>
      <c r="FQ568" s="368"/>
      <c r="FR568" s="368"/>
      <c r="FS568" s="368"/>
      <c r="FT568" s="368"/>
      <c r="FU568" s="368"/>
      <c r="FV568" s="368"/>
      <c r="FW568" s="368"/>
      <c r="FX568" s="368"/>
      <c r="FY568" s="368"/>
      <c r="FZ568" s="368"/>
      <c r="GA568" s="368"/>
      <c r="GB568" s="368"/>
      <c r="GC568" s="368"/>
      <c r="GD568" s="368"/>
      <c r="GE568" s="368"/>
      <c r="GF568" s="368"/>
      <c r="GG568" s="368"/>
      <c r="GH568" s="368"/>
      <c r="GI568" s="368"/>
      <c r="GJ568" s="368"/>
      <c r="GK568" s="368"/>
      <c r="GL568" s="368"/>
      <c r="GM568" s="368"/>
      <c r="GN568" s="368"/>
      <c r="GO568" s="368"/>
      <c r="GP568" s="368"/>
      <c r="GQ568" s="368"/>
      <c r="GR568" s="368"/>
      <c r="GS568" s="368"/>
      <c r="GT568" s="368"/>
      <c r="GU568" s="368"/>
      <c r="GV568" s="368"/>
      <c r="GW568" s="368"/>
      <c r="GX568" s="368"/>
      <c r="GY568" s="368"/>
      <c r="GZ568" s="368"/>
      <c r="HA568" s="368"/>
      <c r="HB568" s="368"/>
      <c r="HC568" s="368"/>
      <c r="HD568" s="368"/>
      <c r="HE568" s="368"/>
      <c r="HF568" s="368"/>
      <c r="HG568" s="368"/>
      <c r="HH568" s="368"/>
      <c r="HI568" s="368"/>
      <c r="HJ568" s="368"/>
      <c r="HK568" s="368"/>
      <c r="HL568" s="368"/>
      <c r="HM568" s="368"/>
      <c r="HN568" s="368"/>
      <c r="HO568" s="368"/>
      <c r="HP568" s="368"/>
      <c r="HQ568" s="368"/>
      <c r="HR568" s="368"/>
      <c r="HS568" s="368"/>
      <c r="HT568" s="368"/>
      <c r="HU568" s="368"/>
      <c r="HV568" s="368"/>
      <c r="HW568" s="368"/>
      <c r="HX568" s="368"/>
      <c r="HY568" s="368"/>
      <c r="HZ568" s="368"/>
      <c r="IA568" s="368"/>
      <c r="IB568" s="368"/>
      <c r="IC568" s="368"/>
      <c r="ID568" s="368"/>
      <c r="IE568" s="368"/>
      <c r="IF568" s="368"/>
      <c r="IG568" s="368"/>
      <c r="IH568" s="368"/>
      <c r="II568" s="368"/>
      <c r="IJ568" s="368"/>
      <c r="IK568" s="368"/>
      <c r="IL568" s="368"/>
      <c r="IM568" s="368"/>
      <c r="IN568" s="368"/>
      <c r="IO568" s="368"/>
      <c r="IP568" s="368"/>
      <c r="IQ568" s="368"/>
      <c r="IR568" s="368"/>
      <c r="IS568" s="368"/>
      <c r="IT568" s="368"/>
      <c r="IU568" s="368"/>
      <c r="IV568" s="368"/>
      <c r="IW568" s="368"/>
      <c r="IX568" s="368"/>
      <c r="IY568" s="368"/>
      <c r="IZ568" s="368"/>
      <c r="JA568" s="368"/>
      <c r="JB568" s="368"/>
      <c r="JC568" s="368"/>
      <c r="JD568" s="368"/>
      <c r="JE568" s="368"/>
      <c r="JF568" s="368"/>
      <c r="JG568" s="368"/>
      <c r="JH568" s="368"/>
      <c r="JI568" s="368"/>
      <c r="JJ568" s="368"/>
      <c r="JK568" s="368"/>
      <c r="JL568" s="368"/>
      <c r="JM568" s="368"/>
      <c r="JN568" s="368"/>
      <c r="JO568" s="368"/>
      <c r="JP568" s="368"/>
      <c r="JQ568" s="368"/>
      <c r="JR568" s="368"/>
      <c r="JS568" s="368"/>
      <c r="JT568" s="368"/>
      <c r="JU568" s="368"/>
    </row>
    <row r="569" spans="1:281" s="355" customFormat="1" ht="108" outlineLevel="1">
      <c r="A569" s="770"/>
      <c r="B569" s="118" t="s">
        <v>2887</v>
      </c>
      <c r="C569" s="153" t="s">
        <v>1892</v>
      </c>
      <c r="D569" s="67" t="s">
        <v>206</v>
      </c>
      <c r="E569" s="67" t="s">
        <v>1073</v>
      </c>
      <c r="F569" s="18">
        <v>49534955</v>
      </c>
      <c r="G569" s="152" t="s">
        <v>180</v>
      </c>
      <c r="H569" s="153" t="s">
        <v>1007</v>
      </c>
      <c r="I569" s="153" t="s">
        <v>3297</v>
      </c>
      <c r="J569" s="19">
        <v>22306.569599999999</v>
      </c>
      <c r="K569" s="19">
        <v>14561.25985</v>
      </c>
      <c r="L569" s="19">
        <v>7745.3097499999985</v>
      </c>
      <c r="M569" s="19">
        <v>0</v>
      </c>
      <c r="N569" s="19">
        <v>5824.5039399999996</v>
      </c>
      <c r="O569" s="19">
        <v>6174.7295999999997</v>
      </c>
      <c r="P569" s="411">
        <v>45657</v>
      </c>
      <c r="Q569" s="411">
        <v>45473</v>
      </c>
      <c r="R569" s="67" t="s">
        <v>496</v>
      </c>
      <c r="S569" s="179"/>
      <c r="T569" s="171">
        <v>22306.569599999999</v>
      </c>
      <c r="U569" s="171">
        <v>16131.84</v>
      </c>
      <c r="V569" s="171">
        <v>0</v>
      </c>
      <c r="W569" s="171">
        <v>6174.7295999999997</v>
      </c>
      <c r="X569" s="19">
        <v>22306.569599999999</v>
      </c>
      <c r="Y569" s="171">
        <v>6174.7295999999997</v>
      </c>
      <c r="Z569" s="19">
        <v>0</v>
      </c>
      <c r="AA569" s="19">
        <v>0</v>
      </c>
      <c r="AB569" s="19">
        <v>0</v>
      </c>
      <c r="AC569" s="19">
        <v>0</v>
      </c>
      <c r="AD569" s="19">
        <v>6174.7295999999997</v>
      </c>
      <c r="AE569" s="19">
        <v>0</v>
      </c>
      <c r="AF569" s="19">
        <v>0</v>
      </c>
      <c r="AG569" s="19">
        <v>0</v>
      </c>
      <c r="AH569" s="19">
        <v>0</v>
      </c>
      <c r="AI569" s="19">
        <v>0</v>
      </c>
      <c r="AJ569" s="19">
        <v>0</v>
      </c>
      <c r="AK569" s="19">
        <v>0</v>
      </c>
      <c r="AL569" s="19">
        <v>0</v>
      </c>
      <c r="AM569" s="19">
        <v>0</v>
      </c>
      <c r="AN569" s="19">
        <v>0</v>
      </c>
      <c r="AO569" s="19">
        <v>0</v>
      </c>
      <c r="AP569" s="19">
        <v>0</v>
      </c>
      <c r="AQ569" s="19">
        <v>0</v>
      </c>
      <c r="AR569" s="19">
        <v>0</v>
      </c>
      <c r="AS569" s="19">
        <v>6174.7295999999997</v>
      </c>
      <c r="AT569" s="19">
        <v>0</v>
      </c>
      <c r="AU569" s="19">
        <v>0</v>
      </c>
      <c r="AV569" s="19">
        <v>0</v>
      </c>
      <c r="AW569" s="19">
        <v>0</v>
      </c>
      <c r="AX569" s="19">
        <v>0</v>
      </c>
      <c r="AY569" s="19">
        <v>0</v>
      </c>
      <c r="AZ569" s="19">
        <v>0</v>
      </c>
      <c r="BA569" s="19">
        <v>0</v>
      </c>
      <c r="BB569" s="19">
        <v>0</v>
      </c>
      <c r="BC569" s="19">
        <v>0</v>
      </c>
      <c r="BD569" s="19">
        <v>0</v>
      </c>
      <c r="BE569" s="19">
        <v>0</v>
      </c>
      <c r="BF569" s="19">
        <v>0</v>
      </c>
      <c r="BG569" s="19">
        <v>0</v>
      </c>
      <c r="BH569" s="19">
        <v>0</v>
      </c>
      <c r="BI569" s="19">
        <v>0</v>
      </c>
      <c r="BJ569" s="19">
        <v>0</v>
      </c>
      <c r="BK569" s="19">
        <v>0</v>
      </c>
      <c r="BL569" s="19">
        <v>0</v>
      </c>
      <c r="BM569" s="19">
        <v>0</v>
      </c>
      <c r="BN569" s="19">
        <v>0</v>
      </c>
      <c r="BO569" s="19">
        <v>0</v>
      </c>
      <c r="BP569" s="19">
        <v>0</v>
      </c>
      <c r="BQ569" s="19">
        <v>0</v>
      </c>
      <c r="BR569" s="67" t="s">
        <v>175</v>
      </c>
      <c r="BS569" s="19">
        <v>0</v>
      </c>
      <c r="BT569" s="19">
        <v>0</v>
      </c>
      <c r="BU569" s="67" t="s">
        <v>1957</v>
      </c>
      <c r="BV569" s="67" t="s">
        <v>3299</v>
      </c>
      <c r="BW569" s="564" t="s">
        <v>2001</v>
      </c>
      <c r="BX569" s="67" t="s">
        <v>3036</v>
      </c>
      <c r="BY569" s="564" t="s">
        <v>2643</v>
      </c>
      <c r="BZ569" s="368"/>
      <c r="CA569" s="368"/>
      <c r="CB569" s="368"/>
      <c r="CC569" s="368"/>
      <c r="CD569" s="368"/>
      <c r="DD569" s="368"/>
      <c r="DE569" s="368"/>
      <c r="DF569" s="368"/>
      <c r="DG569" s="368"/>
      <c r="DH569" s="368"/>
      <c r="DI569" s="368"/>
      <c r="DJ569" s="368"/>
      <c r="DK569" s="368"/>
      <c r="DL569" s="368"/>
      <c r="DM569" s="368"/>
      <c r="DN569" s="368"/>
      <c r="DO569" s="368"/>
      <c r="DP569" s="368"/>
      <c r="DQ569" s="368"/>
      <c r="DR569" s="368"/>
      <c r="DS569" s="368"/>
      <c r="DT569" s="368"/>
      <c r="DU569" s="368"/>
      <c r="DV569" s="368"/>
      <c r="DW569" s="368"/>
      <c r="DX569" s="368"/>
      <c r="DY569" s="368"/>
      <c r="DZ569" s="368"/>
      <c r="EA569" s="368"/>
      <c r="EB569" s="368"/>
      <c r="EC569" s="368"/>
      <c r="ED569" s="368"/>
      <c r="EE569" s="368"/>
      <c r="EF569" s="368"/>
      <c r="EG569" s="368"/>
      <c r="EH569" s="368"/>
      <c r="EI569" s="368"/>
      <c r="EJ569" s="368"/>
      <c r="EK569" s="368"/>
      <c r="EL569" s="368"/>
      <c r="EM569" s="368"/>
      <c r="EN569" s="368"/>
      <c r="EO569" s="368"/>
      <c r="EP569" s="368"/>
      <c r="EQ569" s="368"/>
      <c r="ER569" s="368"/>
      <c r="ES569" s="368"/>
      <c r="ET569" s="368"/>
      <c r="EU569" s="368"/>
      <c r="EV569" s="368"/>
      <c r="EW569" s="368"/>
      <c r="EX569" s="368"/>
      <c r="EY569" s="368"/>
      <c r="EZ569" s="368"/>
      <c r="FA569" s="368"/>
      <c r="FB569" s="368"/>
      <c r="FC569" s="368"/>
      <c r="FD569" s="368"/>
      <c r="FE569" s="368"/>
      <c r="FF569" s="368"/>
      <c r="FG569" s="368"/>
      <c r="FH569" s="368"/>
      <c r="FI569" s="368"/>
      <c r="FJ569" s="368"/>
      <c r="FK569" s="368"/>
      <c r="FL569" s="368"/>
      <c r="FM569" s="368"/>
      <c r="FN569" s="368"/>
      <c r="FO569" s="368"/>
      <c r="FP569" s="368"/>
      <c r="FQ569" s="368"/>
      <c r="FR569" s="368"/>
      <c r="FS569" s="368"/>
      <c r="FT569" s="368"/>
      <c r="FU569" s="368"/>
      <c r="FV569" s="368"/>
      <c r="FW569" s="368"/>
      <c r="FX569" s="368"/>
      <c r="FY569" s="368"/>
      <c r="FZ569" s="368"/>
      <c r="GA569" s="368"/>
      <c r="GB569" s="368"/>
      <c r="GC569" s="368"/>
      <c r="GD569" s="368"/>
      <c r="GE569" s="368"/>
      <c r="GF569" s="368"/>
      <c r="GG569" s="368"/>
      <c r="GH569" s="368"/>
      <c r="GI569" s="368"/>
      <c r="GJ569" s="368"/>
      <c r="GK569" s="368"/>
      <c r="GL569" s="368"/>
      <c r="GM569" s="368"/>
      <c r="GN569" s="368"/>
      <c r="GO569" s="368"/>
      <c r="GP569" s="368"/>
      <c r="GQ569" s="368"/>
      <c r="GR569" s="368"/>
      <c r="GS569" s="368"/>
      <c r="GT569" s="368"/>
      <c r="GU569" s="368"/>
      <c r="GV569" s="368"/>
      <c r="GW569" s="368"/>
      <c r="GX569" s="368"/>
      <c r="GY569" s="368"/>
      <c r="GZ569" s="368"/>
      <c r="HA569" s="368"/>
      <c r="HB569" s="368"/>
      <c r="HC569" s="368"/>
      <c r="HD569" s="368"/>
      <c r="HE569" s="368"/>
      <c r="HF569" s="368"/>
      <c r="HG569" s="368"/>
      <c r="HH569" s="368"/>
      <c r="HI569" s="368"/>
      <c r="HJ569" s="368"/>
      <c r="HK569" s="368"/>
      <c r="HL569" s="368"/>
      <c r="HM569" s="368"/>
      <c r="HN569" s="368"/>
      <c r="HO569" s="368"/>
      <c r="HP569" s="368"/>
      <c r="HQ569" s="368"/>
      <c r="HR569" s="368"/>
      <c r="HS569" s="368"/>
      <c r="HT569" s="368"/>
      <c r="HU569" s="368"/>
      <c r="HV569" s="368"/>
      <c r="HW569" s="368"/>
      <c r="HX569" s="368"/>
      <c r="HY569" s="368"/>
      <c r="HZ569" s="368"/>
      <c r="IA569" s="368"/>
      <c r="IB569" s="368"/>
      <c r="IC569" s="368"/>
      <c r="ID569" s="368"/>
      <c r="IE569" s="368"/>
      <c r="IF569" s="368"/>
      <c r="IG569" s="368"/>
      <c r="IH569" s="368"/>
      <c r="II569" s="368"/>
      <c r="IJ569" s="368"/>
      <c r="IK569" s="368"/>
      <c r="IL569" s="368"/>
      <c r="IM569" s="368"/>
      <c r="IN569" s="368"/>
      <c r="IO569" s="368"/>
      <c r="IP569" s="368"/>
      <c r="IQ569" s="368"/>
      <c r="IR569" s="368"/>
      <c r="IS569" s="368"/>
      <c r="IT569" s="368"/>
      <c r="IU569" s="368"/>
      <c r="IV569" s="368"/>
      <c r="IW569" s="368"/>
      <c r="IX569" s="368"/>
      <c r="IY569" s="368"/>
      <c r="IZ569" s="368"/>
      <c r="JA569" s="368"/>
      <c r="JB569" s="368"/>
      <c r="JC569" s="368"/>
      <c r="JD569" s="368"/>
      <c r="JE569" s="368"/>
      <c r="JF569" s="368"/>
      <c r="JG569" s="368"/>
      <c r="JH569" s="368"/>
      <c r="JI569" s="368"/>
      <c r="JJ569" s="368"/>
      <c r="JK569" s="368"/>
      <c r="JL569" s="368"/>
      <c r="JM569" s="368"/>
      <c r="JN569" s="368"/>
      <c r="JO569" s="368"/>
      <c r="JP569" s="368"/>
      <c r="JQ569" s="368"/>
      <c r="JR569" s="368"/>
      <c r="JS569" s="368"/>
      <c r="JT569" s="368"/>
      <c r="JU569" s="368"/>
    </row>
    <row r="570" spans="1:281" s="355" customFormat="1" ht="108" outlineLevel="1">
      <c r="A570" s="770"/>
      <c r="B570" s="49" t="s">
        <v>30</v>
      </c>
      <c r="C570" s="37" t="s">
        <v>80</v>
      </c>
      <c r="D570" s="27" t="s">
        <v>208</v>
      </c>
      <c r="E570" s="27" t="s">
        <v>1075</v>
      </c>
      <c r="F570" s="10">
        <v>71229108</v>
      </c>
      <c r="G570" s="21" t="s">
        <v>184</v>
      </c>
      <c r="H570" s="37" t="s">
        <v>575</v>
      </c>
      <c r="I570" s="37" t="s">
        <v>3300</v>
      </c>
      <c r="J570" s="34">
        <v>34500</v>
      </c>
      <c r="K570" s="34">
        <v>28165</v>
      </c>
      <c r="L570" s="34">
        <v>6335</v>
      </c>
      <c r="M570" s="34">
        <v>0</v>
      </c>
      <c r="N570" s="34">
        <v>5631.02</v>
      </c>
      <c r="O570" s="34">
        <v>0</v>
      </c>
      <c r="P570" s="107" t="s">
        <v>80</v>
      </c>
      <c r="Q570" s="107" t="s">
        <v>80</v>
      </c>
      <c r="R570" s="27" t="s">
        <v>86</v>
      </c>
      <c r="S570" s="138"/>
      <c r="T570" s="35">
        <v>585.6</v>
      </c>
      <c r="U570" s="35">
        <v>585.6</v>
      </c>
      <c r="V570" s="35">
        <v>0</v>
      </c>
      <c r="W570" s="35">
        <v>0</v>
      </c>
      <c r="X570" s="34">
        <v>585.6</v>
      </c>
      <c r="Y570" s="35">
        <v>0</v>
      </c>
      <c r="Z570" s="34">
        <v>0</v>
      </c>
      <c r="AA570" s="34">
        <v>0</v>
      </c>
      <c r="AB570" s="34">
        <v>0</v>
      </c>
      <c r="AC570" s="34">
        <v>0</v>
      </c>
      <c r="AD570" s="34">
        <v>0</v>
      </c>
      <c r="AE570" s="34">
        <v>0</v>
      </c>
      <c r="AF570" s="34">
        <v>0</v>
      </c>
      <c r="AG570" s="34">
        <v>0</v>
      </c>
      <c r="AH570" s="34">
        <v>0</v>
      </c>
      <c r="AI570" s="34">
        <v>0</v>
      </c>
      <c r="AJ570" s="34">
        <v>0</v>
      </c>
      <c r="AK570" s="34">
        <v>0</v>
      </c>
      <c r="AL570" s="34">
        <v>0</v>
      </c>
      <c r="AM570" s="34">
        <v>0</v>
      </c>
      <c r="AN570" s="34">
        <v>0</v>
      </c>
      <c r="AO570" s="34">
        <v>0</v>
      </c>
      <c r="AP570" s="34">
        <v>0</v>
      </c>
      <c r="AQ570" s="34">
        <v>0</v>
      </c>
      <c r="AR570" s="34">
        <v>0</v>
      </c>
      <c r="AS570" s="34">
        <v>0</v>
      </c>
      <c r="AT570" s="34">
        <v>0</v>
      </c>
      <c r="AU570" s="34">
        <v>0</v>
      </c>
      <c r="AV570" s="34">
        <v>0</v>
      </c>
      <c r="AW570" s="34">
        <v>0</v>
      </c>
      <c r="AX570" s="34">
        <v>0</v>
      </c>
      <c r="AY570" s="34">
        <v>0</v>
      </c>
      <c r="AZ570" s="34">
        <v>0</v>
      </c>
      <c r="BA570" s="34">
        <v>0</v>
      </c>
      <c r="BB570" s="34">
        <v>0</v>
      </c>
      <c r="BC570" s="113">
        <v>0</v>
      </c>
      <c r="BD570" s="34">
        <v>0</v>
      </c>
      <c r="BE570" s="34">
        <v>0</v>
      </c>
      <c r="BF570" s="34">
        <v>0</v>
      </c>
      <c r="BG570" s="34">
        <v>0</v>
      </c>
      <c r="BH570" s="34">
        <v>0</v>
      </c>
      <c r="BI570" s="34">
        <v>0</v>
      </c>
      <c r="BJ570" s="34">
        <v>0</v>
      </c>
      <c r="BK570" s="34">
        <v>0</v>
      </c>
      <c r="BL570" s="34">
        <v>0</v>
      </c>
      <c r="BM570" s="34">
        <v>0</v>
      </c>
      <c r="BN570" s="34">
        <v>33914.400000000001</v>
      </c>
      <c r="BO570" s="34">
        <v>5631.02</v>
      </c>
      <c r="BP570" s="34">
        <v>0</v>
      </c>
      <c r="BQ570" s="34">
        <v>0</v>
      </c>
      <c r="BR570" s="27" t="s">
        <v>175</v>
      </c>
      <c r="BS570" s="34">
        <v>0</v>
      </c>
      <c r="BT570" s="34">
        <v>0</v>
      </c>
      <c r="BU570" s="27" t="s">
        <v>1957</v>
      </c>
      <c r="BV570" s="27" t="s">
        <v>3301</v>
      </c>
      <c r="BW570" s="471" t="s">
        <v>2896</v>
      </c>
      <c r="BX570" s="27" t="s">
        <v>3035</v>
      </c>
      <c r="BY570" s="471" t="s">
        <v>2643</v>
      </c>
      <c r="BZ570" s="368"/>
      <c r="CA570" s="368"/>
      <c r="CB570" s="368"/>
      <c r="CC570" s="368"/>
      <c r="CD570" s="368"/>
      <c r="DD570" s="368"/>
      <c r="DE570" s="368"/>
      <c r="DF570" s="368"/>
      <c r="DG570" s="368"/>
      <c r="DH570" s="368"/>
      <c r="DI570" s="368"/>
      <c r="DJ570" s="368"/>
      <c r="DK570" s="368"/>
      <c r="DL570" s="368"/>
      <c r="DM570" s="368"/>
      <c r="DN570" s="368"/>
      <c r="DO570" s="368"/>
      <c r="DP570" s="368"/>
      <c r="DQ570" s="368"/>
      <c r="DR570" s="368"/>
      <c r="DS570" s="368"/>
      <c r="DT570" s="368"/>
      <c r="DU570" s="368"/>
      <c r="DV570" s="368"/>
      <c r="DW570" s="368"/>
      <c r="DX570" s="368"/>
      <c r="DY570" s="368"/>
      <c r="DZ570" s="368"/>
      <c r="EA570" s="368"/>
      <c r="EB570" s="368"/>
      <c r="EC570" s="368"/>
      <c r="ED570" s="368"/>
      <c r="EE570" s="368"/>
      <c r="EF570" s="368"/>
      <c r="EG570" s="368"/>
      <c r="EH570" s="368"/>
      <c r="EI570" s="368"/>
      <c r="EJ570" s="368"/>
      <c r="EK570" s="368"/>
      <c r="EL570" s="368"/>
      <c r="EM570" s="368"/>
      <c r="EN570" s="368"/>
      <c r="EO570" s="368"/>
      <c r="EP570" s="368"/>
      <c r="EQ570" s="368"/>
      <c r="ER570" s="368"/>
      <c r="ES570" s="368"/>
      <c r="ET570" s="368"/>
      <c r="EU570" s="368"/>
      <c r="EV570" s="368"/>
      <c r="EW570" s="368"/>
      <c r="EX570" s="368"/>
      <c r="EY570" s="368"/>
      <c r="EZ570" s="368"/>
      <c r="FA570" s="368"/>
      <c r="FB570" s="368"/>
      <c r="FC570" s="368"/>
      <c r="FD570" s="368"/>
      <c r="FE570" s="368"/>
      <c r="FF570" s="368"/>
      <c r="FG570" s="368"/>
      <c r="FH570" s="368"/>
      <c r="FI570" s="368"/>
      <c r="FJ570" s="368"/>
      <c r="FK570" s="368"/>
      <c r="FL570" s="368"/>
      <c r="FM570" s="368"/>
      <c r="FN570" s="368"/>
      <c r="FO570" s="368"/>
      <c r="FP570" s="368"/>
      <c r="FQ570" s="368"/>
      <c r="FR570" s="368"/>
      <c r="FS570" s="368"/>
      <c r="FT570" s="368"/>
      <c r="FU570" s="368"/>
      <c r="FV570" s="368"/>
      <c r="FW570" s="368"/>
      <c r="FX570" s="368"/>
      <c r="FY570" s="368"/>
      <c r="FZ570" s="368"/>
      <c r="GA570" s="368"/>
      <c r="GB570" s="368"/>
      <c r="GC570" s="368"/>
      <c r="GD570" s="368"/>
      <c r="GE570" s="368"/>
      <c r="GF570" s="368"/>
      <c r="GG570" s="368"/>
      <c r="GH570" s="368"/>
      <c r="GI570" s="368"/>
      <c r="GJ570" s="368"/>
      <c r="GK570" s="368"/>
      <c r="GL570" s="368"/>
      <c r="GM570" s="368"/>
      <c r="GN570" s="368"/>
      <c r="GO570" s="368"/>
      <c r="GP570" s="368"/>
      <c r="GQ570" s="368"/>
      <c r="GR570" s="368"/>
      <c r="GS570" s="368"/>
      <c r="GT570" s="368"/>
      <c r="GU570" s="368"/>
      <c r="GV570" s="368"/>
      <c r="GW570" s="368"/>
      <c r="GX570" s="368"/>
      <c r="GY570" s="368"/>
      <c r="GZ570" s="368"/>
      <c r="HA570" s="368"/>
      <c r="HB570" s="368"/>
      <c r="HC570" s="368"/>
      <c r="HD570" s="368"/>
      <c r="HE570" s="368"/>
      <c r="HF570" s="368"/>
      <c r="HG570" s="368"/>
      <c r="HH570" s="368"/>
      <c r="HI570" s="368"/>
      <c r="HJ570" s="368"/>
      <c r="HK570" s="368"/>
      <c r="HL570" s="368"/>
      <c r="HM570" s="368"/>
      <c r="HN570" s="368"/>
      <c r="HO570" s="368"/>
      <c r="HP570" s="368"/>
      <c r="HQ570" s="368"/>
      <c r="HR570" s="368"/>
      <c r="HS570" s="368"/>
      <c r="HT570" s="368"/>
      <c r="HU570" s="368"/>
      <c r="HV570" s="368"/>
      <c r="HW570" s="368"/>
      <c r="HX570" s="368"/>
      <c r="HY570" s="368"/>
      <c r="HZ570" s="368"/>
      <c r="IA570" s="368"/>
      <c r="IB570" s="368"/>
      <c r="IC570" s="368"/>
      <c r="ID570" s="368"/>
      <c r="IE570" s="368"/>
      <c r="IF570" s="368"/>
      <c r="IG570" s="368"/>
      <c r="IH570" s="368"/>
      <c r="II570" s="368"/>
      <c r="IJ570" s="368"/>
      <c r="IK570" s="368"/>
      <c r="IL570" s="368"/>
      <c r="IM570" s="368"/>
      <c r="IN570" s="368"/>
      <c r="IO570" s="368"/>
      <c r="IP570" s="368"/>
      <c r="IQ570" s="368"/>
      <c r="IR570" s="368"/>
      <c r="IS570" s="368"/>
      <c r="IT570" s="368"/>
      <c r="IU570" s="368"/>
      <c r="IV570" s="368"/>
      <c r="IW570" s="368"/>
      <c r="IX570" s="368"/>
      <c r="IY570" s="368"/>
      <c r="IZ570" s="368"/>
      <c r="JA570" s="368"/>
      <c r="JB570" s="368"/>
      <c r="JC570" s="368"/>
      <c r="JD570" s="368"/>
      <c r="JE570" s="368"/>
      <c r="JF570" s="368"/>
      <c r="JG570" s="368"/>
      <c r="JH570" s="368"/>
      <c r="JI570" s="368"/>
      <c r="JJ570" s="368"/>
      <c r="JK570" s="368"/>
      <c r="JL570" s="368"/>
      <c r="JM570" s="368"/>
      <c r="JN570" s="368"/>
      <c r="JO570" s="368"/>
      <c r="JP570" s="368"/>
      <c r="JQ570" s="368"/>
      <c r="JR570" s="368"/>
      <c r="JS570" s="368"/>
      <c r="JT570" s="368"/>
      <c r="JU570" s="368"/>
    </row>
    <row r="571" spans="1:281" s="355" customFormat="1" ht="108" outlineLevel="1">
      <c r="A571" s="770"/>
      <c r="B571" s="118" t="s">
        <v>2888</v>
      </c>
      <c r="C571" s="153" t="s">
        <v>1893</v>
      </c>
      <c r="D571" s="67" t="s">
        <v>206</v>
      </c>
      <c r="E571" s="67" t="s">
        <v>1073</v>
      </c>
      <c r="F571" s="18">
        <v>49534955</v>
      </c>
      <c r="G571" s="152" t="s">
        <v>185</v>
      </c>
      <c r="H571" s="153" t="s">
        <v>1007</v>
      </c>
      <c r="I571" s="153" t="s">
        <v>3297</v>
      </c>
      <c r="J571" s="19">
        <v>30081.865030000001</v>
      </c>
      <c r="K571" s="19">
        <v>15579.60354</v>
      </c>
      <c r="L571" s="19">
        <v>14502.261490000001</v>
      </c>
      <c r="M571" s="19">
        <v>0</v>
      </c>
      <c r="N571" s="19">
        <v>8183.6134000000002</v>
      </c>
      <c r="O571" s="19">
        <v>8603.1342000000004</v>
      </c>
      <c r="P571" s="411">
        <v>45657</v>
      </c>
      <c r="Q571" s="411">
        <v>45473</v>
      </c>
      <c r="R571" s="67" t="s">
        <v>496</v>
      </c>
      <c r="S571" s="179"/>
      <c r="T571" s="171">
        <v>29827.281030000002</v>
      </c>
      <c r="U571" s="171">
        <v>21224.146830000002</v>
      </c>
      <c r="V571" s="171">
        <v>0</v>
      </c>
      <c r="W571" s="171">
        <v>8603.1342000000004</v>
      </c>
      <c r="X571" s="19">
        <v>29827.281030000002</v>
      </c>
      <c r="Y571" s="171">
        <v>8603.1342000000004</v>
      </c>
      <c r="Z571" s="19">
        <v>0</v>
      </c>
      <c r="AA571" s="19">
        <v>0</v>
      </c>
      <c r="AB571" s="19">
        <v>0</v>
      </c>
      <c r="AC571" s="19">
        <v>0</v>
      </c>
      <c r="AD571" s="19">
        <v>8603.1342000000004</v>
      </c>
      <c r="AE571" s="19">
        <v>0</v>
      </c>
      <c r="AF571" s="19">
        <v>0</v>
      </c>
      <c r="AG571" s="19">
        <v>0</v>
      </c>
      <c r="AH571" s="19">
        <v>0</v>
      </c>
      <c r="AI571" s="19">
        <v>0</v>
      </c>
      <c r="AJ571" s="19">
        <v>0</v>
      </c>
      <c r="AK571" s="19">
        <v>0</v>
      </c>
      <c r="AL571" s="19">
        <v>0</v>
      </c>
      <c r="AM571" s="19">
        <v>0</v>
      </c>
      <c r="AN571" s="19">
        <v>0</v>
      </c>
      <c r="AO571" s="19">
        <v>0</v>
      </c>
      <c r="AP571" s="19">
        <v>0</v>
      </c>
      <c r="AQ571" s="19">
        <v>0</v>
      </c>
      <c r="AR571" s="19">
        <v>0</v>
      </c>
      <c r="AS571" s="19">
        <v>8603.1342000000004</v>
      </c>
      <c r="AT571" s="19">
        <v>0</v>
      </c>
      <c r="AU571" s="19">
        <v>0</v>
      </c>
      <c r="AV571" s="19">
        <v>0</v>
      </c>
      <c r="AW571" s="19">
        <v>0</v>
      </c>
      <c r="AX571" s="19">
        <v>0</v>
      </c>
      <c r="AY571" s="19">
        <v>0</v>
      </c>
      <c r="AZ571" s="19">
        <v>0</v>
      </c>
      <c r="BA571" s="19">
        <v>0</v>
      </c>
      <c r="BB571" s="19">
        <v>0</v>
      </c>
      <c r="BC571" s="273">
        <v>0</v>
      </c>
      <c r="BD571" s="19">
        <v>0</v>
      </c>
      <c r="BE571" s="19">
        <v>0</v>
      </c>
      <c r="BF571" s="19">
        <v>0</v>
      </c>
      <c r="BG571" s="19">
        <v>0</v>
      </c>
      <c r="BH571" s="19">
        <v>0</v>
      </c>
      <c r="BI571" s="19">
        <v>0</v>
      </c>
      <c r="BJ571" s="19">
        <v>0</v>
      </c>
      <c r="BK571" s="19">
        <v>0</v>
      </c>
      <c r="BL571" s="19">
        <v>0</v>
      </c>
      <c r="BM571" s="19">
        <v>0</v>
      </c>
      <c r="BN571" s="19">
        <v>0</v>
      </c>
      <c r="BO571" s="19">
        <v>0</v>
      </c>
      <c r="BP571" s="19">
        <v>254.584</v>
      </c>
      <c r="BQ571" s="19">
        <v>0</v>
      </c>
      <c r="BR571" s="67" t="s">
        <v>175</v>
      </c>
      <c r="BS571" s="19">
        <v>0</v>
      </c>
      <c r="BT571" s="19">
        <v>0</v>
      </c>
      <c r="BU571" s="67" t="s">
        <v>1957</v>
      </c>
      <c r="BV571" s="67" t="s">
        <v>3299</v>
      </c>
      <c r="BW571" s="564" t="s">
        <v>2001</v>
      </c>
      <c r="BX571" s="67" t="s">
        <v>3036</v>
      </c>
      <c r="BY571" s="564" t="s">
        <v>2643</v>
      </c>
      <c r="BZ571" s="368"/>
      <c r="CA571" s="368"/>
      <c r="CB571" s="368"/>
      <c r="CC571" s="368"/>
      <c r="CD571" s="368"/>
      <c r="DD571" s="368"/>
      <c r="DE571" s="368"/>
      <c r="DF571" s="368"/>
      <c r="DG571" s="368"/>
      <c r="DH571" s="368"/>
      <c r="DI571" s="368"/>
      <c r="DJ571" s="368"/>
      <c r="DK571" s="368"/>
      <c r="DL571" s="368"/>
      <c r="DM571" s="368"/>
      <c r="DN571" s="368"/>
      <c r="DO571" s="368"/>
      <c r="DP571" s="368"/>
      <c r="DQ571" s="368"/>
      <c r="DR571" s="368"/>
      <c r="DS571" s="368"/>
      <c r="DT571" s="368"/>
      <c r="DU571" s="368"/>
      <c r="DV571" s="368"/>
      <c r="DW571" s="368"/>
      <c r="DX571" s="368"/>
      <c r="DY571" s="368"/>
      <c r="DZ571" s="368"/>
      <c r="EA571" s="368"/>
      <c r="EB571" s="368"/>
      <c r="EC571" s="368"/>
      <c r="ED571" s="368"/>
      <c r="EE571" s="368"/>
      <c r="EF571" s="368"/>
      <c r="EG571" s="368"/>
      <c r="EH571" s="368"/>
      <c r="EI571" s="368"/>
      <c r="EJ571" s="368"/>
      <c r="EK571" s="368"/>
      <c r="EL571" s="368"/>
      <c r="EM571" s="368"/>
      <c r="EN571" s="368"/>
      <c r="EO571" s="368"/>
      <c r="EP571" s="368"/>
      <c r="EQ571" s="368"/>
      <c r="ER571" s="368"/>
      <c r="ES571" s="368"/>
      <c r="ET571" s="368"/>
      <c r="EU571" s="368"/>
      <c r="EV571" s="368"/>
      <c r="EW571" s="368"/>
      <c r="EX571" s="368"/>
      <c r="EY571" s="368"/>
      <c r="EZ571" s="368"/>
      <c r="FA571" s="368"/>
      <c r="FB571" s="368"/>
      <c r="FC571" s="368"/>
      <c r="FD571" s="368"/>
      <c r="FE571" s="368"/>
      <c r="FF571" s="368"/>
      <c r="FG571" s="368"/>
      <c r="FH571" s="368"/>
      <c r="FI571" s="368"/>
      <c r="FJ571" s="368"/>
      <c r="FK571" s="368"/>
      <c r="FL571" s="368"/>
      <c r="FM571" s="368"/>
      <c r="FN571" s="368"/>
      <c r="FO571" s="368"/>
      <c r="FP571" s="368"/>
      <c r="FQ571" s="368"/>
      <c r="FR571" s="368"/>
      <c r="FS571" s="368"/>
      <c r="FT571" s="368"/>
      <c r="FU571" s="368"/>
      <c r="FV571" s="368"/>
      <c r="FW571" s="368"/>
      <c r="FX571" s="368"/>
      <c r="FY571" s="368"/>
      <c r="FZ571" s="368"/>
      <c r="GA571" s="368"/>
      <c r="GB571" s="368"/>
      <c r="GC571" s="368"/>
      <c r="GD571" s="368"/>
      <c r="GE571" s="368"/>
      <c r="GF571" s="368"/>
      <c r="GG571" s="368"/>
      <c r="GH571" s="368"/>
      <c r="GI571" s="368"/>
      <c r="GJ571" s="368"/>
      <c r="GK571" s="368"/>
      <c r="GL571" s="368"/>
      <c r="GM571" s="368"/>
      <c r="GN571" s="368"/>
      <c r="GO571" s="368"/>
      <c r="GP571" s="368"/>
      <c r="GQ571" s="368"/>
      <c r="GR571" s="368"/>
      <c r="GS571" s="368"/>
      <c r="GT571" s="368"/>
      <c r="GU571" s="368"/>
      <c r="GV571" s="368"/>
      <c r="GW571" s="368"/>
      <c r="GX571" s="368"/>
      <c r="GY571" s="368"/>
      <c r="GZ571" s="368"/>
      <c r="HA571" s="368"/>
      <c r="HB571" s="368"/>
      <c r="HC571" s="368"/>
      <c r="HD571" s="368"/>
      <c r="HE571" s="368"/>
      <c r="HF571" s="368"/>
      <c r="HG571" s="368"/>
      <c r="HH571" s="368"/>
      <c r="HI571" s="368"/>
      <c r="HJ571" s="368"/>
      <c r="HK571" s="368"/>
      <c r="HL571" s="368"/>
      <c r="HM571" s="368"/>
      <c r="HN571" s="368"/>
      <c r="HO571" s="368"/>
      <c r="HP571" s="368"/>
      <c r="HQ571" s="368"/>
      <c r="HR571" s="368"/>
      <c r="HS571" s="368"/>
      <c r="HT571" s="368"/>
      <c r="HU571" s="368"/>
      <c r="HV571" s="368"/>
      <c r="HW571" s="368"/>
      <c r="HX571" s="368"/>
      <c r="HY571" s="368"/>
      <c r="HZ571" s="368"/>
      <c r="IA571" s="368"/>
      <c r="IB571" s="368"/>
      <c r="IC571" s="368"/>
      <c r="ID571" s="368"/>
      <c r="IE571" s="368"/>
      <c r="IF571" s="368"/>
      <c r="IG571" s="368"/>
      <c r="IH571" s="368"/>
      <c r="II571" s="368"/>
      <c r="IJ571" s="368"/>
      <c r="IK571" s="368"/>
      <c r="IL571" s="368"/>
      <c r="IM571" s="368"/>
      <c r="IN571" s="368"/>
      <c r="IO571" s="368"/>
      <c r="IP571" s="368"/>
      <c r="IQ571" s="368"/>
      <c r="IR571" s="368"/>
      <c r="IS571" s="368"/>
      <c r="IT571" s="368"/>
      <c r="IU571" s="368"/>
      <c r="IV571" s="368"/>
      <c r="IW571" s="368"/>
      <c r="IX571" s="368"/>
      <c r="IY571" s="368"/>
      <c r="IZ571" s="368"/>
      <c r="JA571" s="368"/>
      <c r="JB571" s="368"/>
      <c r="JC571" s="368"/>
      <c r="JD571" s="368"/>
      <c r="JE571" s="368"/>
      <c r="JF571" s="368"/>
      <c r="JG571" s="368"/>
      <c r="JH571" s="368"/>
      <c r="JI571" s="368"/>
      <c r="JJ571" s="368"/>
      <c r="JK571" s="368"/>
      <c r="JL571" s="368"/>
      <c r="JM571" s="368"/>
      <c r="JN571" s="368"/>
      <c r="JO571" s="368"/>
      <c r="JP571" s="368"/>
      <c r="JQ571" s="368"/>
      <c r="JR571" s="368"/>
      <c r="JS571" s="368"/>
      <c r="JT571" s="368"/>
      <c r="JU571" s="368"/>
    </row>
    <row r="572" spans="1:281" s="355" customFormat="1" ht="90" outlineLevel="1">
      <c r="A572" s="770"/>
      <c r="B572" s="49" t="s">
        <v>32</v>
      </c>
      <c r="C572" s="37" t="s">
        <v>80</v>
      </c>
      <c r="D572" s="27" t="s">
        <v>209</v>
      </c>
      <c r="E572" s="27" t="s">
        <v>1076</v>
      </c>
      <c r="F572" s="10">
        <v>71234403</v>
      </c>
      <c r="G572" s="21" t="s">
        <v>186</v>
      </c>
      <c r="H572" s="37" t="s">
        <v>1007</v>
      </c>
      <c r="I572" s="37" t="s">
        <v>3297</v>
      </c>
      <c r="J572" s="34">
        <v>25977.550000000003</v>
      </c>
      <c r="K572" s="34">
        <v>23924.400000000001</v>
      </c>
      <c r="L572" s="34">
        <v>2053.15</v>
      </c>
      <c r="M572" s="34">
        <v>0</v>
      </c>
      <c r="N572" s="34">
        <v>7598</v>
      </c>
      <c r="O572" s="34">
        <v>0</v>
      </c>
      <c r="P572" s="107" t="s">
        <v>80</v>
      </c>
      <c r="Q572" s="107" t="s">
        <v>80</v>
      </c>
      <c r="R572" s="27" t="s">
        <v>86</v>
      </c>
      <c r="S572" s="138"/>
      <c r="T572" s="35">
        <v>1439.9</v>
      </c>
      <c r="U572" s="35">
        <v>1439.9</v>
      </c>
      <c r="V572" s="35">
        <v>0</v>
      </c>
      <c r="W572" s="35">
        <v>0</v>
      </c>
      <c r="X572" s="34">
        <v>1439.9</v>
      </c>
      <c r="Y572" s="35">
        <v>0</v>
      </c>
      <c r="Z572" s="34">
        <v>0</v>
      </c>
      <c r="AA572" s="34">
        <v>0</v>
      </c>
      <c r="AB572" s="34">
        <v>0</v>
      </c>
      <c r="AC572" s="34">
        <v>0</v>
      </c>
      <c r="AD572" s="34">
        <v>0</v>
      </c>
      <c r="AE572" s="34">
        <v>400</v>
      </c>
      <c r="AF572" s="34">
        <v>0</v>
      </c>
      <c r="AG572" s="34">
        <v>1600</v>
      </c>
      <c r="AH572" s="34">
        <v>2000</v>
      </c>
      <c r="AI572" s="34">
        <v>0</v>
      </c>
      <c r="AJ572" s="34">
        <v>0</v>
      </c>
      <c r="AK572" s="34">
        <v>0</v>
      </c>
      <c r="AL572" s="34">
        <v>0</v>
      </c>
      <c r="AM572" s="34">
        <v>0</v>
      </c>
      <c r="AN572" s="34">
        <v>0</v>
      </c>
      <c r="AO572" s="34">
        <v>0</v>
      </c>
      <c r="AP572" s="34">
        <v>0</v>
      </c>
      <c r="AQ572" s="34">
        <v>0</v>
      </c>
      <c r="AR572" s="34">
        <v>0</v>
      </c>
      <c r="AS572" s="34">
        <v>0</v>
      </c>
      <c r="AT572" s="34">
        <v>0</v>
      </c>
      <c r="AU572" s="34">
        <v>0</v>
      </c>
      <c r="AV572" s="34">
        <v>0</v>
      </c>
      <c r="AW572" s="34">
        <v>0</v>
      </c>
      <c r="AX572" s="34">
        <v>0</v>
      </c>
      <c r="AY572" s="34">
        <v>0</v>
      </c>
      <c r="AZ572" s="34">
        <v>0</v>
      </c>
      <c r="BA572" s="34">
        <v>0</v>
      </c>
      <c r="BB572" s="34">
        <v>0</v>
      </c>
      <c r="BC572" s="113">
        <v>0</v>
      </c>
      <c r="BD572" s="34">
        <v>0</v>
      </c>
      <c r="BE572" s="34">
        <v>0</v>
      </c>
      <c r="BF572" s="34">
        <v>0</v>
      </c>
      <c r="BG572" s="34">
        <v>0</v>
      </c>
      <c r="BH572" s="34">
        <v>0</v>
      </c>
      <c r="BI572" s="34">
        <v>400</v>
      </c>
      <c r="BJ572" s="34">
        <v>0</v>
      </c>
      <c r="BK572" s="34">
        <v>1600</v>
      </c>
      <c r="BL572" s="34">
        <v>2000</v>
      </c>
      <c r="BM572" s="34">
        <v>0</v>
      </c>
      <c r="BN572" s="34">
        <v>22537.65</v>
      </c>
      <c r="BO572" s="34">
        <v>7598</v>
      </c>
      <c r="BP572" s="34">
        <v>0</v>
      </c>
      <c r="BQ572" s="34">
        <v>0</v>
      </c>
      <c r="BR572" s="27" t="s">
        <v>175</v>
      </c>
      <c r="BS572" s="34">
        <v>0</v>
      </c>
      <c r="BT572" s="34">
        <v>0</v>
      </c>
      <c r="BU572" s="27" t="s">
        <v>1958</v>
      </c>
      <c r="BV572" s="27" t="s">
        <v>3298</v>
      </c>
      <c r="BW572" s="471" t="s">
        <v>2000</v>
      </c>
      <c r="BX572" s="27" t="s">
        <v>3036</v>
      </c>
      <c r="BY572" s="471" t="s">
        <v>2643</v>
      </c>
      <c r="BZ572" s="368"/>
      <c r="CA572" s="368"/>
      <c r="CB572" s="368"/>
      <c r="CC572" s="368"/>
      <c r="CD572" s="368"/>
      <c r="DD572" s="368"/>
      <c r="DE572" s="368"/>
      <c r="DF572" s="368"/>
      <c r="DG572" s="368"/>
      <c r="DH572" s="368"/>
      <c r="DI572" s="368"/>
      <c r="DJ572" s="368"/>
      <c r="DK572" s="368"/>
      <c r="DL572" s="368"/>
      <c r="DM572" s="368"/>
      <c r="DN572" s="368"/>
      <c r="DO572" s="368"/>
      <c r="DP572" s="368"/>
      <c r="DQ572" s="368"/>
      <c r="DR572" s="368"/>
      <c r="DS572" s="368"/>
      <c r="DT572" s="368"/>
      <c r="DU572" s="368"/>
      <c r="DV572" s="368"/>
      <c r="DW572" s="368"/>
      <c r="DX572" s="368"/>
      <c r="DY572" s="368"/>
      <c r="DZ572" s="368"/>
      <c r="EA572" s="368"/>
      <c r="EB572" s="368"/>
      <c r="EC572" s="368"/>
      <c r="ED572" s="368"/>
      <c r="EE572" s="368"/>
      <c r="EF572" s="368"/>
      <c r="EG572" s="368"/>
      <c r="EH572" s="368"/>
      <c r="EI572" s="368"/>
      <c r="EJ572" s="368"/>
      <c r="EK572" s="368"/>
      <c r="EL572" s="368"/>
      <c r="EM572" s="368"/>
      <c r="EN572" s="368"/>
      <c r="EO572" s="368"/>
      <c r="EP572" s="368"/>
      <c r="EQ572" s="368"/>
      <c r="ER572" s="368"/>
      <c r="ES572" s="368"/>
      <c r="ET572" s="368"/>
      <c r="EU572" s="368"/>
      <c r="EV572" s="368"/>
      <c r="EW572" s="368"/>
      <c r="EX572" s="368"/>
      <c r="EY572" s="368"/>
      <c r="EZ572" s="368"/>
      <c r="FA572" s="368"/>
      <c r="FB572" s="368"/>
      <c r="FC572" s="368"/>
      <c r="FD572" s="368"/>
      <c r="FE572" s="368"/>
      <c r="FF572" s="368"/>
      <c r="FG572" s="368"/>
      <c r="FH572" s="368"/>
      <c r="FI572" s="368"/>
      <c r="FJ572" s="368"/>
      <c r="FK572" s="368"/>
      <c r="FL572" s="368"/>
      <c r="FM572" s="368"/>
      <c r="FN572" s="368"/>
      <c r="FO572" s="368"/>
      <c r="FP572" s="368"/>
      <c r="FQ572" s="368"/>
      <c r="FR572" s="368"/>
      <c r="FS572" s="368"/>
      <c r="FT572" s="368"/>
      <c r="FU572" s="368"/>
      <c r="FV572" s="368"/>
      <c r="FW572" s="368"/>
      <c r="FX572" s="368"/>
      <c r="FY572" s="368"/>
      <c r="FZ572" s="368"/>
      <c r="GA572" s="368"/>
      <c r="GB572" s="368"/>
      <c r="GC572" s="368"/>
      <c r="GD572" s="368"/>
      <c r="GE572" s="368"/>
      <c r="GF572" s="368"/>
      <c r="GG572" s="368"/>
      <c r="GH572" s="368"/>
      <c r="GI572" s="368"/>
      <c r="GJ572" s="368"/>
      <c r="GK572" s="368"/>
      <c r="GL572" s="368"/>
      <c r="GM572" s="368"/>
      <c r="GN572" s="368"/>
      <c r="GO572" s="368"/>
      <c r="GP572" s="368"/>
      <c r="GQ572" s="368"/>
      <c r="GR572" s="368"/>
      <c r="GS572" s="368"/>
      <c r="GT572" s="368"/>
      <c r="GU572" s="368"/>
      <c r="GV572" s="368"/>
      <c r="GW572" s="368"/>
      <c r="GX572" s="368"/>
      <c r="GY572" s="368"/>
      <c r="GZ572" s="368"/>
      <c r="HA572" s="368"/>
      <c r="HB572" s="368"/>
      <c r="HC572" s="368"/>
      <c r="HD572" s="368"/>
      <c r="HE572" s="368"/>
      <c r="HF572" s="368"/>
      <c r="HG572" s="368"/>
      <c r="HH572" s="368"/>
      <c r="HI572" s="368"/>
      <c r="HJ572" s="368"/>
      <c r="HK572" s="368"/>
      <c r="HL572" s="368"/>
      <c r="HM572" s="368"/>
      <c r="HN572" s="368"/>
      <c r="HO572" s="368"/>
      <c r="HP572" s="368"/>
      <c r="HQ572" s="368"/>
      <c r="HR572" s="368"/>
      <c r="HS572" s="368"/>
      <c r="HT572" s="368"/>
      <c r="HU572" s="368"/>
      <c r="HV572" s="368"/>
      <c r="HW572" s="368"/>
      <c r="HX572" s="368"/>
      <c r="HY572" s="368"/>
      <c r="HZ572" s="368"/>
      <c r="IA572" s="368"/>
      <c r="IB572" s="368"/>
      <c r="IC572" s="368"/>
      <c r="ID572" s="368"/>
      <c r="IE572" s="368"/>
      <c r="IF572" s="368"/>
      <c r="IG572" s="368"/>
      <c r="IH572" s="368"/>
      <c r="II572" s="368"/>
      <c r="IJ572" s="368"/>
      <c r="IK572" s="368"/>
      <c r="IL572" s="368"/>
      <c r="IM572" s="368"/>
      <c r="IN572" s="368"/>
      <c r="IO572" s="368"/>
      <c r="IP572" s="368"/>
      <c r="IQ572" s="368"/>
      <c r="IR572" s="368"/>
      <c r="IS572" s="368"/>
      <c r="IT572" s="368"/>
      <c r="IU572" s="368"/>
      <c r="IV572" s="368"/>
      <c r="IW572" s="368"/>
      <c r="IX572" s="368"/>
      <c r="IY572" s="368"/>
      <c r="IZ572" s="368"/>
      <c r="JA572" s="368"/>
      <c r="JB572" s="368"/>
      <c r="JC572" s="368"/>
      <c r="JD572" s="368"/>
      <c r="JE572" s="368"/>
      <c r="JF572" s="368"/>
      <c r="JG572" s="368"/>
      <c r="JH572" s="368"/>
      <c r="JI572" s="368"/>
      <c r="JJ572" s="368"/>
      <c r="JK572" s="368"/>
      <c r="JL572" s="368"/>
      <c r="JM572" s="368"/>
      <c r="JN572" s="368"/>
      <c r="JO572" s="368"/>
      <c r="JP572" s="368"/>
      <c r="JQ572" s="368"/>
      <c r="JR572" s="368"/>
      <c r="JS572" s="368"/>
      <c r="JT572" s="368"/>
      <c r="JU572" s="368"/>
    </row>
    <row r="573" spans="1:281" s="355" customFormat="1" ht="72" customHeight="1" outlineLevel="1">
      <c r="A573" s="770"/>
      <c r="B573" s="49" t="s">
        <v>760</v>
      </c>
      <c r="C573" s="37" t="s">
        <v>1894</v>
      </c>
      <c r="D573" s="27" t="s">
        <v>210</v>
      </c>
      <c r="E573" s="27" t="s">
        <v>1077</v>
      </c>
      <c r="F573" s="10">
        <v>874671</v>
      </c>
      <c r="G573" s="21" t="s">
        <v>187</v>
      </c>
      <c r="H573" s="37" t="s">
        <v>1007</v>
      </c>
      <c r="I573" s="37" t="s">
        <v>3297</v>
      </c>
      <c r="J573" s="34">
        <v>32226.15</v>
      </c>
      <c r="K573" s="34">
        <v>10787.642</v>
      </c>
      <c r="L573" s="34">
        <v>21438.508000000002</v>
      </c>
      <c r="M573" s="34">
        <v>0</v>
      </c>
      <c r="N573" s="34">
        <v>5933.2030999999997</v>
      </c>
      <c r="O573" s="34">
        <v>6070.92</v>
      </c>
      <c r="P573" s="107">
        <v>46022</v>
      </c>
      <c r="Q573" s="107">
        <v>45473</v>
      </c>
      <c r="R573" s="27" t="s">
        <v>693</v>
      </c>
      <c r="S573" s="138"/>
      <c r="T573" s="35">
        <v>32226.15</v>
      </c>
      <c r="U573" s="35">
        <v>21155.23</v>
      </c>
      <c r="V573" s="35">
        <v>5000</v>
      </c>
      <c r="W573" s="35">
        <v>6070.92</v>
      </c>
      <c r="X573" s="34">
        <v>32226.15</v>
      </c>
      <c r="Y573" s="35">
        <v>0</v>
      </c>
      <c r="Z573" s="34">
        <v>0</v>
      </c>
      <c r="AA573" s="34">
        <v>0</v>
      </c>
      <c r="AB573" s="34">
        <v>0</v>
      </c>
      <c r="AC573" s="34">
        <v>0</v>
      </c>
      <c r="AD573" s="34">
        <v>0</v>
      </c>
      <c r="AE573" s="34">
        <v>0</v>
      </c>
      <c r="AF573" s="34">
        <v>0</v>
      </c>
      <c r="AG573" s="34">
        <v>0</v>
      </c>
      <c r="AH573" s="34">
        <v>0</v>
      </c>
      <c r="AI573" s="34">
        <v>6070.92</v>
      </c>
      <c r="AJ573" s="34">
        <v>0</v>
      </c>
      <c r="AK573" s="34">
        <v>0</v>
      </c>
      <c r="AL573" s="34">
        <v>0</v>
      </c>
      <c r="AM573" s="34">
        <v>0</v>
      </c>
      <c r="AN573" s="34">
        <v>0</v>
      </c>
      <c r="AO573" s="34">
        <v>0</v>
      </c>
      <c r="AP573" s="34">
        <v>0</v>
      </c>
      <c r="AQ573" s="34">
        <v>0</v>
      </c>
      <c r="AR573" s="34">
        <v>0</v>
      </c>
      <c r="AS573" s="34">
        <v>0</v>
      </c>
      <c r="AT573" s="34">
        <v>0</v>
      </c>
      <c r="AU573" s="34">
        <v>0</v>
      </c>
      <c r="AV573" s="34">
        <v>0</v>
      </c>
      <c r="AW573" s="34">
        <v>0</v>
      </c>
      <c r="AX573" s="34">
        <v>0</v>
      </c>
      <c r="AY573" s="34">
        <v>0</v>
      </c>
      <c r="AZ573" s="34">
        <v>0</v>
      </c>
      <c r="BA573" s="34">
        <v>0</v>
      </c>
      <c r="BB573" s="34">
        <v>0</v>
      </c>
      <c r="BC573" s="34">
        <v>0</v>
      </c>
      <c r="BD573" s="34">
        <v>0</v>
      </c>
      <c r="BE573" s="34">
        <v>0</v>
      </c>
      <c r="BF573" s="34">
        <v>0</v>
      </c>
      <c r="BG573" s="34">
        <v>0</v>
      </c>
      <c r="BH573" s="34">
        <v>6070.92</v>
      </c>
      <c r="BI573" s="34">
        <v>0</v>
      </c>
      <c r="BJ573" s="34">
        <v>0</v>
      </c>
      <c r="BK573" s="34">
        <v>0</v>
      </c>
      <c r="BL573" s="34">
        <v>0</v>
      </c>
      <c r="BM573" s="34">
        <v>0</v>
      </c>
      <c r="BN573" s="34">
        <v>0</v>
      </c>
      <c r="BO573" s="34">
        <v>0</v>
      </c>
      <c r="BP573" s="34">
        <v>0</v>
      </c>
      <c r="BQ573" s="34">
        <v>0</v>
      </c>
      <c r="BR573" s="27" t="s">
        <v>175</v>
      </c>
      <c r="BS573" s="34">
        <v>0</v>
      </c>
      <c r="BT573" s="34">
        <v>0</v>
      </c>
      <c r="BU573" s="27" t="s">
        <v>1957</v>
      </c>
      <c r="BV573" s="27" t="s">
        <v>3299</v>
      </c>
      <c r="BW573" s="471" t="s">
        <v>1997</v>
      </c>
      <c r="BX573" s="27" t="s">
        <v>3036</v>
      </c>
      <c r="BY573" s="471" t="s">
        <v>2643</v>
      </c>
      <c r="BZ573" s="368"/>
      <c r="CA573" s="368"/>
      <c r="CB573" s="368"/>
      <c r="CC573" s="368"/>
      <c r="CD573" s="368"/>
      <c r="DD573" s="368"/>
      <c r="DE573" s="368"/>
      <c r="DF573" s="368"/>
      <c r="DG573" s="368"/>
      <c r="DH573" s="368"/>
      <c r="DI573" s="368"/>
      <c r="DJ573" s="368"/>
      <c r="DK573" s="368"/>
      <c r="DL573" s="368"/>
      <c r="DM573" s="368"/>
      <c r="DN573" s="368"/>
      <c r="DO573" s="368"/>
      <c r="DP573" s="368"/>
      <c r="DQ573" s="368"/>
      <c r="DR573" s="368"/>
      <c r="DS573" s="368"/>
      <c r="DT573" s="368"/>
      <c r="DU573" s="368"/>
      <c r="DV573" s="368"/>
      <c r="DW573" s="368"/>
      <c r="DX573" s="368"/>
      <c r="DY573" s="368"/>
      <c r="DZ573" s="368"/>
      <c r="EA573" s="368"/>
      <c r="EB573" s="368"/>
      <c r="EC573" s="368"/>
      <c r="ED573" s="368"/>
      <c r="EE573" s="368"/>
      <c r="EF573" s="368"/>
      <c r="EG573" s="368"/>
      <c r="EH573" s="368"/>
      <c r="EI573" s="368"/>
      <c r="EJ573" s="368"/>
      <c r="EK573" s="368"/>
      <c r="EL573" s="368"/>
      <c r="EM573" s="368"/>
      <c r="EN573" s="368"/>
      <c r="EO573" s="368"/>
      <c r="EP573" s="368"/>
      <c r="EQ573" s="368"/>
      <c r="ER573" s="368"/>
      <c r="ES573" s="368"/>
      <c r="ET573" s="368"/>
      <c r="EU573" s="368"/>
      <c r="EV573" s="368"/>
      <c r="EW573" s="368"/>
      <c r="EX573" s="368"/>
      <c r="EY573" s="368"/>
      <c r="EZ573" s="368"/>
      <c r="FA573" s="368"/>
      <c r="FB573" s="368"/>
      <c r="FC573" s="368"/>
      <c r="FD573" s="368"/>
      <c r="FE573" s="368"/>
      <c r="FF573" s="368"/>
      <c r="FG573" s="368"/>
      <c r="FH573" s="368"/>
      <c r="FI573" s="368"/>
      <c r="FJ573" s="368"/>
      <c r="FK573" s="368"/>
      <c r="FL573" s="368"/>
      <c r="FM573" s="368"/>
      <c r="FN573" s="368"/>
      <c r="FO573" s="368"/>
      <c r="FP573" s="368"/>
      <c r="FQ573" s="368"/>
      <c r="FR573" s="368"/>
      <c r="FS573" s="368"/>
      <c r="FT573" s="368"/>
      <c r="FU573" s="368"/>
      <c r="FV573" s="368"/>
      <c r="FW573" s="368"/>
      <c r="FX573" s="368"/>
      <c r="FY573" s="368"/>
      <c r="FZ573" s="368"/>
      <c r="GA573" s="368"/>
      <c r="GB573" s="368"/>
      <c r="GC573" s="368"/>
      <c r="GD573" s="368"/>
      <c r="GE573" s="368"/>
      <c r="GF573" s="368"/>
      <c r="GG573" s="368"/>
      <c r="GH573" s="368"/>
      <c r="GI573" s="368"/>
      <c r="GJ573" s="368"/>
      <c r="GK573" s="368"/>
      <c r="GL573" s="368"/>
      <c r="GM573" s="368"/>
      <c r="GN573" s="368"/>
      <c r="GO573" s="368"/>
      <c r="GP573" s="368"/>
      <c r="GQ573" s="368"/>
      <c r="GR573" s="368"/>
      <c r="GS573" s="368"/>
      <c r="GT573" s="368"/>
      <c r="GU573" s="368"/>
      <c r="GV573" s="368"/>
      <c r="GW573" s="368"/>
      <c r="GX573" s="368"/>
      <c r="GY573" s="368"/>
      <c r="GZ573" s="368"/>
      <c r="HA573" s="368"/>
      <c r="HB573" s="368"/>
      <c r="HC573" s="368"/>
      <c r="HD573" s="368"/>
      <c r="HE573" s="368"/>
      <c r="HF573" s="368"/>
      <c r="HG573" s="368"/>
      <c r="HH573" s="368"/>
      <c r="HI573" s="368"/>
      <c r="HJ573" s="368"/>
      <c r="HK573" s="368"/>
      <c r="HL573" s="368"/>
      <c r="HM573" s="368"/>
      <c r="HN573" s="368"/>
      <c r="HO573" s="368"/>
      <c r="HP573" s="368"/>
      <c r="HQ573" s="368"/>
      <c r="HR573" s="368"/>
      <c r="HS573" s="368"/>
      <c r="HT573" s="368"/>
      <c r="HU573" s="368"/>
      <c r="HV573" s="368"/>
      <c r="HW573" s="368"/>
      <c r="HX573" s="368"/>
      <c r="HY573" s="368"/>
      <c r="HZ573" s="368"/>
      <c r="IA573" s="368"/>
      <c r="IB573" s="368"/>
      <c r="IC573" s="368"/>
      <c r="ID573" s="368"/>
      <c r="IE573" s="368"/>
      <c r="IF573" s="368"/>
      <c r="IG573" s="368"/>
      <c r="IH573" s="368"/>
      <c r="II573" s="368"/>
      <c r="IJ573" s="368"/>
      <c r="IK573" s="368"/>
      <c r="IL573" s="368"/>
      <c r="IM573" s="368"/>
      <c r="IN573" s="368"/>
      <c r="IO573" s="368"/>
      <c r="IP573" s="368"/>
      <c r="IQ573" s="368"/>
      <c r="IR573" s="368"/>
      <c r="IS573" s="368"/>
      <c r="IT573" s="368"/>
      <c r="IU573" s="368"/>
      <c r="IV573" s="368"/>
      <c r="IW573" s="368"/>
      <c r="IX573" s="368"/>
      <c r="IY573" s="368"/>
      <c r="IZ573" s="368"/>
      <c r="JA573" s="368"/>
      <c r="JB573" s="368"/>
      <c r="JC573" s="368"/>
      <c r="JD573" s="368"/>
      <c r="JE573" s="368"/>
      <c r="JF573" s="368"/>
      <c r="JG573" s="368"/>
      <c r="JH573" s="368"/>
      <c r="JI573" s="368"/>
      <c r="JJ573" s="368"/>
      <c r="JK573" s="368"/>
      <c r="JL573" s="368"/>
      <c r="JM573" s="368"/>
      <c r="JN573" s="368"/>
      <c r="JO573" s="368"/>
      <c r="JP573" s="368"/>
      <c r="JQ573" s="368"/>
      <c r="JR573" s="368"/>
      <c r="JS573" s="368"/>
      <c r="JT573" s="368"/>
      <c r="JU573" s="368"/>
    </row>
    <row r="574" spans="1:281" s="355" customFormat="1" ht="72" outlineLevel="1">
      <c r="A574" s="770"/>
      <c r="B574" s="345" t="s">
        <v>33</v>
      </c>
      <c r="C574" s="21">
        <v>5211200215</v>
      </c>
      <c r="D574" s="27" t="s">
        <v>211</v>
      </c>
      <c r="E574" s="27" t="s">
        <v>1078</v>
      </c>
      <c r="F574" s="10">
        <v>71234462</v>
      </c>
      <c r="G574" s="21" t="s">
        <v>188</v>
      </c>
      <c r="H574" s="37" t="s">
        <v>2889</v>
      </c>
      <c r="I574" s="37"/>
      <c r="J574" s="15">
        <v>105740.84899999999</v>
      </c>
      <c r="K574" s="34">
        <v>57769.112999999998</v>
      </c>
      <c r="L574" s="34">
        <v>47971.735999999997</v>
      </c>
      <c r="M574" s="34">
        <v>0</v>
      </c>
      <c r="N574" s="34">
        <v>31773.012149999999</v>
      </c>
      <c r="O574" s="34">
        <v>0</v>
      </c>
      <c r="P574" s="107" t="s">
        <v>80</v>
      </c>
      <c r="Q574" s="107">
        <v>46203</v>
      </c>
      <c r="R574" s="27" t="s">
        <v>1778</v>
      </c>
      <c r="S574" s="138"/>
      <c r="T574" s="35">
        <v>6393.64</v>
      </c>
      <c r="U574" s="35">
        <v>6393.64</v>
      </c>
      <c r="V574" s="35">
        <v>0</v>
      </c>
      <c r="W574" s="35">
        <v>0</v>
      </c>
      <c r="X574" s="34">
        <v>6393.64</v>
      </c>
      <c r="Y574" s="35">
        <v>0</v>
      </c>
      <c r="Z574" s="34">
        <v>0</v>
      </c>
      <c r="AA574" s="34">
        <v>0</v>
      </c>
      <c r="AB574" s="34">
        <v>0</v>
      </c>
      <c r="AC574" s="34">
        <v>0</v>
      </c>
      <c r="AD574" s="34">
        <v>0</v>
      </c>
      <c r="AE574" s="34">
        <v>11761.47651</v>
      </c>
      <c r="AF574" s="34">
        <v>28783.0416</v>
      </c>
      <c r="AG574" s="34">
        <v>19063.807290000001</v>
      </c>
      <c r="AH574" s="34">
        <v>59608.325400000002</v>
      </c>
      <c r="AI574" s="34">
        <v>0</v>
      </c>
      <c r="AJ574" s="34">
        <v>0</v>
      </c>
      <c r="AK574" s="34">
        <v>0</v>
      </c>
      <c r="AL574" s="34">
        <v>0</v>
      </c>
      <c r="AM574" s="34">
        <v>0</v>
      </c>
      <c r="AN574" s="34">
        <v>0</v>
      </c>
      <c r="AO574" s="34">
        <v>0</v>
      </c>
      <c r="AP574" s="34">
        <v>0</v>
      </c>
      <c r="AQ574" s="34">
        <v>0</v>
      </c>
      <c r="AR574" s="34">
        <v>0</v>
      </c>
      <c r="AS574" s="34">
        <v>0</v>
      </c>
      <c r="AT574" s="34">
        <v>0</v>
      </c>
      <c r="AU574" s="34">
        <v>0</v>
      </c>
      <c r="AV574" s="34">
        <v>0</v>
      </c>
      <c r="AW574" s="34">
        <v>0</v>
      </c>
      <c r="AX574" s="34">
        <v>0</v>
      </c>
      <c r="AY574" s="34">
        <v>0</v>
      </c>
      <c r="AZ574" s="34">
        <v>0</v>
      </c>
      <c r="BA574" s="34">
        <v>0</v>
      </c>
      <c r="BB574" s="34">
        <v>0</v>
      </c>
      <c r="BC574" s="34">
        <v>0</v>
      </c>
      <c r="BD574" s="34">
        <v>5880.7382550000002</v>
      </c>
      <c r="BE574" s="34">
        <v>14391.5208</v>
      </c>
      <c r="BF574" s="34">
        <v>9531.9036450000003</v>
      </c>
      <c r="BG574" s="34">
        <v>29804.162700000001</v>
      </c>
      <c r="BH574" s="34">
        <v>0</v>
      </c>
      <c r="BI574" s="34">
        <v>5880.7382550000002</v>
      </c>
      <c r="BJ574" s="34">
        <v>14391.5208</v>
      </c>
      <c r="BK574" s="34">
        <v>9531.9036450000003</v>
      </c>
      <c r="BL574" s="34">
        <v>29804.162700000001</v>
      </c>
      <c r="BM574" s="34">
        <v>0</v>
      </c>
      <c r="BN574" s="34">
        <v>39738.883600000001</v>
      </c>
      <c r="BO574" s="34">
        <v>31773.012149999999</v>
      </c>
      <c r="BP574" s="34">
        <v>0</v>
      </c>
      <c r="BQ574" s="34">
        <v>0</v>
      </c>
      <c r="BR574" s="27" t="s">
        <v>175</v>
      </c>
      <c r="BS574" s="34">
        <v>0</v>
      </c>
      <c r="BT574" s="34">
        <v>0</v>
      </c>
      <c r="BU574" s="27" t="s">
        <v>1958</v>
      </c>
      <c r="BV574" s="27" t="s">
        <v>80</v>
      </c>
      <c r="BW574" s="471" t="s">
        <v>1996</v>
      </c>
      <c r="BX574" s="27" t="s">
        <v>3036</v>
      </c>
      <c r="BY574" s="471" t="s">
        <v>2643</v>
      </c>
      <c r="BZ574" s="368"/>
      <c r="CA574" s="368"/>
      <c r="CB574" s="368"/>
      <c r="CC574" s="368"/>
      <c r="CD574" s="368"/>
      <c r="DD574" s="368"/>
      <c r="DE574" s="368"/>
      <c r="DF574" s="368"/>
      <c r="DG574" s="368"/>
      <c r="DH574" s="368"/>
      <c r="DI574" s="368"/>
      <c r="DJ574" s="368"/>
      <c r="DK574" s="368"/>
      <c r="DL574" s="368"/>
      <c r="DM574" s="368"/>
      <c r="DN574" s="368"/>
      <c r="DO574" s="368"/>
      <c r="DP574" s="368"/>
      <c r="DQ574" s="368"/>
      <c r="DR574" s="368"/>
      <c r="DS574" s="368"/>
      <c r="DT574" s="368"/>
      <c r="DU574" s="368"/>
      <c r="DV574" s="368"/>
      <c r="DW574" s="368"/>
      <c r="DX574" s="368"/>
      <c r="DY574" s="368"/>
      <c r="DZ574" s="368"/>
      <c r="EA574" s="368"/>
      <c r="EB574" s="368"/>
      <c r="EC574" s="368"/>
      <c r="ED574" s="368"/>
      <c r="EE574" s="368"/>
      <c r="EF574" s="368"/>
      <c r="EG574" s="368"/>
      <c r="EH574" s="368"/>
      <c r="EI574" s="368"/>
      <c r="EJ574" s="368"/>
      <c r="EK574" s="368"/>
      <c r="EL574" s="368"/>
      <c r="EM574" s="368"/>
      <c r="EN574" s="368"/>
      <c r="EO574" s="368"/>
      <c r="EP574" s="368"/>
      <c r="EQ574" s="368"/>
      <c r="ER574" s="368"/>
      <c r="ES574" s="368"/>
      <c r="ET574" s="368"/>
      <c r="EU574" s="368"/>
      <c r="EV574" s="368"/>
      <c r="EW574" s="368"/>
      <c r="EX574" s="368"/>
      <c r="EY574" s="368"/>
      <c r="EZ574" s="368"/>
      <c r="FA574" s="368"/>
      <c r="FB574" s="368"/>
      <c r="FC574" s="368"/>
      <c r="FD574" s="368"/>
      <c r="FE574" s="368"/>
      <c r="FF574" s="368"/>
      <c r="FG574" s="368"/>
      <c r="FH574" s="368"/>
      <c r="FI574" s="368"/>
      <c r="FJ574" s="368"/>
      <c r="FK574" s="368"/>
      <c r="FL574" s="368"/>
      <c r="FM574" s="368"/>
      <c r="FN574" s="368"/>
      <c r="FO574" s="368"/>
      <c r="FP574" s="368"/>
      <c r="FQ574" s="368"/>
      <c r="FR574" s="368"/>
      <c r="FS574" s="368"/>
      <c r="FT574" s="368"/>
      <c r="FU574" s="368"/>
      <c r="FV574" s="368"/>
      <c r="FW574" s="368"/>
      <c r="FX574" s="368"/>
      <c r="FY574" s="368"/>
      <c r="FZ574" s="368"/>
      <c r="GA574" s="368"/>
      <c r="GB574" s="368"/>
      <c r="GC574" s="368"/>
      <c r="GD574" s="368"/>
      <c r="GE574" s="368"/>
      <c r="GF574" s="368"/>
      <c r="GG574" s="368"/>
      <c r="GH574" s="368"/>
      <c r="GI574" s="368"/>
      <c r="GJ574" s="368"/>
      <c r="GK574" s="368"/>
      <c r="GL574" s="368"/>
      <c r="GM574" s="368"/>
      <c r="GN574" s="368"/>
      <c r="GO574" s="368"/>
      <c r="GP574" s="368"/>
      <c r="GQ574" s="368"/>
      <c r="GR574" s="368"/>
      <c r="GS574" s="368"/>
      <c r="GT574" s="368"/>
      <c r="GU574" s="368"/>
      <c r="GV574" s="368"/>
      <c r="GW574" s="368"/>
      <c r="GX574" s="368"/>
      <c r="GY574" s="368"/>
      <c r="GZ574" s="368"/>
      <c r="HA574" s="368"/>
      <c r="HB574" s="368"/>
      <c r="HC574" s="368"/>
      <c r="HD574" s="368"/>
      <c r="HE574" s="368"/>
      <c r="HF574" s="368"/>
      <c r="HG574" s="368"/>
      <c r="HH574" s="368"/>
      <c r="HI574" s="368"/>
      <c r="HJ574" s="368"/>
      <c r="HK574" s="368"/>
      <c r="HL574" s="368"/>
      <c r="HM574" s="368"/>
      <c r="HN574" s="368"/>
      <c r="HO574" s="368"/>
      <c r="HP574" s="368"/>
      <c r="HQ574" s="368"/>
      <c r="HR574" s="368"/>
      <c r="HS574" s="368"/>
      <c r="HT574" s="368"/>
      <c r="HU574" s="368"/>
      <c r="HV574" s="368"/>
      <c r="HW574" s="368"/>
      <c r="HX574" s="368"/>
      <c r="HY574" s="368"/>
      <c r="HZ574" s="368"/>
      <c r="IA574" s="368"/>
      <c r="IB574" s="368"/>
      <c r="IC574" s="368"/>
      <c r="ID574" s="368"/>
      <c r="IE574" s="368"/>
      <c r="IF574" s="368"/>
      <c r="IG574" s="368"/>
      <c r="IH574" s="368"/>
      <c r="II574" s="368"/>
      <c r="IJ574" s="368"/>
      <c r="IK574" s="368"/>
      <c r="IL574" s="368"/>
      <c r="IM574" s="368"/>
      <c r="IN574" s="368"/>
      <c r="IO574" s="368"/>
      <c r="IP574" s="368"/>
      <c r="IQ574" s="368"/>
      <c r="IR574" s="368"/>
      <c r="IS574" s="368"/>
      <c r="IT574" s="368"/>
      <c r="IU574" s="368"/>
      <c r="IV574" s="368"/>
      <c r="IW574" s="368"/>
      <c r="IX574" s="368"/>
      <c r="IY574" s="368"/>
      <c r="IZ574" s="368"/>
      <c r="JA574" s="368"/>
      <c r="JB574" s="368"/>
      <c r="JC574" s="368"/>
      <c r="JD574" s="368"/>
      <c r="JE574" s="368"/>
      <c r="JF574" s="368"/>
      <c r="JG574" s="368"/>
      <c r="JH574" s="368"/>
      <c r="JI574" s="368"/>
      <c r="JJ574" s="368"/>
      <c r="JK574" s="368"/>
      <c r="JL574" s="368"/>
      <c r="JM574" s="368"/>
      <c r="JN574" s="368"/>
      <c r="JO574" s="368"/>
      <c r="JP574" s="368"/>
      <c r="JQ574" s="368"/>
      <c r="JR574" s="368"/>
      <c r="JS574" s="368"/>
      <c r="JT574" s="368"/>
      <c r="JU574" s="368"/>
    </row>
    <row r="575" spans="1:281" s="355" customFormat="1" ht="54" outlineLevel="1">
      <c r="A575" s="770"/>
      <c r="B575" s="489" t="s">
        <v>2115</v>
      </c>
      <c r="C575" s="234" t="s">
        <v>2116</v>
      </c>
      <c r="D575" s="183" t="s">
        <v>2126</v>
      </c>
      <c r="E575" s="183" t="s">
        <v>2117</v>
      </c>
      <c r="F575" s="184">
        <v>71229124</v>
      </c>
      <c r="G575" s="233" t="s">
        <v>2553</v>
      </c>
      <c r="H575" s="625" t="s">
        <v>80</v>
      </c>
      <c r="I575" s="625"/>
      <c r="J575" s="235">
        <v>900</v>
      </c>
      <c r="K575" s="235">
        <v>900</v>
      </c>
      <c r="L575" s="185">
        <v>0</v>
      </c>
      <c r="M575" s="185">
        <v>0</v>
      </c>
      <c r="N575" s="185">
        <v>810</v>
      </c>
      <c r="O575" s="185">
        <v>810</v>
      </c>
      <c r="P575" s="188">
        <v>45291</v>
      </c>
      <c r="Q575" s="188">
        <v>45291</v>
      </c>
      <c r="R575" s="183" t="s">
        <v>496</v>
      </c>
      <c r="S575" s="241"/>
      <c r="T575" s="235">
        <v>0</v>
      </c>
      <c r="U575" s="235">
        <v>90</v>
      </c>
      <c r="V575" s="235">
        <v>0</v>
      </c>
      <c r="W575" s="235">
        <v>810</v>
      </c>
      <c r="X575" s="185">
        <v>900</v>
      </c>
      <c r="Y575" s="235">
        <v>810</v>
      </c>
      <c r="Z575" s="185">
        <v>0</v>
      </c>
      <c r="AA575" s="185">
        <v>0</v>
      </c>
      <c r="AB575" s="185">
        <v>0</v>
      </c>
      <c r="AC575" s="185">
        <v>0</v>
      </c>
      <c r="AD575" s="185">
        <v>0</v>
      </c>
      <c r="AE575" s="185">
        <v>0</v>
      </c>
      <c r="AF575" s="185">
        <v>0</v>
      </c>
      <c r="AG575" s="185">
        <v>0</v>
      </c>
      <c r="AH575" s="185">
        <v>0</v>
      </c>
      <c r="AI575" s="185">
        <v>0</v>
      </c>
      <c r="AJ575" s="185">
        <v>0</v>
      </c>
      <c r="AK575" s="185">
        <v>0</v>
      </c>
      <c r="AL575" s="185">
        <v>0</v>
      </c>
      <c r="AM575" s="185">
        <v>0</v>
      </c>
      <c r="AN575" s="185">
        <v>0</v>
      </c>
      <c r="AO575" s="185">
        <v>0</v>
      </c>
      <c r="AP575" s="185">
        <v>0</v>
      </c>
      <c r="AQ575" s="185">
        <v>0</v>
      </c>
      <c r="AR575" s="185">
        <v>0</v>
      </c>
      <c r="AS575" s="185">
        <v>0</v>
      </c>
      <c r="AT575" s="185">
        <v>0</v>
      </c>
      <c r="AU575" s="185">
        <v>0</v>
      </c>
      <c r="AV575" s="185">
        <v>0</v>
      </c>
      <c r="AW575" s="185">
        <v>0</v>
      </c>
      <c r="AX575" s="185">
        <v>0</v>
      </c>
      <c r="AY575" s="185">
        <v>0</v>
      </c>
      <c r="AZ575" s="185">
        <v>0</v>
      </c>
      <c r="BA575" s="185">
        <v>0</v>
      </c>
      <c r="BB575" s="185">
        <v>0</v>
      </c>
      <c r="BC575" s="185">
        <v>0</v>
      </c>
      <c r="BD575" s="185">
        <v>0</v>
      </c>
      <c r="BE575" s="185">
        <v>0</v>
      </c>
      <c r="BF575" s="185">
        <v>0</v>
      </c>
      <c r="BG575" s="185">
        <v>0</v>
      </c>
      <c r="BH575" s="185">
        <v>0</v>
      </c>
      <c r="BI575" s="185">
        <v>0</v>
      </c>
      <c r="BJ575" s="185">
        <v>0</v>
      </c>
      <c r="BK575" s="185">
        <v>0</v>
      </c>
      <c r="BL575" s="185">
        <v>0</v>
      </c>
      <c r="BM575" s="185">
        <v>0</v>
      </c>
      <c r="BN575" s="185">
        <v>0</v>
      </c>
      <c r="BO575" s="185">
        <v>0</v>
      </c>
      <c r="BP575" s="185">
        <v>0</v>
      </c>
      <c r="BQ575" s="185">
        <v>0</v>
      </c>
      <c r="BR575" s="183" t="s">
        <v>2073</v>
      </c>
      <c r="BS575" s="185">
        <v>0</v>
      </c>
      <c r="BT575" s="185">
        <v>0</v>
      </c>
      <c r="BU575" s="183" t="s">
        <v>1957</v>
      </c>
      <c r="BV575" s="183" t="s">
        <v>80</v>
      </c>
      <c r="BW575" s="472" t="s">
        <v>2534</v>
      </c>
      <c r="BX575" s="183" t="s">
        <v>3036</v>
      </c>
      <c r="BY575" s="472" t="s">
        <v>2643</v>
      </c>
      <c r="BZ575" s="368"/>
      <c r="CA575" s="368"/>
      <c r="CB575" s="368"/>
      <c r="CC575" s="368"/>
      <c r="CD575" s="368"/>
      <c r="DD575" s="368"/>
      <c r="DE575" s="368"/>
      <c r="DF575" s="368"/>
      <c r="DG575" s="368"/>
      <c r="DH575" s="368"/>
      <c r="DI575" s="368"/>
      <c r="DJ575" s="368"/>
      <c r="DK575" s="368"/>
      <c r="DL575" s="368"/>
      <c r="DM575" s="368"/>
      <c r="DN575" s="368"/>
      <c r="DO575" s="368"/>
      <c r="DP575" s="368"/>
      <c r="DQ575" s="368"/>
      <c r="DR575" s="368"/>
      <c r="DS575" s="368"/>
      <c r="DT575" s="368"/>
      <c r="DU575" s="368"/>
      <c r="DV575" s="368"/>
      <c r="DW575" s="368"/>
      <c r="DX575" s="368"/>
      <c r="DY575" s="368"/>
      <c r="DZ575" s="368"/>
      <c r="EA575" s="368"/>
      <c r="EB575" s="368"/>
      <c r="EC575" s="368"/>
      <c r="ED575" s="368"/>
      <c r="EE575" s="368"/>
      <c r="EF575" s="368"/>
      <c r="EG575" s="368"/>
      <c r="EH575" s="368"/>
      <c r="EI575" s="368"/>
      <c r="EJ575" s="368"/>
      <c r="EK575" s="368"/>
      <c r="EL575" s="368"/>
      <c r="EM575" s="368"/>
      <c r="EN575" s="368"/>
      <c r="EO575" s="368"/>
      <c r="EP575" s="368"/>
      <c r="EQ575" s="368"/>
      <c r="ER575" s="368"/>
      <c r="ES575" s="368"/>
      <c r="ET575" s="368"/>
      <c r="EU575" s="368"/>
      <c r="EV575" s="368"/>
      <c r="EW575" s="368"/>
      <c r="EX575" s="368"/>
      <c r="EY575" s="368"/>
      <c r="EZ575" s="368"/>
      <c r="FA575" s="368"/>
      <c r="FB575" s="368"/>
      <c r="FC575" s="368"/>
      <c r="FD575" s="368"/>
      <c r="FE575" s="368"/>
      <c r="FF575" s="368"/>
      <c r="FG575" s="368"/>
      <c r="FH575" s="368"/>
      <c r="FI575" s="368"/>
      <c r="FJ575" s="368"/>
      <c r="FK575" s="368"/>
      <c r="FL575" s="368"/>
      <c r="FM575" s="368"/>
      <c r="FN575" s="368"/>
      <c r="FO575" s="368"/>
      <c r="FP575" s="368"/>
      <c r="FQ575" s="368"/>
      <c r="FR575" s="368"/>
      <c r="FS575" s="368"/>
      <c r="FT575" s="368"/>
      <c r="FU575" s="368"/>
      <c r="FV575" s="368"/>
      <c r="FW575" s="368"/>
      <c r="FX575" s="368"/>
      <c r="FY575" s="368"/>
      <c r="FZ575" s="368"/>
      <c r="GA575" s="368"/>
      <c r="GB575" s="368"/>
      <c r="GC575" s="368"/>
      <c r="GD575" s="368"/>
      <c r="GE575" s="368"/>
      <c r="GF575" s="368"/>
      <c r="GG575" s="368"/>
      <c r="GH575" s="368"/>
      <c r="GI575" s="368"/>
      <c r="GJ575" s="368"/>
      <c r="GK575" s="368"/>
      <c r="GL575" s="368"/>
      <c r="GM575" s="368"/>
      <c r="GN575" s="368"/>
      <c r="GO575" s="368"/>
      <c r="GP575" s="368"/>
      <c r="GQ575" s="368"/>
      <c r="GR575" s="368"/>
      <c r="GS575" s="368"/>
      <c r="GT575" s="368"/>
      <c r="GU575" s="368"/>
      <c r="GV575" s="368"/>
      <c r="GW575" s="368"/>
      <c r="GX575" s="368"/>
      <c r="GY575" s="368"/>
      <c r="GZ575" s="368"/>
      <c r="HA575" s="368"/>
      <c r="HB575" s="368"/>
      <c r="HC575" s="368"/>
      <c r="HD575" s="368"/>
      <c r="HE575" s="368"/>
      <c r="HF575" s="368"/>
      <c r="HG575" s="368"/>
      <c r="HH575" s="368"/>
      <c r="HI575" s="368"/>
      <c r="HJ575" s="368"/>
      <c r="HK575" s="368"/>
      <c r="HL575" s="368"/>
      <c r="HM575" s="368"/>
      <c r="HN575" s="368"/>
      <c r="HO575" s="368"/>
      <c r="HP575" s="368"/>
      <c r="HQ575" s="368"/>
      <c r="HR575" s="368"/>
      <c r="HS575" s="368"/>
      <c r="HT575" s="368"/>
      <c r="HU575" s="368"/>
      <c r="HV575" s="368"/>
      <c r="HW575" s="368"/>
      <c r="HX575" s="368"/>
      <c r="HY575" s="368"/>
      <c r="HZ575" s="368"/>
      <c r="IA575" s="368"/>
      <c r="IB575" s="368"/>
      <c r="IC575" s="368"/>
      <c r="ID575" s="368"/>
      <c r="IE575" s="368"/>
      <c r="IF575" s="368"/>
      <c r="IG575" s="368"/>
      <c r="IH575" s="368"/>
      <c r="II575" s="368"/>
      <c r="IJ575" s="368"/>
      <c r="IK575" s="368"/>
      <c r="IL575" s="368"/>
      <c r="IM575" s="368"/>
      <c r="IN575" s="368"/>
      <c r="IO575" s="368"/>
      <c r="IP575" s="368"/>
      <c r="IQ575" s="368"/>
      <c r="IR575" s="368"/>
      <c r="IS575" s="368"/>
      <c r="IT575" s="368"/>
      <c r="IU575" s="368"/>
      <c r="IV575" s="368"/>
      <c r="IW575" s="368"/>
      <c r="IX575" s="368"/>
      <c r="IY575" s="368"/>
      <c r="IZ575" s="368"/>
      <c r="JA575" s="368"/>
      <c r="JB575" s="368"/>
      <c r="JC575" s="368"/>
      <c r="JD575" s="368"/>
      <c r="JE575" s="368"/>
      <c r="JF575" s="368"/>
      <c r="JG575" s="368"/>
      <c r="JH575" s="368"/>
      <c r="JI575" s="368"/>
      <c r="JJ575" s="368"/>
      <c r="JK575" s="368"/>
      <c r="JL575" s="368"/>
      <c r="JM575" s="368"/>
      <c r="JN575" s="368"/>
      <c r="JO575" s="368"/>
      <c r="JP575" s="368"/>
      <c r="JQ575" s="368"/>
      <c r="JR575" s="368"/>
      <c r="JS575" s="368"/>
      <c r="JT575" s="368"/>
      <c r="JU575" s="368"/>
    </row>
    <row r="576" spans="1:281" s="355" customFormat="1" ht="54" outlineLevel="1">
      <c r="A576" s="770"/>
      <c r="B576" s="489" t="s">
        <v>2127</v>
      </c>
      <c r="C576" s="234" t="s">
        <v>2128</v>
      </c>
      <c r="D576" s="183" t="s">
        <v>2129</v>
      </c>
      <c r="E576" s="183" t="s">
        <v>2130</v>
      </c>
      <c r="F576" s="184">
        <v>873624</v>
      </c>
      <c r="G576" s="233" t="s">
        <v>2554</v>
      </c>
      <c r="H576" s="625" t="s">
        <v>1311</v>
      </c>
      <c r="I576" s="625"/>
      <c r="J576" s="235">
        <v>2959.3270000000002</v>
      </c>
      <c r="K576" s="235">
        <v>2959.3270000000002</v>
      </c>
      <c r="L576" s="185">
        <v>0</v>
      </c>
      <c r="M576" s="185">
        <v>0</v>
      </c>
      <c r="N576" s="185">
        <v>2663.3942999999999</v>
      </c>
      <c r="O576" s="185">
        <v>0</v>
      </c>
      <c r="P576" s="188">
        <v>45291</v>
      </c>
      <c r="Q576" s="188">
        <v>45382</v>
      </c>
      <c r="R576" s="183" t="s">
        <v>496</v>
      </c>
      <c r="S576" s="241"/>
      <c r="T576" s="235">
        <v>0</v>
      </c>
      <c r="U576" s="235">
        <v>295.93270000000001</v>
      </c>
      <c r="V576" s="235">
        <v>0</v>
      </c>
      <c r="W576" s="235">
        <v>2663.3942999999999</v>
      </c>
      <c r="X576" s="185">
        <v>2959.3269999999998</v>
      </c>
      <c r="Y576" s="235">
        <v>0</v>
      </c>
      <c r="Z576" s="185">
        <v>0</v>
      </c>
      <c r="AA576" s="185">
        <v>0</v>
      </c>
      <c r="AB576" s="185">
        <v>0</v>
      </c>
      <c r="AC576" s="185">
        <v>0</v>
      </c>
      <c r="AD576" s="185">
        <v>0</v>
      </c>
      <c r="AE576" s="185">
        <v>0</v>
      </c>
      <c r="AF576" s="185">
        <v>0</v>
      </c>
      <c r="AG576" s="185">
        <v>0</v>
      </c>
      <c r="AH576" s="185">
        <v>0</v>
      </c>
      <c r="AI576" s="185">
        <v>0</v>
      </c>
      <c r="AJ576" s="185">
        <v>0</v>
      </c>
      <c r="AK576" s="185">
        <v>0</v>
      </c>
      <c r="AL576" s="185">
        <v>0</v>
      </c>
      <c r="AM576" s="185">
        <v>0</v>
      </c>
      <c r="AN576" s="185">
        <v>0</v>
      </c>
      <c r="AO576" s="185">
        <v>0</v>
      </c>
      <c r="AP576" s="185">
        <v>0</v>
      </c>
      <c r="AQ576" s="185">
        <v>0</v>
      </c>
      <c r="AR576" s="185">
        <v>0</v>
      </c>
      <c r="AS576" s="185">
        <v>0</v>
      </c>
      <c r="AT576" s="185">
        <v>0</v>
      </c>
      <c r="AU576" s="185">
        <v>0</v>
      </c>
      <c r="AV576" s="185">
        <v>0</v>
      </c>
      <c r="AW576" s="185">
        <v>0</v>
      </c>
      <c r="AX576" s="185">
        <v>0</v>
      </c>
      <c r="AY576" s="185">
        <v>0</v>
      </c>
      <c r="AZ576" s="185">
        <v>0</v>
      </c>
      <c r="BA576" s="185">
        <v>0</v>
      </c>
      <c r="BB576" s="185">
        <v>0</v>
      </c>
      <c r="BC576" s="185">
        <v>0</v>
      </c>
      <c r="BD576" s="185">
        <v>0</v>
      </c>
      <c r="BE576" s="185">
        <v>0</v>
      </c>
      <c r="BF576" s="185">
        <v>0</v>
      </c>
      <c r="BG576" s="185">
        <v>0</v>
      </c>
      <c r="BH576" s="185">
        <v>0</v>
      </c>
      <c r="BI576" s="185">
        <v>0</v>
      </c>
      <c r="BJ576" s="185">
        <v>0</v>
      </c>
      <c r="BK576" s="185">
        <v>0</v>
      </c>
      <c r="BL576" s="185">
        <v>0</v>
      </c>
      <c r="BM576" s="185">
        <v>0</v>
      </c>
      <c r="BN576" s="185">
        <v>0</v>
      </c>
      <c r="BO576" s="185">
        <v>0</v>
      </c>
      <c r="BP576" s="185">
        <v>0</v>
      </c>
      <c r="BQ576" s="185">
        <v>0</v>
      </c>
      <c r="BR576" s="183" t="s">
        <v>2073</v>
      </c>
      <c r="BS576" s="185">
        <v>0</v>
      </c>
      <c r="BT576" s="185">
        <v>0</v>
      </c>
      <c r="BU576" s="183" t="s">
        <v>1957</v>
      </c>
      <c r="BV576" s="183" t="s">
        <v>80</v>
      </c>
      <c r="BW576" s="472" t="s">
        <v>1998</v>
      </c>
      <c r="BX576" s="183" t="s">
        <v>3036</v>
      </c>
      <c r="BY576" s="472" t="s">
        <v>2643</v>
      </c>
      <c r="BZ576" s="368"/>
      <c r="CA576" s="368"/>
      <c r="CB576" s="368"/>
      <c r="CC576" s="368"/>
      <c r="CD576" s="368"/>
      <c r="DD576" s="368"/>
      <c r="DE576" s="368"/>
      <c r="DF576" s="368"/>
      <c r="DG576" s="368"/>
      <c r="DH576" s="368"/>
      <c r="DI576" s="368"/>
      <c r="DJ576" s="368"/>
      <c r="DK576" s="368"/>
      <c r="DL576" s="368"/>
      <c r="DM576" s="368"/>
      <c r="DN576" s="368"/>
      <c r="DO576" s="368"/>
      <c r="DP576" s="368"/>
      <c r="DQ576" s="368"/>
      <c r="DR576" s="368"/>
      <c r="DS576" s="368"/>
      <c r="DT576" s="368"/>
      <c r="DU576" s="368"/>
      <c r="DV576" s="368"/>
      <c r="DW576" s="368"/>
      <c r="DX576" s="368"/>
      <c r="DY576" s="368"/>
      <c r="DZ576" s="368"/>
      <c r="EA576" s="368"/>
      <c r="EB576" s="368"/>
      <c r="EC576" s="368"/>
      <c r="ED576" s="368"/>
      <c r="EE576" s="368"/>
      <c r="EF576" s="368"/>
      <c r="EG576" s="368"/>
      <c r="EH576" s="368"/>
      <c r="EI576" s="368"/>
      <c r="EJ576" s="368"/>
      <c r="EK576" s="368"/>
      <c r="EL576" s="368"/>
      <c r="EM576" s="368"/>
      <c r="EN576" s="368"/>
      <c r="EO576" s="368"/>
      <c r="EP576" s="368"/>
      <c r="EQ576" s="368"/>
      <c r="ER576" s="368"/>
      <c r="ES576" s="368"/>
      <c r="ET576" s="368"/>
      <c r="EU576" s="368"/>
      <c r="EV576" s="368"/>
      <c r="EW576" s="368"/>
      <c r="EX576" s="368"/>
      <c r="EY576" s="368"/>
      <c r="EZ576" s="368"/>
      <c r="FA576" s="368"/>
      <c r="FB576" s="368"/>
      <c r="FC576" s="368"/>
      <c r="FD576" s="368"/>
      <c r="FE576" s="368"/>
      <c r="FF576" s="368"/>
      <c r="FG576" s="368"/>
      <c r="FH576" s="368"/>
      <c r="FI576" s="368"/>
      <c r="FJ576" s="368"/>
      <c r="FK576" s="368"/>
      <c r="FL576" s="368"/>
      <c r="FM576" s="368"/>
      <c r="FN576" s="368"/>
      <c r="FO576" s="368"/>
      <c r="FP576" s="368"/>
      <c r="FQ576" s="368"/>
      <c r="FR576" s="368"/>
      <c r="FS576" s="368"/>
      <c r="FT576" s="368"/>
      <c r="FU576" s="368"/>
      <c r="FV576" s="368"/>
      <c r="FW576" s="368"/>
      <c r="FX576" s="368"/>
      <c r="FY576" s="368"/>
      <c r="FZ576" s="368"/>
      <c r="GA576" s="368"/>
      <c r="GB576" s="368"/>
      <c r="GC576" s="368"/>
      <c r="GD576" s="368"/>
      <c r="GE576" s="368"/>
      <c r="GF576" s="368"/>
      <c r="GG576" s="368"/>
      <c r="GH576" s="368"/>
      <c r="GI576" s="368"/>
      <c r="GJ576" s="368"/>
      <c r="GK576" s="368"/>
      <c r="GL576" s="368"/>
      <c r="GM576" s="368"/>
      <c r="GN576" s="368"/>
      <c r="GO576" s="368"/>
      <c r="GP576" s="368"/>
      <c r="GQ576" s="368"/>
      <c r="GR576" s="368"/>
      <c r="GS576" s="368"/>
      <c r="GT576" s="368"/>
      <c r="GU576" s="368"/>
      <c r="GV576" s="368"/>
      <c r="GW576" s="368"/>
      <c r="GX576" s="368"/>
      <c r="GY576" s="368"/>
      <c r="GZ576" s="368"/>
      <c r="HA576" s="368"/>
      <c r="HB576" s="368"/>
      <c r="HC576" s="368"/>
      <c r="HD576" s="368"/>
      <c r="HE576" s="368"/>
      <c r="HF576" s="368"/>
      <c r="HG576" s="368"/>
      <c r="HH576" s="368"/>
      <c r="HI576" s="368"/>
      <c r="HJ576" s="368"/>
      <c r="HK576" s="368"/>
      <c r="HL576" s="368"/>
      <c r="HM576" s="368"/>
      <c r="HN576" s="368"/>
      <c r="HO576" s="368"/>
      <c r="HP576" s="368"/>
      <c r="HQ576" s="368"/>
      <c r="HR576" s="368"/>
      <c r="HS576" s="368"/>
      <c r="HT576" s="368"/>
      <c r="HU576" s="368"/>
      <c r="HV576" s="368"/>
      <c r="HW576" s="368"/>
      <c r="HX576" s="368"/>
      <c r="HY576" s="368"/>
      <c r="HZ576" s="368"/>
      <c r="IA576" s="368"/>
      <c r="IB576" s="368"/>
      <c r="IC576" s="368"/>
      <c r="ID576" s="368"/>
      <c r="IE576" s="368"/>
      <c r="IF576" s="368"/>
      <c r="IG576" s="368"/>
      <c r="IH576" s="368"/>
      <c r="II576" s="368"/>
      <c r="IJ576" s="368"/>
      <c r="IK576" s="368"/>
      <c r="IL576" s="368"/>
      <c r="IM576" s="368"/>
      <c r="IN576" s="368"/>
      <c r="IO576" s="368"/>
      <c r="IP576" s="368"/>
      <c r="IQ576" s="368"/>
      <c r="IR576" s="368"/>
      <c r="IS576" s="368"/>
      <c r="IT576" s="368"/>
      <c r="IU576" s="368"/>
      <c r="IV576" s="368"/>
      <c r="IW576" s="368"/>
      <c r="IX576" s="368"/>
      <c r="IY576" s="368"/>
      <c r="IZ576" s="368"/>
      <c r="JA576" s="368"/>
      <c r="JB576" s="368"/>
      <c r="JC576" s="368"/>
      <c r="JD576" s="368"/>
      <c r="JE576" s="368"/>
      <c r="JF576" s="368"/>
      <c r="JG576" s="368"/>
      <c r="JH576" s="368"/>
      <c r="JI576" s="368"/>
      <c r="JJ576" s="368"/>
      <c r="JK576" s="368"/>
      <c r="JL576" s="368"/>
      <c r="JM576" s="368"/>
      <c r="JN576" s="368"/>
      <c r="JO576" s="368"/>
      <c r="JP576" s="368"/>
      <c r="JQ576" s="368"/>
      <c r="JR576" s="368"/>
      <c r="JS576" s="368"/>
      <c r="JT576" s="368"/>
      <c r="JU576" s="368"/>
    </row>
    <row r="577" spans="1:281" s="355" customFormat="1" ht="112.5" customHeight="1" outlineLevel="1">
      <c r="A577" s="770"/>
      <c r="B577" s="489" t="s">
        <v>2247</v>
      </c>
      <c r="C577" s="234" t="s">
        <v>2248</v>
      </c>
      <c r="D577" s="183" t="s">
        <v>2644</v>
      </c>
      <c r="E577" s="183" t="s">
        <v>1068</v>
      </c>
      <c r="F577" s="184">
        <v>42727243</v>
      </c>
      <c r="G577" s="233" t="s">
        <v>2740</v>
      </c>
      <c r="H577" s="625" t="s">
        <v>1311</v>
      </c>
      <c r="I577" s="625" t="s">
        <v>3302</v>
      </c>
      <c r="J577" s="235">
        <v>1974.242</v>
      </c>
      <c r="K577" s="235">
        <v>1882.3119999999999</v>
      </c>
      <c r="L577" s="185">
        <v>91.930000000000064</v>
      </c>
      <c r="M577" s="185">
        <v>0</v>
      </c>
      <c r="N577" s="185">
        <v>1694.08</v>
      </c>
      <c r="O577" s="185">
        <v>0</v>
      </c>
      <c r="P577" s="188" t="s">
        <v>80</v>
      </c>
      <c r="Q577" s="188">
        <v>45291</v>
      </c>
      <c r="R577" s="183" t="s">
        <v>496</v>
      </c>
      <c r="S577" s="241"/>
      <c r="T577" s="235">
        <v>0</v>
      </c>
      <c r="U577" s="235">
        <v>0</v>
      </c>
      <c r="V577" s="235">
        <v>0</v>
      </c>
      <c r="W577" s="235">
        <v>0</v>
      </c>
      <c r="X577" s="185">
        <v>0</v>
      </c>
      <c r="Y577" s="235">
        <v>0</v>
      </c>
      <c r="Z577" s="185">
        <v>0</v>
      </c>
      <c r="AA577" s="185">
        <v>0</v>
      </c>
      <c r="AB577" s="185">
        <v>0</v>
      </c>
      <c r="AC577" s="185">
        <v>0</v>
      </c>
      <c r="AD577" s="185">
        <v>0</v>
      </c>
      <c r="AE577" s="185">
        <v>0</v>
      </c>
      <c r="AF577" s="185">
        <v>0</v>
      </c>
      <c r="AG577" s="185">
        <v>0</v>
      </c>
      <c r="AH577" s="185">
        <v>0</v>
      </c>
      <c r="AI577" s="185">
        <v>0</v>
      </c>
      <c r="AJ577" s="185">
        <v>0</v>
      </c>
      <c r="AK577" s="185">
        <v>0</v>
      </c>
      <c r="AL577" s="185">
        <v>0</v>
      </c>
      <c r="AM577" s="185">
        <v>0</v>
      </c>
      <c r="AN577" s="185">
        <v>0</v>
      </c>
      <c r="AO577" s="185">
        <v>0</v>
      </c>
      <c r="AP577" s="185">
        <v>0</v>
      </c>
      <c r="AQ577" s="185">
        <v>0</v>
      </c>
      <c r="AR577" s="185">
        <v>0</v>
      </c>
      <c r="AS577" s="185">
        <v>0</v>
      </c>
      <c r="AT577" s="185">
        <v>0</v>
      </c>
      <c r="AU577" s="185">
        <v>0</v>
      </c>
      <c r="AV577" s="185">
        <v>0</v>
      </c>
      <c r="AW577" s="185">
        <v>0</v>
      </c>
      <c r="AX577" s="185">
        <v>0</v>
      </c>
      <c r="AY577" s="185">
        <v>0</v>
      </c>
      <c r="AZ577" s="185">
        <v>0</v>
      </c>
      <c r="BA577" s="185">
        <v>0</v>
      </c>
      <c r="BB577" s="185">
        <v>0</v>
      </c>
      <c r="BC577" s="185">
        <v>0</v>
      </c>
      <c r="BD577" s="185">
        <v>0</v>
      </c>
      <c r="BE577" s="185">
        <v>0</v>
      </c>
      <c r="BF577" s="185">
        <v>0</v>
      </c>
      <c r="BG577" s="185">
        <v>0</v>
      </c>
      <c r="BH577" s="185">
        <v>0</v>
      </c>
      <c r="BI577" s="185">
        <v>0</v>
      </c>
      <c r="BJ577" s="185">
        <v>0</v>
      </c>
      <c r="BK577" s="185">
        <v>0</v>
      </c>
      <c r="BL577" s="185">
        <v>0</v>
      </c>
      <c r="BM577" s="185">
        <v>0</v>
      </c>
      <c r="BN577" s="185">
        <v>0</v>
      </c>
      <c r="BO577" s="185">
        <v>0</v>
      </c>
      <c r="BP577" s="185">
        <v>91.93</v>
      </c>
      <c r="BQ577" s="185">
        <v>0</v>
      </c>
      <c r="BR577" s="183" t="s">
        <v>1086</v>
      </c>
      <c r="BS577" s="185">
        <v>0</v>
      </c>
      <c r="BT577" s="185">
        <v>0</v>
      </c>
      <c r="BU577" s="183" t="s">
        <v>1957</v>
      </c>
      <c r="BV577" s="183" t="s">
        <v>80</v>
      </c>
      <c r="BW577" s="472" t="s">
        <v>1999</v>
      </c>
      <c r="BX577" s="183" t="s">
        <v>3035</v>
      </c>
      <c r="BY577" s="472" t="s">
        <v>2643</v>
      </c>
      <c r="BZ577" s="368"/>
      <c r="CA577" s="368"/>
      <c r="CB577" s="368"/>
      <c r="CC577" s="368"/>
      <c r="CD577" s="368"/>
      <c r="DD577" s="368"/>
      <c r="DE577" s="368"/>
      <c r="DF577" s="368"/>
      <c r="DG577" s="368"/>
      <c r="DH577" s="368"/>
      <c r="DI577" s="368"/>
      <c r="DJ577" s="368"/>
      <c r="DK577" s="368"/>
      <c r="DL577" s="368"/>
      <c r="DM577" s="368"/>
      <c r="DN577" s="368"/>
      <c r="DO577" s="368"/>
      <c r="DP577" s="368"/>
      <c r="DQ577" s="368"/>
      <c r="DR577" s="368"/>
      <c r="DS577" s="368"/>
      <c r="DT577" s="368"/>
      <c r="DU577" s="368"/>
      <c r="DV577" s="368"/>
      <c r="DW577" s="368"/>
      <c r="DX577" s="368"/>
      <c r="DY577" s="368"/>
      <c r="DZ577" s="368"/>
      <c r="EA577" s="368"/>
      <c r="EB577" s="368"/>
      <c r="EC577" s="368"/>
      <c r="ED577" s="368"/>
      <c r="EE577" s="368"/>
      <c r="EF577" s="368"/>
      <c r="EG577" s="368"/>
      <c r="EH577" s="368"/>
      <c r="EI577" s="368"/>
      <c r="EJ577" s="368"/>
      <c r="EK577" s="368"/>
      <c r="EL577" s="368"/>
      <c r="EM577" s="368"/>
      <c r="EN577" s="368"/>
      <c r="EO577" s="368"/>
      <c r="EP577" s="368"/>
      <c r="EQ577" s="368"/>
      <c r="ER577" s="368"/>
      <c r="ES577" s="368"/>
      <c r="ET577" s="368"/>
      <c r="EU577" s="368"/>
      <c r="EV577" s="368"/>
      <c r="EW577" s="368"/>
      <c r="EX577" s="368"/>
      <c r="EY577" s="368"/>
      <c r="EZ577" s="368"/>
      <c r="FA577" s="368"/>
      <c r="FB577" s="368"/>
      <c r="FC577" s="368"/>
      <c r="FD577" s="368"/>
      <c r="FE577" s="368"/>
      <c r="FF577" s="368"/>
      <c r="FG577" s="368"/>
      <c r="FH577" s="368"/>
      <c r="FI577" s="368"/>
      <c r="FJ577" s="368"/>
      <c r="FK577" s="368"/>
      <c r="FL577" s="368"/>
      <c r="FM577" s="368"/>
      <c r="FN577" s="368"/>
      <c r="FO577" s="368"/>
      <c r="FP577" s="368"/>
      <c r="FQ577" s="368"/>
      <c r="FR577" s="368"/>
      <c r="FS577" s="368"/>
      <c r="FT577" s="368"/>
      <c r="FU577" s="368"/>
      <c r="FV577" s="368"/>
      <c r="FW577" s="368"/>
      <c r="FX577" s="368"/>
      <c r="FY577" s="368"/>
      <c r="FZ577" s="368"/>
      <c r="GA577" s="368"/>
      <c r="GB577" s="368"/>
      <c r="GC577" s="368"/>
      <c r="GD577" s="368"/>
      <c r="GE577" s="368"/>
      <c r="GF577" s="368"/>
      <c r="GG577" s="368"/>
      <c r="GH577" s="368"/>
      <c r="GI577" s="368"/>
      <c r="GJ577" s="368"/>
      <c r="GK577" s="368"/>
      <c r="GL577" s="368"/>
      <c r="GM577" s="368"/>
      <c r="GN577" s="368"/>
      <c r="GO577" s="368"/>
      <c r="GP577" s="368"/>
      <c r="GQ577" s="368"/>
      <c r="GR577" s="368"/>
      <c r="GS577" s="368"/>
      <c r="GT577" s="368"/>
      <c r="GU577" s="368"/>
      <c r="GV577" s="368"/>
      <c r="GW577" s="368"/>
      <c r="GX577" s="368"/>
      <c r="GY577" s="368"/>
      <c r="GZ577" s="368"/>
      <c r="HA577" s="368"/>
      <c r="HB577" s="368"/>
      <c r="HC577" s="368"/>
      <c r="HD577" s="368"/>
      <c r="HE577" s="368"/>
      <c r="HF577" s="368"/>
      <c r="HG577" s="368"/>
      <c r="HH577" s="368"/>
      <c r="HI577" s="368"/>
      <c r="HJ577" s="368"/>
      <c r="HK577" s="368"/>
      <c r="HL577" s="368"/>
      <c r="HM577" s="368"/>
      <c r="HN577" s="368"/>
      <c r="HO577" s="368"/>
      <c r="HP577" s="368"/>
      <c r="HQ577" s="368"/>
      <c r="HR577" s="368"/>
      <c r="HS577" s="368"/>
      <c r="HT577" s="368"/>
      <c r="HU577" s="368"/>
      <c r="HV577" s="368"/>
      <c r="HW577" s="368"/>
      <c r="HX577" s="368"/>
      <c r="HY577" s="368"/>
      <c r="HZ577" s="368"/>
      <c r="IA577" s="368"/>
      <c r="IB577" s="368"/>
      <c r="IC577" s="368"/>
      <c r="ID577" s="368"/>
      <c r="IE577" s="368"/>
      <c r="IF577" s="368"/>
      <c r="IG577" s="368"/>
      <c r="IH577" s="368"/>
      <c r="II577" s="368"/>
      <c r="IJ577" s="368"/>
      <c r="IK577" s="368"/>
      <c r="IL577" s="368"/>
      <c r="IM577" s="368"/>
      <c r="IN577" s="368"/>
      <c r="IO577" s="368"/>
      <c r="IP577" s="368"/>
      <c r="IQ577" s="368"/>
      <c r="IR577" s="368"/>
      <c r="IS577" s="368"/>
      <c r="IT577" s="368"/>
      <c r="IU577" s="368"/>
      <c r="IV577" s="368"/>
      <c r="IW577" s="368"/>
      <c r="IX577" s="368"/>
      <c r="IY577" s="368"/>
      <c r="IZ577" s="368"/>
      <c r="JA577" s="368"/>
      <c r="JB577" s="368"/>
      <c r="JC577" s="368"/>
      <c r="JD577" s="368"/>
      <c r="JE577" s="368"/>
      <c r="JF577" s="368"/>
      <c r="JG577" s="368"/>
      <c r="JH577" s="368"/>
      <c r="JI577" s="368"/>
      <c r="JJ577" s="368"/>
      <c r="JK577" s="368"/>
      <c r="JL577" s="368"/>
      <c r="JM577" s="368"/>
      <c r="JN577" s="368"/>
      <c r="JO577" s="368"/>
      <c r="JP577" s="368"/>
      <c r="JQ577" s="368"/>
      <c r="JR577" s="368"/>
      <c r="JS577" s="368"/>
      <c r="JT577" s="368"/>
      <c r="JU577" s="368"/>
    </row>
    <row r="578" spans="1:281" s="355" customFormat="1" ht="72" outlineLevel="1">
      <c r="A578" s="770"/>
      <c r="B578" s="489" t="s">
        <v>2249</v>
      </c>
      <c r="C578" s="234" t="s">
        <v>2250</v>
      </c>
      <c r="D578" s="183" t="s">
        <v>2645</v>
      </c>
      <c r="E578" s="183" t="s">
        <v>1075</v>
      </c>
      <c r="F578" s="184">
        <v>71229108</v>
      </c>
      <c r="G578" s="233" t="s">
        <v>2555</v>
      </c>
      <c r="H578" s="625" t="s">
        <v>1311</v>
      </c>
      <c r="I578" s="625" t="s">
        <v>3302</v>
      </c>
      <c r="J578" s="235">
        <v>1860</v>
      </c>
      <c r="K578" s="235">
        <v>1620</v>
      </c>
      <c r="L578" s="185">
        <v>240</v>
      </c>
      <c r="M578" s="185">
        <v>0</v>
      </c>
      <c r="N578" s="185">
        <v>1620</v>
      </c>
      <c r="O578" s="185">
        <v>0</v>
      </c>
      <c r="P578" s="188" t="s">
        <v>80</v>
      </c>
      <c r="Q578" s="188">
        <v>45260</v>
      </c>
      <c r="R578" s="183" t="s">
        <v>496</v>
      </c>
      <c r="S578" s="241"/>
      <c r="T578" s="235">
        <v>0</v>
      </c>
      <c r="U578" s="235">
        <v>0</v>
      </c>
      <c r="V578" s="235">
        <v>0</v>
      </c>
      <c r="W578" s="235">
        <v>0</v>
      </c>
      <c r="X578" s="185">
        <v>0</v>
      </c>
      <c r="Y578" s="235">
        <v>0</v>
      </c>
      <c r="Z578" s="185">
        <v>0</v>
      </c>
      <c r="AA578" s="185">
        <v>0</v>
      </c>
      <c r="AB578" s="185">
        <v>0</v>
      </c>
      <c r="AC578" s="185">
        <v>0</v>
      </c>
      <c r="AD578" s="185">
        <v>0</v>
      </c>
      <c r="AE578" s="185">
        <v>0</v>
      </c>
      <c r="AF578" s="185">
        <v>0</v>
      </c>
      <c r="AG578" s="185">
        <v>0</v>
      </c>
      <c r="AH578" s="185">
        <v>0</v>
      </c>
      <c r="AI578" s="185">
        <v>0</v>
      </c>
      <c r="AJ578" s="185">
        <v>0</v>
      </c>
      <c r="AK578" s="185">
        <v>0</v>
      </c>
      <c r="AL578" s="185">
        <v>0</v>
      </c>
      <c r="AM578" s="185">
        <v>0</v>
      </c>
      <c r="AN578" s="185">
        <v>0</v>
      </c>
      <c r="AO578" s="185">
        <v>0</v>
      </c>
      <c r="AP578" s="185">
        <v>0</v>
      </c>
      <c r="AQ578" s="185">
        <v>0</v>
      </c>
      <c r="AR578" s="185">
        <v>0</v>
      </c>
      <c r="AS578" s="185">
        <v>0</v>
      </c>
      <c r="AT578" s="185">
        <v>0</v>
      </c>
      <c r="AU578" s="185">
        <v>0</v>
      </c>
      <c r="AV578" s="185">
        <v>0</v>
      </c>
      <c r="AW578" s="185">
        <v>0</v>
      </c>
      <c r="AX578" s="185">
        <v>0</v>
      </c>
      <c r="AY578" s="185">
        <v>0</v>
      </c>
      <c r="AZ578" s="185">
        <v>0</v>
      </c>
      <c r="BA578" s="185">
        <v>0</v>
      </c>
      <c r="BB578" s="185">
        <v>0</v>
      </c>
      <c r="BC578" s="185">
        <v>0</v>
      </c>
      <c r="BD578" s="185">
        <v>0</v>
      </c>
      <c r="BE578" s="185">
        <v>0</v>
      </c>
      <c r="BF578" s="185">
        <v>0</v>
      </c>
      <c r="BG578" s="185">
        <v>0</v>
      </c>
      <c r="BH578" s="185">
        <v>0</v>
      </c>
      <c r="BI578" s="185">
        <v>0</v>
      </c>
      <c r="BJ578" s="185">
        <v>0</v>
      </c>
      <c r="BK578" s="185">
        <v>0</v>
      </c>
      <c r="BL578" s="185">
        <v>0</v>
      </c>
      <c r="BM578" s="185">
        <v>0</v>
      </c>
      <c r="BN578" s="185">
        <v>0</v>
      </c>
      <c r="BO578" s="185">
        <v>0</v>
      </c>
      <c r="BP578" s="185">
        <v>240</v>
      </c>
      <c r="BQ578" s="185">
        <v>0</v>
      </c>
      <c r="BR578" s="183" t="s">
        <v>1086</v>
      </c>
      <c r="BS578" s="185">
        <v>0</v>
      </c>
      <c r="BT578" s="185">
        <v>0</v>
      </c>
      <c r="BU578" s="183" t="s">
        <v>1957</v>
      </c>
      <c r="BV578" s="183" t="s">
        <v>80</v>
      </c>
      <c r="BW578" s="472" t="s">
        <v>2896</v>
      </c>
      <c r="BX578" s="183" t="s">
        <v>3035</v>
      </c>
      <c r="BY578" s="472" t="s">
        <v>2643</v>
      </c>
      <c r="BZ578" s="368"/>
      <c r="CA578" s="368"/>
      <c r="CB578" s="368"/>
      <c r="CC578" s="368"/>
      <c r="CD578" s="368"/>
      <c r="DD578" s="368"/>
      <c r="DE578" s="368"/>
      <c r="DF578" s="368"/>
      <c r="DG578" s="368"/>
      <c r="DH578" s="368"/>
      <c r="DI578" s="368"/>
      <c r="DJ578" s="368"/>
      <c r="DK578" s="368"/>
      <c r="DL578" s="368"/>
      <c r="DM578" s="368"/>
      <c r="DN578" s="368"/>
      <c r="DO578" s="368"/>
      <c r="DP578" s="368"/>
      <c r="DQ578" s="368"/>
      <c r="DR578" s="368"/>
      <c r="DS578" s="368"/>
      <c r="DT578" s="368"/>
      <c r="DU578" s="368"/>
      <c r="DV578" s="368"/>
      <c r="DW578" s="368"/>
      <c r="DX578" s="368"/>
      <c r="DY578" s="368"/>
      <c r="DZ578" s="368"/>
      <c r="EA578" s="368"/>
      <c r="EB578" s="368"/>
      <c r="EC578" s="368"/>
      <c r="ED578" s="368"/>
      <c r="EE578" s="368"/>
      <c r="EF578" s="368"/>
      <c r="EG578" s="368"/>
      <c r="EH578" s="368"/>
      <c r="EI578" s="368"/>
      <c r="EJ578" s="368"/>
      <c r="EK578" s="368"/>
      <c r="EL578" s="368"/>
      <c r="EM578" s="368"/>
      <c r="EN578" s="368"/>
      <c r="EO578" s="368"/>
      <c r="EP578" s="368"/>
      <c r="EQ578" s="368"/>
      <c r="ER578" s="368"/>
      <c r="ES578" s="368"/>
      <c r="ET578" s="368"/>
      <c r="EU578" s="368"/>
      <c r="EV578" s="368"/>
      <c r="EW578" s="368"/>
      <c r="EX578" s="368"/>
      <c r="EY578" s="368"/>
      <c r="EZ578" s="368"/>
      <c r="FA578" s="368"/>
      <c r="FB578" s="368"/>
      <c r="FC578" s="368"/>
      <c r="FD578" s="368"/>
      <c r="FE578" s="368"/>
      <c r="FF578" s="368"/>
      <c r="FG578" s="368"/>
      <c r="FH578" s="368"/>
      <c r="FI578" s="368"/>
      <c r="FJ578" s="368"/>
      <c r="FK578" s="368"/>
      <c r="FL578" s="368"/>
      <c r="FM578" s="368"/>
      <c r="FN578" s="368"/>
      <c r="FO578" s="368"/>
      <c r="FP578" s="368"/>
      <c r="FQ578" s="368"/>
      <c r="FR578" s="368"/>
      <c r="FS578" s="368"/>
      <c r="FT578" s="368"/>
      <c r="FU578" s="368"/>
      <c r="FV578" s="368"/>
      <c r="FW578" s="368"/>
      <c r="FX578" s="368"/>
      <c r="FY578" s="368"/>
      <c r="FZ578" s="368"/>
      <c r="GA578" s="368"/>
      <c r="GB578" s="368"/>
      <c r="GC578" s="368"/>
      <c r="GD578" s="368"/>
      <c r="GE578" s="368"/>
      <c r="GF578" s="368"/>
      <c r="GG578" s="368"/>
      <c r="GH578" s="368"/>
      <c r="GI578" s="368"/>
      <c r="GJ578" s="368"/>
      <c r="GK578" s="368"/>
      <c r="GL578" s="368"/>
      <c r="GM578" s="368"/>
      <c r="GN578" s="368"/>
      <c r="GO578" s="368"/>
      <c r="GP578" s="368"/>
      <c r="GQ578" s="368"/>
      <c r="GR578" s="368"/>
      <c r="GS578" s="368"/>
      <c r="GT578" s="368"/>
      <c r="GU578" s="368"/>
      <c r="GV578" s="368"/>
      <c r="GW578" s="368"/>
      <c r="GX578" s="368"/>
      <c r="GY578" s="368"/>
      <c r="GZ578" s="368"/>
      <c r="HA578" s="368"/>
      <c r="HB578" s="368"/>
      <c r="HC578" s="368"/>
      <c r="HD578" s="368"/>
      <c r="HE578" s="368"/>
      <c r="HF578" s="368"/>
      <c r="HG578" s="368"/>
      <c r="HH578" s="368"/>
      <c r="HI578" s="368"/>
      <c r="HJ578" s="368"/>
      <c r="HK578" s="368"/>
      <c r="HL578" s="368"/>
      <c r="HM578" s="368"/>
      <c r="HN578" s="368"/>
      <c r="HO578" s="368"/>
      <c r="HP578" s="368"/>
      <c r="HQ578" s="368"/>
      <c r="HR578" s="368"/>
      <c r="HS578" s="368"/>
      <c r="HT578" s="368"/>
      <c r="HU578" s="368"/>
      <c r="HV578" s="368"/>
      <c r="HW578" s="368"/>
      <c r="HX578" s="368"/>
      <c r="HY578" s="368"/>
      <c r="HZ578" s="368"/>
      <c r="IA578" s="368"/>
      <c r="IB578" s="368"/>
      <c r="IC578" s="368"/>
      <c r="ID578" s="368"/>
      <c r="IE578" s="368"/>
      <c r="IF578" s="368"/>
      <c r="IG578" s="368"/>
      <c r="IH578" s="368"/>
      <c r="II578" s="368"/>
      <c r="IJ578" s="368"/>
      <c r="IK578" s="368"/>
      <c r="IL578" s="368"/>
      <c r="IM578" s="368"/>
      <c r="IN578" s="368"/>
      <c r="IO578" s="368"/>
      <c r="IP578" s="368"/>
      <c r="IQ578" s="368"/>
      <c r="IR578" s="368"/>
      <c r="IS578" s="368"/>
      <c r="IT578" s="368"/>
      <c r="IU578" s="368"/>
      <c r="IV578" s="368"/>
      <c r="IW578" s="368"/>
      <c r="IX578" s="368"/>
      <c r="IY578" s="368"/>
      <c r="IZ578" s="368"/>
      <c r="JA578" s="368"/>
      <c r="JB578" s="368"/>
      <c r="JC578" s="368"/>
      <c r="JD578" s="368"/>
      <c r="JE578" s="368"/>
      <c r="JF578" s="368"/>
      <c r="JG578" s="368"/>
      <c r="JH578" s="368"/>
      <c r="JI578" s="368"/>
      <c r="JJ578" s="368"/>
      <c r="JK578" s="368"/>
      <c r="JL578" s="368"/>
      <c r="JM578" s="368"/>
      <c r="JN578" s="368"/>
      <c r="JO578" s="368"/>
      <c r="JP578" s="368"/>
      <c r="JQ578" s="368"/>
      <c r="JR578" s="368"/>
      <c r="JS578" s="368"/>
      <c r="JT578" s="368"/>
      <c r="JU578" s="368"/>
    </row>
    <row r="579" spans="1:281" s="355" customFormat="1" ht="108" outlineLevel="1">
      <c r="A579" s="770"/>
      <c r="B579" s="110" t="s">
        <v>2317</v>
      </c>
      <c r="C579" s="37" t="s">
        <v>2939</v>
      </c>
      <c r="D579" s="27" t="s">
        <v>82</v>
      </c>
      <c r="E579" s="27"/>
      <c r="F579" s="10"/>
      <c r="G579" s="21" t="s">
        <v>2556</v>
      </c>
      <c r="H579" s="626" t="s">
        <v>1311</v>
      </c>
      <c r="I579" s="626"/>
      <c r="J579" s="35">
        <v>4539.5967199999996</v>
      </c>
      <c r="K579" s="35">
        <v>0</v>
      </c>
      <c r="L579" s="34">
        <v>4539.5967199999996</v>
      </c>
      <c r="M579" s="34">
        <v>0</v>
      </c>
      <c r="N579" s="34">
        <v>0</v>
      </c>
      <c r="O579" s="34">
        <v>0</v>
      </c>
      <c r="P579" s="107" t="s">
        <v>80</v>
      </c>
      <c r="Q579" s="107">
        <v>46022</v>
      </c>
      <c r="R579" s="27" t="s">
        <v>1666</v>
      </c>
      <c r="S579" s="138"/>
      <c r="T579" s="35">
        <v>3249.7367199999999</v>
      </c>
      <c r="U579" s="35">
        <v>0</v>
      </c>
      <c r="V579" s="35">
        <v>3249.7367199999999</v>
      </c>
      <c r="W579" s="35">
        <v>0</v>
      </c>
      <c r="X579" s="34">
        <v>3249.7367199999999</v>
      </c>
      <c r="Y579" s="35">
        <v>0</v>
      </c>
      <c r="Z579" s="34">
        <v>0</v>
      </c>
      <c r="AA579" s="34">
        <v>512.55999999999995</v>
      </c>
      <c r="AB579" s="34">
        <v>0</v>
      </c>
      <c r="AC579" s="34">
        <v>512.55999999999995</v>
      </c>
      <c r="AD579" s="34">
        <v>0</v>
      </c>
      <c r="AE579" s="34">
        <v>0</v>
      </c>
      <c r="AF579" s="34">
        <v>1289.8599999999999</v>
      </c>
      <c r="AG579" s="34">
        <v>0</v>
      </c>
      <c r="AH579" s="34">
        <v>1289.8599999999999</v>
      </c>
      <c r="AI579" s="34">
        <v>0</v>
      </c>
      <c r="AJ579" s="34">
        <v>0</v>
      </c>
      <c r="AK579" s="34">
        <v>128.13999999999999</v>
      </c>
      <c r="AL579" s="34">
        <v>0</v>
      </c>
      <c r="AM579" s="34">
        <v>128.13999999999999</v>
      </c>
      <c r="AN579" s="34">
        <v>0</v>
      </c>
      <c r="AO579" s="34">
        <v>0</v>
      </c>
      <c r="AP579" s="34">
        <v>128.13999999999999</v>
      </c>
      <c r="AQ579" s="34">
        <v>0</v>
      </c>
      <c r="AR579" s="34">
        <v>128.13999999999999</v>
      </c>
      <c r="AS579" s="34">
        <v>0</v>
      </c>
      <c r="AT579" s="34">
        <v>0</v>
      </c>
      <c r="AU579" s="34">
        <v>128.13999999999999</v>
      </c>
      <c r="AV579" s="34">
        <v>0</v>
      </c>
      <c r="AW579" s="34">
        <v>128.13999999999999</v>
      </c>
      <c r="AX579" s="34">
        <v>0</v>
      </c>
      <c r="AY579" s="34">
        <v>0</v>
      </c>
      <c r="AZ579" s="34">
        <v>128.13999999999999</v>
      </c>
      <c r="BA579" s="34">
        <v>0</v>
      </c>
      <c r="BB579" s="34">
        <v>128.13999999999999</v>
      </c>
      <c r="BC579" s="34">
        <v>0</v>
      </c>
      <c r="BD579" s="34">
        <v>0</v>
      </c>
      <c r="BE579" s="34">
        <v>644.92999999999995</v>
      </c>
      <c r="BF579" s="34">
        <v>0</v>
      </c>
      <c r="BG579" s="34">
        <v>644.92999999999995</v>
      </c>
      <c r="BH579" s="34">
        <v>0</v>
      </c>
      <c r="BI579" s="34">
        <v>0</v>
      </c>
      <c r="BJ579" s="34">
        <v>644.92999999999995</v>
      </c>
      <c r="BK579" s="34">
        <v>0</v>
      </c>
      <c r="BL579" s="34">
        <v>644.92999999999995</v>
      </c>
      <c r="BM579" s="34">
        <v>0</v>
      </c>
      <c r="BN579" s="34">
        <v>0</v>
      </c>
      <c r="BO579" s="34">
        <v>0</v>
      </c>
      <c r="BP579" s="34">
        <v>0</v>
      </c>
      <c r="BQ579" s="34">
        <v>0</v>
      </c>
      <c r="BR579" s="27" t="s">
        <v>80</v>
      </c>
      <c r="BS579" s="34">
        <v>0</v>
      </c>
      <c r="BT579" s="34">
        <v>0</v>
      </c>
      <c r="BU579" s="27" t="s">
        <v>1957</v>
      </c>
      <c r="BV579" s="27" t="s">
        <v>80</v>
      </c>
      <c r="BW579" s="471" t="s">
        <v>82</v>
      </c>
      <c r="BX579" s="27" t="s">
        <v>3035</v>
      </c>
      <c r="BY579" s="471" t="s">
        <v>2643</v>
      </c>
      <c r="BZ579" s="368"/>
      <c r="CA579" s="368"/>
      <c r="CB579" s="368"/>
      <c r="CC579" s="368"/>
      <c r="CD579" s="368"/>
      <c r="DD579" s="368"/>
      <c r="DE579" s="368"/>
      <c r="DF579" s="368"/>
      <c r="DG579" s="368"/>
      <c r="DH579" s="368"/>
      <c r="DI579" s="368"/>
      <c r="DJ579" s="368"/>
      <c r="DK579" s="368"/>
      <c r="DL579" s="368"/>
      <c r="DM579" s="368"/>
      <c r="DN579" s="368"/>
      <c r="DO579" s="368"/>
      <c r="DP579" s="368"/>
      <c r="DQ579" s="368"/>
      <c r="DR579" s="368"/>
      <c r="DS579" s="368"/>
      <c r="DT579" s="368"/>
      <c r="DU579" s="368"/>
      <c r="DV579" s="368"/>
      <c r="DW579" s="368"/>
      <c r="DX579" s="368"/>
      <c r="DY579" s="368"/>
      <c r="DZ579" s="368"/>
      <c r="EA579" s="368"/>
      <c r="EB579" s="368"/>
      <c r="EC579" s="368"/>
      <c r="ED579" s="368"/>
      <c r="EE579" s="368"/>
      <c r="EF579" s="368"/>
      <c r="EG579" s="368"/>
      <c r="EH579" s="368"/>
      <c r="EI579" s="368"/>
      <c r="EJ579" s="368"/>
      <c r="EK579" s="368"/>
      <c r="EL579" s="368"/>
      <c r="EM579" s="368"/>
      <c r="EN579" s="368"/>
      <c r="EO579" s="368"/>
      <c r="EP579" s="368"/>
      <c r="EQ579" s="368"/>
      <c r="ER579" s="368"/>
      <c r="ES579" s="368"/>
      <c r="ET579" s="368"/>
      <c r="EU579" s="368"/>
      <c r="EV579" s="368"/>
      <c r="EW579" s="368"/>
      <c r="EX579" s="368"/>
      <c r="EY579" s="368"/>
      <c r="EZ579" s="368"/>
      <c r="FA579" s="368"/>
      <c r="FB579" s="368"/>
      <c r="FC579" s="368"/>
      <c r="FD579" s="368"/>
      <c r="FE579" s="368"/>
      <c r="FF579" s="368"/>
      <c r="FG579" s="368"/>
      <c r="FH579" s="368"/>
      <c r="FI579" s="368"/>
      <c r="FJ579" s="368"/>
      <c r="FK579" s="368"/>
      <c r="FL579" s="368"/>
      <c r="FM579" s="368"/>
      <c r="FN579" s="368"/>
      <c r="FO579" s="368"/>
      <c r="FP579" s="368"/>
      <c r="FQ579" s="368"/>
      <c r="FR579" s="368"/>
      <c r="FS579" s="368"/>
      <c r="FT579" s="368"/>
      <c r="FU579" s="368"/>
      <c r="FV579" s="368"/>
      <c r="FW579" s="368"/>
      <c r="FX579" s="368"/>
      <c r="FY579" s="368"/>
      <c r="FZ579" s="368"/>
      <c r="GA579" s="368"/>
      <c r="GB579" s="368"/>
      <c r="GC579" s="368"/>
      <c r="GD579" s="368"/>
      <c r="GE579" s="368"/>
      <c r="GF579" s="368"/>
      <c r="GG579" s="368"/>
      <c r="GH579" s="368"/>
      <c r="GI579" s="368"/>
      <c r="GJ579" s="368"/>
      <c r="GK579" s="368"/>
      <c r="GL579" s="368"/>
      <c r="GM579" s="368"/>
      <c r="GN579" s="368"/>
      <c r="GO579" s="368"/>
      <c r="GP579" s="368"/>
      <c r="GQ579" s="368"/>
      <c r="GR579" s="368"/>
      <c r="GS579" s="368"/>
      <c r="GT579" s="368"/>
      <c r="GU579" s="368"/>
      <c r="GV579" s="368"/>
      <c r="GW579" s="368"/>
      <c r="GX579" s="368"/>
      <c r="GY579" s="368"/>
      <c r="GZ579" s="368"/>
      <c r="HA579" s="368"/>
      <c r="HB579" s="368"/>
      <c r="HC579" s="368"/>
      <c r="HD579" s="368"/>
      <c r="HE579" s="368"/>
      <c r="HF579" s="368"/>
      <c r="HG579" s="368"/>
      <c r="HH579" s="368"/>
      <c r="HI579" s="368"/>
      <c r="HJ579" s="368"/>
      <c r="HK579" s="368"/>
      <c r="HL579" s="368"/>
      <c r="HM579" s="368"/>
      <c r="HN579" s="368"/>
      <c r="HO579" s="368"/>
      <c r="HP579" s="368"/>
      <c r="HQ579" s="368"/>
      <c r="HR579" s="368"/>
      <c r="HS579" s="368"/>
      <c r="HT579" s="368"/>
      <c r="HU579" s="368"/>
      <c r="HV579" s="368"/>
      <c r="HW579" s="368"/>
      <c r="HX579" s="368"/>
      <c r="HY579" s="368"/>
      <c r="HZ579" s="368"/>
      <c r="IA579" s="368"/>
      <c r="IB579" s="368"/>
      <c r="IC579" s="368"/>
      <c r="ID579" s="368"/>
      <c r="IE579" s="368"/>
      <c r="IF579" s="368"/>
      <c r="IG579" s="368"/>
      <c r="IH579" s="368"/>
      <c r="II579" s="368"/>
      <c r="IJ579" s="368"/>
      <c r="IK579" s="368"/>
      <c r="IL579" s="368"/>
      <c r="IM579" s="368"/>
      <c r="IN579" s="368"/>
      <c r="IO579" s="368"/>
      <c r="IP579" s="368"/>
      <c r="IQ579" s="368"/>
      <c r="IR579" s="368"/>
      <c r="IS579" s="368"/>
      <c r="IT579" s="368"/>
      <c r="IU579" s="368"/>
      <c r="IV579" s="368"/>
      <c r="IW579" s="368"/>
      <c r="IX579" s="368"/>
      <c r="IY579" s="368"/>
      <c r="IZ579" s="368"/>
      <c r="JA579" s="368"/>
      <c r="JB579" s="368"/>
      <c r="JC579" s="368"/>
      <c r="JD579" s="368"/>
      <c r="JE579" s="368"/>
      <c r="JF579" s="368"/>
      <c r="JG579" s="368"/>
      <c r="JH579" s="368"/>
      <c r="JI579" s="368"/>
      <c r="JJ579" s="368"/>
      <c r="JK579" s="368"/>
      <c r="JL579" s="368"/>
      <c r="JM579" s="368"/>
      <c r="JN579" s="368"/>
      <c r="JO579" s="368"/>
      <c r="JP579" s="368"/>
      <c r="JQ579" s="368"/>
      <c r="JR579" s="368"/>
      <c r="JS579" s="368"/>
      <c r="JT579" s="368"/>
      <c r="JU579" s="368"/>
    </row>
    <row r="580" spans="1:281" s="368" customFormat="1" ht="90" outlineLevel="1">
      <c r="A580" s="770"/>
      <c r="B580" s="565" t="s">
        <v>2388</v>
      </c>
      <c r="C580" s="153" t="s">
        <v>80</v>
      </c>
      <c r="D580" s="67" t="s">
        <v>2646</v>
      </c>
      <c r="E580" s="67" t="s">
        <v>2389</v>
      </c>
      <c r="F580" s="18">
        <v>874680</v>
      </c>
      <c r="G580" s="152"/>
      <c r="H580" s="627" t="s">
        <v>1311</v>
      </c>
      <c r="I580" s="627"/>
      <c r="J580" s="171">
        <v>23034</v>
      </c>
      <c r="K580" s="171">
        <v>23034</v>
      </c>
      <c r="L580" s="19">
        <v>0</v>
      </c>
      <c r="M580" s="19">
        <v>0</v>
      </c>
      <c r="N580" s="19">
        <v>19578.900000000001</v>
      </c>
      <c r="O580" s="19">
        <v>0</v>
      </c>
      <c r="P580" s="411" t="s">
        <v>80</v>
      </c>
      <c r="Q580" s="411" t="s">
        <v>80</v>
      </c>
      <c r="R580" s="67" t="s">
        <v>495</v>
      </c>
      <c r="S580" s="179"/>
      <c r="T580" s="171">
        <v>0</v>
      </c>
      <c r="U580" s="171">
        <v>0</v>
      </c>
      <c r="V580" s="171">
        <v>0</v>
      </c>
      <c r="W580" s="171">
        <v>0</v>
      </c>
      <c r="X580" s="19">
        <v>0</v>
      </c>
      <c r="Y580" s="171">
        <v>0</v>
      </c>
      <c r="Z580" s="19">
        <v>882.35293999999999</v>
      </c>
      <c r="AA580" s="19">
        <v>0</v>
      </c>
      <c r="AB580" s="19">
        <v>5000</v>
      </c>
      <c r="AC580" s="19">
        <v>5882.3529399999998</v>
      </c>
      <c r="AD580" s="19">
        <v>0</v>
      </c>
      <c r="AE580" s="19">
        <v>2572.7470600000001</v>
      </c>
      <c r="AF580" s="19">
        <v>0</v>
      </c>
      <c r="AG580" s="19">
        <v>14578.9</v>
      </c>
      <c r="AH580" s="19">
        <v>17151.647059999999</v>
      </c>
      <c r="AI580" s="19">
        <v>0</v>
      </c>
      <c r="AJ580" s="19">
        <v>0</v>
      </c>
      <c r="AK580" s="19">
        <v>0</v>
      </c>
      <c r="AL580" s="19">
        <v>0</v>
      </c>
      <c r="AM580" s="19">
        <v>0</v>
      </c>
      <c r="AN580" s="19">
        <v>0</v>
      </c>
      <c r="AO580" s="19">
        <v>0</v>
      </c>
      <c r="AP580" s="19">
        <v>0</v>
      </c>
      <c r="AQ580" s="19">
        <v>0</v>
      </c>
      <c r="AR580" s="19">
        <v>0</v>
      </c>
      <c r="AS580" s="19">
        <v>0</v>
      </c>
      <c r="AT580" s="19">
        <v>0</v>
      </c>
      <c r="AU580" s="19">
        <v>0</v>
      </c>
      <c r="AV580" s="19">
        <v>0</v>
      </c>
      <c r="AW580" s="19">
        <v>0</v>
      </c>
      <c r="AX580" s="19">
        <v>0</v>
      </c>
      <c r="AY580" s="19">
        <v>882.35293999999999</v>
      </c>
      <c r="AZ580" s="19">
        <v>0</v>
      </c>
      <c r="BA580" s="19">
        <v>5000</v>
      </c>
      <c r="BB580" s="19">
        <v>5882.3529399999998</v>
      </c>
      <c r="BC580" s="19">
        <v>0</v>
      </c>
      <c r="BD580" s="19">
        <v>2572.7470600000001</v>
      </c>
      <c r="BE580" s="19">
        <v>0</v>
      </c>
      <c r="BF580" s="19">
        <v>14578.9</v>
      </c>
      <c r="BG580" s="19">
        <v>17151.647059999999</v>
      </c>
      <c r="BH580" s="19">
        <v>0</v>
      </c>
      <c r="BI580" s="19">
        <v>0</v>
      </c>
      <c r="BJ580" s="19">
        <v>0</v>
      </c>
      <c r="BK580" s="19">
        <v>0</v>
      </c>
      <c r="BL580" s="19">
        <v>0</v>
      </c>
      <c r="BM580" s="19">
        <v>0</v>
      </c>
      <c r="BN580" s="19">
        <v>0</v>
      </c>
      <c r="BO580" s="19">
        <v>19578.900000000001</v>
      </c>
      <c r="BP580" s="19">
        <v>0</v>
      </c>
      <c r="BQ580" s="19">
        <v>0</v>
      </c>
      <c r="BR580" s="67" t="s">
        <v>2940</v>
      </c>
      <c r="BS580" s="19">
        <v>0</v>
      </c>
      <c r="BT580" s="19">
        <v>0</v>
      </c>
      <c r="BU580" s="67" t="s">
        <v>1957</v>
      </c>
      <c r="BV580" s="67" t="s">
        <v>3303</v>
      </c>
      <c r="BW580" s="564" t="s">
        <v>1997</v>
      </c>
      <c r="BX580" s="67" t="s">
        <v>3035</v>
      </c>
      <c r="BY580" s="564" t="s">
        <v>2643</v>
      </c>
    </row>
    <row r="581" spans="1:281" s="368" customFormat="1" ht="54" outlineLevel="1">
      <c r="A581" s="770"/>
      <c r="B581" s="565" t="s">
        <v>2471</v>
      </c>
      <c r="C581" s="153" t="s">
        <v>2647</v>
      </c>
      <c r="D581" s="67" t="s">
        <v>2648</v>
      </c>
      <c r="E581" s="67" t="s">
        <v>1369</v>
      </c>
      <c r="F581" s="18">
        <v>71209905</v>
      </c>
      <c r="G581" s="152" t="s">
        <v>2741</v>
      </c>
      <c r="H581" s="627" t="s">
        <v>3304</v>
      </c>
      <c r="I581" s="627" t="s">
        <v>3051</v>
      </c>
      <c r="J581" s="171">
        <v>794.48500000000001</v>
      </c>
      <c r="K581" s="171">
        <v>624.70356000000004</v>
      </c>
      <c r="L581" s="19">
        <v>169.78144</v>
      </c>
      <c r="M581" s="19">
        <v>0</v>
      </c>
      <c r="N581" s="19">
        <v>624.70356000000004</v>
      </c>
      <c r="O581" s="19">
        <v>624.70356000000004</v>
      </c>
      <c r="P581" s="411">
        <v>45657</v>
      </c>
      <c r="Q581" s="411">
        <v>45611</v>
      </c>
      <c r="R581" s="67" t="s">
        <v>496</v>
      </c>
      <c r="S581" s="179"/>
      <c r="T581" s="171">
        <v>624.70356000000004</v>
      </c>
      <c r="U581" s="171">
        <v>0</v>
      </c>
      <c r="V581" s="171">
        <v>0</v>
      </c>
      <c r="W581" s="171">
        <v>624.70356000000004</v>
      </c>
      <c r="X581" s="19">
        <v>624.70356000000004</v>
      </c>
      <c r="Y581" s="171">
        <v>624.70356000000004</v>
      </c>
      <c r="Z581" s="19">
        <v>0</v>
      </c>
      <c r="AA581" s="19">
        <v>0</v>
      </c>
      <c r="AB581" s="19">
        <v>624.70000000000005</v>
      </c>
      <c r="AC581" s="19">
        <v>624.70000000000005</v>
      </c>
      <c r="AD581" s="19">
        <v>624.70000000000005</v>
      </c>
      <c r="AE581" s="19">
        <v>0</v>
      </c>
      <c r="AF581" s="19">
        <v>0</v>
      </c>
      <c r="AG581" s="19">
        <v>0</v>
      </c>
      <c r="AH581" s="19">
        <v>0</v>
      </c>
      <c r="AI581" s="19">
        <v>0</v>
      </c>
      <c r="AJ581" s="19">
        <v>0</v>
      </c>
      <c r="AK581" s="19">
        <v>0</v>
      </c>
      <c r="AL581" s="19">
        <v>0</v>
      </c>
      <c r="AM581" s="19">
        <v>0</v>
      </c>
      <c r="AN581" s="19">
        <v>0</v>
      </c>
      <c r="AO581" s="19">
        <v>0</v>
      </c>
      <c r="AP581" s="19">
        <v>0</v>
      </c>
      <c r="AQ581" s="19">
        <v>624.70000000000005</v>
      </c>
      <c r="AR581" s="19">
        <v>624.70000000000005</v>
      </c>
      <c r="AS581" s="19">
        <v>0</v>
      </c>
      <c r="AT581" s="19">
        <v>0</v>
      </c>
      <c r="AU581" s="19">
        <v>0</v>
      </c>
      <c r="AV581" s="19">
        <v>0</v>
      </c>
      <c r="AW581" s="19">
        <v>0</v>
      </c>
      <c r="AX581" s="19">
        <v>0</v>
      </c>
      <c r="AY581" s="19">
        <v>0</v>
      </c>
      <c r="AZ581" s="19">
        <v>0</v>
      </c>
      <c r="BA581" s="19">
        <v>0</v>
      </c>
      <c r="BB581" s="19">
        <v>0</v>
      </c>
      <c r="BC581" s="19">
        <v>624.70000000000005</v>
      </c>
      <c r="BD581" s="19">
        <v>0</v>
      </c>
      <c r="BE581" s="19">
        <v>0</v>
      </c>
      <c r="BF581" s="19">
        <v>0</v>
      </c>
      <c r="BG581" s="19">
        <v>0</v>
      </c>
      <c r="BH581" s="19">
        <v>0</v>
      </c>
      <c r="BI581" s="19">
        <v>0</v>
      </c>
      <c r="BJ581" s="19">
        <v>0</v>
      </c>
      <c r="BK581" s="19">
        <v>0</v>
      </c>
      <c r="BL581" s="19">
        <v>0</v>
      </c>
      <c r="BM581" s="19">
        <v>0</v>
      </c>
      <c r="BN581" s="19">
        <v>0</v>
      </c>
      <c r="BO581" s="19">
        <v>0</v>
      </c>
      <c r="BP581" s="19">
        <v>169.78144</v>
      </c>
      <c r="BQ581" s="19">
        <v>0</v>
      </c>
      <c r="BR581" s="67" t="s">
        <v>2941</v>
      </c>
      <c r="BS581" s="19">
        <v>0</v>
      </c>
      <c r="BT581" s="19">
        <v>0</v>
      </c>
      <c r="BU581" s="67" t="s">
        <v>1957</v>
      </c>
      <c r="BV581" s="67" t="s">
        <v>80</v>
      </c>
      <c r="BW581" s="564" t="s">
        <v>2011</v>
      </c>
      <c r="BX581" s="67" t="s">
        <v>3035</v>
      </c>
      <c r="BY581" s="564" t="s">
        <v>2643</v>
      </c>
    </row>
    <row r="582" spans="1:281" s="368" customFormat="1" ht="54" outlineLevel="1">
      <c r="A582" s="770"/>
      <c r="B582" s="490" t="s">
        <v>2488</v>
      </c>
      <c r="C582" s="37" t="s">
        <v>80</v>
      </c>
      <c r="D582" s="27" t="s">
        <v>82</v>
      </c>
      <c r="E582" s="27" t="s">
        <v>80</v>
      </c>
      <c r="F582" s="136" t="s">
        <v>80</v>
      </c>
      <c r="G582" s="21"/>
      <c r="H582" s="626" t="s">
        <v>2490</v>
      </c>
      <c r="I582" s="626"/>
      <c r="J582" s="35">
        <v>50930.500700000004</v>
      </c>
      <c r="K582" s="35">
        <v>45473.6607</v>
      </c>
      <c r="L582" s="34">
        <v>5456.84</v>
      </c>
      <c r="M582" s="34">
        <v>0</v>
      </c>
      <c r="N582" s="34">
        <v>45473.6607</v>
      </c>
      <c r="O582" s="34">
        <v>0</v>
      </c>
      <c r="P582" s="107" t="s">
        <v>80</v>
      </c>
      <c r="Q582" s="107" t="s">
        <v>80</v>
      </c>
      <c r="R582" s="27" t="s">
        <v>86</v>
      </c>
      <c r="S582" s="138"/>
      <c r="T582" s="35">
        <v>0</v>
      </c>
      <c r="U582" s="35">
        <v>0</v>
      </c>
      <c r="V582" s="35">
        <v>0</v>
      </c>
      <c r="W582" s="35">
        <v>0</v>
      </c>
      <c r="X582" s="34">
        <v>0</v>
      </c>
      <c r="Y582" s="35">
        <v>0</v>
      </c>
      <c r="Z582" s="34">
        <v>0</v>
      </c>
      <c r="AA582" s="34">
        <v>0</v>
      </c>
      <c r="AB582" s="34">
        <v>0</v>
      </c>
      <c r="AC582" s="34">
        <v>0</v>
      </c>
      <c r="AD582" s="34">
        <v>0</v>
      </c>
      <c r="AE582" s="34">
        <v>800</v>
      </c>
      <c r="AF582" s="34">
        <v>0</v>
      </c>
      <c r="AG582" s="34">
        <v>3200</v>
      </c>
      <c r="AH582" s="34">
        <v>4000</v>
      </c>
      <c r="AI582" s="34">
        <v>0</v>
      </c>
      <c r="AJ582" s="34">
        <v>0</v>
      </c>
      <c r="AK582" s="34">
        <v>0</v>
      </c>
      <c r="AL582" s="34">
        <v>0</v>
      </c>
      <c r="AM582" s="34">
        <v>0</v>
      </c>
      <c r="AN582" s="34">
        <v>0</v>
      </c>
      <c r="AO582" s="34">
        <v>0</v>
      </c>
      <c r="AP582" s="34">
        <v>0</v>
      </c>
      <c r="AQ582" s="34">
        <v>0</v>
      </c>
      <c r="AR582" s="34">
        <v>0</v>
      </c>
      <c r="AS582" s="34">
        <v>0</v>
      </c>
      <c r="AT582" s="34">
        <v>0</v>
      </c>
      <c r="AU582" s="34">
        <v>0</v>
      </c>
      <c r="AV582" s="34">
        <v>0</v>
      </c>
      <c r="AW582" s="34">
        <v>0</v>
      </c>
      <c r="AX582" s="34">
        <v>0</v>
      </c>
      <c r="AY582" s="34">
        <v>0</v>
      </c>
      <c r="AZ582" s="34">
        <v>0</v>
      </c>
      <c r="BA582" s="34">
        <v>0</v>
      </c>
      <c r="BB582" s="34">
        <v>0</v>
      </c>
      <c r="BC582" s="34">
        <v>0</v>
      </c>
      <c r="BD582" s="34">
        <v>0</v>
      </c>
      <c r="BE582" s="34">
        <v>0</v>
      </c>
      <c r="BF582" s="34">
        <v>0</v>
      </c>
      <c r="BG582" s="34">
        <v>0</v>
      </c>
      <c r="BH582" s="34">
        <v>0</v>
      </c>
      <c r="BI582" s="34">
        <v>800</v>
      </c>
      <c r="BJ582" s="34">
        <v>0</v>
      </c>
      <c r="BK582" s="34">
        <v>3200</v>
      </c>
      <c r="BL582" s="34">
        <v>4000</v>
      </c>
      <c r="BM582" s="34">
        <v>0</v>
      </c>
      <c r="BN582" s="34">
        <v>46930.500700000004</v>
      </c>
      <c r="BO582" s="34">
        <v>0</v>
      </c>
      <c r="BP582" s="34">
        <v>0</v>
      </c>
      <c r="BQ582" s="34">
        <v>0</v>
      </c>
      <c r="BR582" s="27" t="s">
        <v>2942</v>
      </c>
      <c r="BS582" s="34">
        <v>0</v>
      </c>
      <c r="BT582" s="34">
        <v>0</v>
      </c>
      <c r="BU582" s="27" t="s">
        <v>1957</v>
      </c>
      <c r="BV582" s="27" t="s">
        <v>80</v>
      </c>
      <c r="BW582" s="471" t="s">
        <v>82</v>
      </c>
      <c r="BX582" s="27" t="s">
        <v>3035</v>
      </c>
      <c r="BY582" s="471" t="s">
        <v>2643</v>
      </c>
    </row>
    <row r="583" spans="1:281" s="368" customFormat="1" ht="90" outlineLevel="1">
      <c r="A583" s="770"/>
      <c r="B583" s="110" t="s">
        <v>2489</v>
      </c>
      <c r="C583" s="37" t="s">
        <v>80</v>
      </c>
      <c r="D583" s="27" t="s">
        <v>82</v>
      </c>
      <c r="E583" s="27" t="s">
        <v>80</v>
      </c>
      <c r="F583" s="136" t="s">
        <v>80</v>
      </c>
      <c r="G583" s="21" t="s">
        <v>3305</v>
      </c>
      <c r="H583" s="626" t="s">
        <v>2490</v>
      </c>
      <c r="I583" s="626"/>
      <c r="J583" s="35">
        <v>76000</v>
      </c>
      <c r="K583" s="35">
        <v>72200</v>
      </c>
      <c r="L583" s="34">
        <v>3800</v>
      </c>
      <c r="M583" s="34">
        <v>0</v>
      </c>
      <c r="N583" s="34">
        <v>67857.142800000001</v>
      </c>
      <c r="O583" s="34">
        <v>0</v>
      </c>
      <c r="P583" s="107" t="s">
        <v>80</v>
      </c>
      <c r="Q583" s="107" t="s">
        <v>80</v>
      </c>
      <c r="R583" s="27" t="s">
        <v>86</v>
      </c>
      <c r="S583" s="138"/>
      <c r="T583" s="35">
        <v>0</v>
      </c>
      <c r="U583" s="35">
        <v>0</v>
      </c>
      <c r="V583" s="35">
        <v>0</v>
      </c>
      <c r="W583" s="35">
        <v>0</v>
      </c>
      <c r="X583" s="34">
        <v>0</v>
      </c>
      <c r="Y583" s="35">
        <v>0</v>
      </c>
      <c r="Z583" s="34">
        <v>0</v>
      </c>
      <c r="AA583" s="34">
        <v>0</v>
      </c>
      <c r="AB583" s="34">
        <v>0</v>
      </c>
      <c r="AC583" s="34">
        <v>0</v>
      </c>
      <c r="AD583" s="34">
        <v>0</v>
      </c>
      <c r="AE583" s="34">
        <v>800</v>
      </c>
      <c r="AF583" s="34">
        <v>0</v>
      </c>
      <c r="AG583" s="34">
        <v>3200</v>
      </c>
      <c r="AH583" s="34">
        <v>4000</v>
      </c>
      <c r="AI583" s="34">
        <v>0</v>
      </c>
      <c r="AJ583" s="34">
        <v>0</v>
      </c>
      <c r="AK583" s="34">
        <v>0</v>
      </c>
      <c r="AL583" s="34">
        <v>0</v>
      </c>
      <c r="AM583" s="34">
        <v>0</v>
      </c>
      <c r="AN583" s="34">
        <v>0</v>
      </c>
      <c r="AO583" s="34">
        <v>0</v>
      </c>
      <c r="AP583" s="34">
        <v>0</v>
      </c>
      <c r="AQ583" s="34">
        <v>0</v>
      </c>
      <c r="AR583" s="34">
        <v>0</v>
      </c>
      <c r="AS583" s="34">
        <v>0</v>
      </c>
      <c r="AT583" s="34">
        <v>0</v>
      </c>
      <c r="AU583" s="34">
        <v>0</v>
      </c>
      <c r="AV583" s="34">
        <v>0</v>
      </c>
      <c r="AW583" s="34">
        <v>0</v>
      </c>
      <c r="AX583" s="34">
        <v>0</v>
      </c>
      <c r="AY583" s="34">
        <v>0</v>
      </c>
      <c r="AZ583" s="34">
        <v>0</v>
      </c>
      <c r="BA583" s="34">
        <v>0</v>
      </c>
      <c r="BB583" s="34">
        <v>0</v>
      </c>
      <c r="BC583" s="34">
        <v>0</v>
      </c>
      <c r="BD583" s="34">
        <v>0</v>
      </c>
      <c r="BE583" s="34">
        <v>0</v>
      </c>
      <c r="BF583" s="34">
        <v>0</v>
      </c>
      <c r="BG583" s="34">
        <v>0</v>
      </c>
      <c r="BH583" s="34">
        <v>0</v>
      </c>
      <c r="BI583" s="34">
        <v>800</v>
      </c>
      <c r="BJ583" s="34">
        <v>0</v>
      </c>
      <c r="BK583" s="34">
        <v>3200</v>
      </c>
      <c r="BL583" s="34">
        <v>4000</v>
      </c>
      <c r="BM583" s="34">
        <v>0</v>
      </c>
      <c r="BN583" s="34">
        <v>72000</v>
      </c>
      <c r="BO583" s="34">
        <v>0</v>
      </c>
      <c r="BP583" s="34">
        <v>0</v>
      </c>
      <c r="BQ583" s="34">
        <v>0</v>
      </c>
      <c r="BR583" s="27" t="s">
        <v>2943</v>
      </c>
      <c r="BS583" s="34">
        <v>0</v>
      </c>
      <c r="BT583" s="34">
        <v>0</v>
      </c>
      <c r="BU583" s="27" t="s">
        <v>1957</v>
      </c>
      <c r="BV583" s="27" t="s">
        <v>80</v>
      </c>
      <c r="BW583" s="471" t="s">
        <v>82</v>
      </c>
      <c r="BX583" s="27" t="s">
        <v>3035</v>
      </c>
      <c r="BY583" s="471" t="s">
        <v>2643</v>
      </c>
    </row>
    <row r="584" spans="1:281" s="368" customFormat="1" ht="90" outlineLevel="1">
      <c r="A584" s="770"/>
      <c r="B584" s="110" t="s">
        <v>2491</v>
      </c>
      <c r="C584" s="37" t="s">
        <v>80</v>
      </c>
      <c r="D584" s="27" t="s">
        <v>82</v>
      </c>
      <c r="E584" s="27" t="s">
        <v>80</v>
      </c>
      <c r="F584" s="136" t="s">
        <v>80</v>
      </c>
      <c r="G584" s="21" t="s">
        <v>2742</v>
      </c>
      <c r="H584" s="626" t="s">
        <v>2490</v>
      </c>
      <c r="I584" s="626"/>
      <c r="J584" s="35">
        <v>63243</v>
      </c>
      <c r="K584" s="35">
        <v>60080.5</v>
      </c>
      <c r="L584" s="34">
        <v>3162.5</v>
      </c>
      <c r="M584" s="34">
        <v>0</v>
      </c>
      <c r="N584" s="34">
        <v>56466.964200000002</v>
      </c>
      <c r="O584" s="34">
        <v>0</v>
      </c>
      <c r="P584" s="107" t="s">
        <v>80</v>
      </c>
      <c r="Q584" s="107" t="s">
        <v>80</v>
      </c>
      <c r="R584" s="27" t="s">
        <v>86</v>
      </c>
      <c r="S584" s="138"/>
      <c r="T584" s="35">
        <v>0</v>
      </c>
      <c r="U584" s="35">
        <v>0</v>
      </c>
      <c r="V584" s="35">
        <v>0</v>
      </c>
      <c r="W584" s="35">
        <v>0</v>
      </c>
      <c r="X584" s="34">
        <v>0</v>
      </c>
      <c r="Y584" s="35">
        <v>0</v>
      </c>
      <c r="Z584" s="34">
        <v>0</v>
      </c>
      <c r="AA584" s="34">
        <v>0</v>
      </c>
      <c r="AB584" s="34">
        <v>0</v>
      </c>
      <c r="AC584" s="34">
        <v>0</v>
      </c>
      <c r="AD584" s="34">
        <v>0</v>
      </c>
      <c r="AE584" s="34">
        <v>800</v>
      </c>
      <c r="AF584" s="34">
        <v>0</v>
      </c>
      <c r="AG584" s="34">
        <v>3200</v>
      </c>
      <c r="AH584" s="34">
        <v>4000</v>
      </c>
      <c r="AI584" s="34">
        <v>0</v>
      </c>
      <c r="AJ584" s="34">
        <v>0</v>
      </c>
      <c r="AK584" s="34">
        <v>0</v>
      </c>
      <c r="AL584" s="34">
        <v>0</v>
      </c>
      <c r="AM584" s="34">
        <v>0</v>
      </c>
      <c r="AN584" s="34">
        <v>0</v>
      </c>
      <c r="AO584" s="34">
        <v>0</v>
      </c>
      <c r="AP584" s="34">
        <v>0</v>
      </c>
      <c r="AQ584" s="34">
        <v>0</v>
      </c>
      <c r="AR584" s="34">
        <v>0</v>
      </c>
      <c r="AS584" s="34">
        <v>0</v>
      </c>
      <c r="AT584" s="34">
        <v>0</v>
      </c>
      <c r="AU584" s="34">
        <v>0</v>
      </c>
      <c r="AV584" s="34">
        <v>0</v>
      </c>
      <c r="AW584" s="34">
        <v>0</v>
      </c>
      <c r="AX584" s="34">
        <v>0</v>
      </c>
      <c r="AY584" s="34">
        <v>0</v>
      </c>
      <c r="AZ584" s="34">
        <v>0</v>
      </c>
      <c r="BA584" s="34">
        <v>0</v>
      </c>
      <c r="BB584" s="34">
        <v>0</v>
      </c>
      <c r="BC584" s="34">
        <v>0</v>
      </c>
      <c r="BD584" s="34">
        <v>0</v>
      </c>
      <c r="BE584" s="34">
        <v>0</v>
      </c>
      <c r="BF584" s="34">
        <v>0</v>
      </c>
      <c r="BG584" s="34">
        <v>0</v>
      </c>
      <c r="BH584" s="34">
        <v>0</v>
      </c>
      <c r="BI584" s="34">
        <v>800</v>
      </c>
      <c r="BJ584" s="34">
        <v>0</v>
      </c>
      <c r="BK584" s="34">
        <v>3200</v>
      </c>
      <c r="BL584" s="34">
        <v>4000</v>
      </c>
      <c r="BM584" s="34">
        <v>0</v>
      </c>
      <c r="BN584" s="34">
        <v>59243</v>
      </c>
      <c r="BO584" s="34">
        <v>0</v>
      </c>
      <c r="BP584" s="34">
        <v>0</v>
      </c>
      <c r="BQ584" s="34">
        <v>0</v>
      </c>
      <c r="BR584" s="27" t="s">
        <v>2943</v>
      </c>
      <c r="BS584" s="34">
        <v>0</v>
      </c>
      <c r="BT584" s="34">
        <v>0</v>
      </c>
      <c r="BU584" s="27" t="s">
        <v>1957</v>
      </c>
      <c r="BV584" s="27" t="s">
        <v>80</v>
      </c>
      <c r="BW584" s="471" t="s">
        <v>82</v>
      </c>
      <c r="BX584" s="27" t="s">
        <v>3035</v>
      </c>
      <c r="BY584" s="471" t="s">
        <v>2643</v>
      </c>
    </row>
    <row r="585" spans="1:281" s="368" customFormat="1" ht="90" outlineLevel="1">
      <c r="A585" s="770"/>
      <c r="B585" s="110" t="s">
        <v>2492</v>
      </c>
      <c r="C585" s="37" t="s">
        <v>80</v>
      </c>
      <c r="D585" s="27" t="s">
        <v>82</v>
      </c>
      <c r="E585" s="27" t="s">
        <v>80</v>
      </c>
      <c r="F585" s="136" t="s">
        <v>80</v>
      </c>
      <c r="G585" s="21" t="s">
        <v>3306</v>
      </c>
      <c r="H585" s="626" t="s">
        <v>2490</v>
      </c>
      <c r="I585" s="626"/>
      <c r="J585" s="35">
        <v>41682.199999999997</v>
      </c>
      <c r="K585" s="35">
        <v>37216.25</v>
      </c>
      <c r="L585" s="34">
        <v>4465.95</v>
      </c>
      <c r="M585" s="34">
        <v>0</v>
      </c>
      <c r="N585" s="34">
        <v>37216.25</v>
      </c>
      <c r="O585" s="34">
        <v>0</v>
      </c>
      <c r="P585" s="107" t="s">
        <v>80</v>
      </c>
      <c r="Q585" s="107" t="s">
        <v>80</v>
      </c>
      <c r="R585" s="27" t="s">
        <v>86</v>
      </c>
      <c r="S585" s="138"/>
      <c r="T585" s="35">
        <v>508.2</v>
      </c>
      <c r="U585" s="35">
        <v>0</v>
      </c>
      <c r="V585" s="35">
        <v>508.2</v>
      </c>
      <c r="W585" s="35">
        <v>0</v>
      </c>
      <c r="X585" s="34">
        <v>508.2</v>
      </c>
      <c r="Y585" s="35">
        <v>0</v>
      </c>
      <c r="Z585" s="34">
        <v>0</v>
      </c>
      <c r="AA585" s="34">
        <v>24.2</v>
      </c>
      <c r="AB585" s="34">
        <v>0</v>
      </c>
      <c r="AC585" s="34">
        <v>24.2</v>
      </c>
      <c r="AD585" s="34">
        <v>0</v>
      </c>
      <c r="AE585" s="34">
        <v>0</v>
      </c>
      <c r="AF585" s="34">
        <v>0</v>
      </c>
      <c r="AG585" s="34">
        <v>0</v>
      </c>
      <c r="AH585" s="34">
        <v>0</v>
      </c>
      <c r="AI585" s="34">
        <v>0</v>
      </c>
      <c r="AJ585" s="34">
        <v>0</v>
      </c>
      <c r="AK585" s="34">
        <v>0</v>
      </c>
      <c r="AL585" s="34">
        <v>0</v>
      </c>
      <c r="AM585" s="34">
        <v>0</v>
      </c>
      <c r="AN585" s="34">
        <v>0</v>
      </c>
      <c r="AO585" s="34">
        <v>0</v>
      </c>
      <c r="AP585" s="34">
        <v>0</v>
      </c>
      <c r="AQ585" s="34">
        <v>0</v>
      </c>
      <c r="AR585" s="34">
        <v>0</v>
      </c>
      <c r="AS585" s="34">
        <v>0</v>
      </c>
      <c r="AT585" s="34">
        <v>0</v>
      </c>
      <c r="AU585" s="34">
        <v>0</v>
      </c>
      <c r="AV585" s="34">
        <v>0</v>
      </c>
      <c r="AW585" s="34">
        <v>0</v>
      </c>
      <c r="AX585" s="34">
        <v>0</v>
      </c>
      <c r="AY585" s="34">
        <v>0</v>
      </c>
      <c r="AZ585" s="34">
        <v>24.2</v>
      </c>
      <c r="BA585" s="34">
        <v>0</v>
      </c>
      <c r="BB585" s="34">
        <v>24.2</v>
      </c>
      <c r="BC585" s="34">
        <v>0</v>
      </c>
      <c r="BD585" s="34">
        <v>0</v>
      </c>
      <c r="BE585" s="34">
        <v>0</v>
      </c>
      <c r="BF585" s="34">
        <v>0</v>
      </c>
      <c r="BG585" s="34">
        <v>0</v>
      </c>
      <c r="BH585" s="34">
        <v>0</v>
      </c>
      <c r="BI585" s="34">
        <v>0</v>
      </c>
      <c r="BJ585" s="34">
        <v>0</v>
      </c>
      <c r="BK585" s="34">
        <v>0</v>
      </c>
      <c r="BL585" s="34">
        <v>0</v>
      </c>
      <c r="BM585" s="34">
        <v>0</v>
      </c>
      <c r="BN585" s="34">
        <v>41174</v>
      </c>
      <c r="BO585" s="34">
        <v>0</v>
      </c>
      <c r="BP585" s="34">
        <v>0</v>
      </c>
      <c r="BQ585" s="34">
        <v>0</v>
      </c>
      <c r="BR585" s="27" t="s">
        <v>2943</v>
      </c>
      <c r="BS585" s="34">
        <v>0</v>
      </c>
      <c r="BT585" s="34">
        <v>0</v>
      </c>
      <c r="BU585" s="27" t="s">
        <v>1957</v>
      </c>
      <c r="BV585" s="27" t="s">
        <v>80</v>
      </c>
      <c r="BW585" s="471" t="s">
        <v>82</v>
      </c>
      <c r="BX585" s="27" t="s">
        <v>3035</v>
      </c>
      <c r="BY585" s="471" t="s">
        <v>2643</v>
      </c>
    </row>
    <row r="586" spans="1:281" s="368" customFormat="1" ht="54" outlineLevel="1">
      <c r="A586" s="770"/>
      <c r="B586" s="110" t="s">
        <v>2649</v>
      </c>
      <c r="C586" s="37" t="s">
        <v>80</v>
      </c>
      <c r="D586" s="27" t="s">
        <v>2650</v>
      </c>
      <c r="E586" s="27" t="s">
        <v>2651</v>
      </c>
      <c r="F586" s="136" t="s">
        <v>2652</v>
      </c>
      <c r="G586" s="21"/>
      <c r="H586" s="626" t="s">
        <v>2490</v>
      </c>
      <c r="I586" s="626"/>
      <c r="J586" s="35">
        <v>102343.52</v>
      </c>
      <c r="K586" s="35">
        <v>88596.800000000003</v>
      </c>
      <c r="L586" s="34">
        <v>13746.72</v>
      </c>
      <c r="M586" s="34">
        <v>0</v>
      </c>
      <c r="N586" s="34">
        <v>80000</v>
      </c>
      <c r="O586" s="34">
        <v>0</v>
      </c>
      <c r="P586" s="107" t="s">
        <v>80</v>
      </c>
      <c r="Q586" s="107" t="s">
        <v>80</v>
      </c>
      <c r="R586" s="27" t="s">
        <v>86</v>
      </c>
      <c r="S586" s="138"/>
      <c r="T586" s="35">
        <v>0</v>
      </c>
      <c r="U586" s="35">
        <v>0</v>
      </c>
      <c r="V586" s="35">
        <v>0</v>
      </c>
      <c r="W586" s="35">
        <v>0</v>
      </c>
      <c r="X586" s="34">
        <v>0</v>
      </c>
      <c r="Y586" s="35">
        <v>0</v>
      </c>
      <c r="Z586" s="34">
        <v>0</v>
      </c>
      <c r="AA586" s="34">
        <v>0</v>
      </c>
      <c r="AB586" s="34">
        <v>0</v>
      </c>
      <c r="AC586" s="34">
        <v>0</v>
      </c>
      <c r="AD586" s="34">
        <v>0</v>
      </c>
      <c r="AE586" s="34">
        <v>200</v>
      </c>
      <c r="AF586" s="34">
        <v>0</v>
      </c>
      <c r="AG586" s="34">
        <v>800</v>
      </c>
      <c r="AH586" s="34">
        <v>1000</v>
      </c>
      <c r="AI586" s="34">
        <v>0</v>
      </c>
      <c r="AJ586" s="34">
        <v>0</v>
      </c>
      <c r="AK586" s="34">
        <v>0</v>
      </c>
      <c r="AL586" s="34">
        <v>0</v>
      </c>
      <c r="AM586" s="34">
        <v>0</v>
      </c>
      <c r="AN586" s="34">
        <v>0</v>
      </c>
      <c r="AO586" s="34">
        <v>0</v>
      </c>
      <c r="AP586" s="34">
        <v>0</v>
      </c>
      <c r="AQ586" s="34">
        <v>0</v>
      </c>
      <c r="AR586" s="34">
        <v>0</v>
      </c>
      <c r="AS586" s="34">
        <v>0</v>
      </c>
      <c r="AT586" s="34">
        <v>0</v>
      </c>
      <c r="AU586" s="34">
        <v>0</v>
      </c>
      <c r="AV586" s="34">
        <v>0</v>
      </c>
      <c r="AW586" s="34">
        <v>0</v>
      </c>
      <c r="AX586" s="34">
        <v>0</v>
      </c>
      <c r="AY586" s="34">
        <v>0</v>
      </c>
      <c r="AZ586" s="34">
        <v>0</v>
      </c>
      <c r="BA586" s="34">
        <v>0</v>
      </c>
      <c r="BB586" s="34">
        <v>0</v>
      </c>
      <c r="BC586" s="34">
        <v>0</v>
      </c>
      <c r="BD586" s="34">
        <v>0</v>
      </c>
      <c r="BE586" s="34">
        <v>0</v>
      </c>
      <c r="BF586" s="34">
        <v>0</v>
      </c>
      <c r="BG586" s="34">
        <v>0</v>
      </c>
      <c r="BH586" s="34">
        <v>0</v>
      </c>
      <c r="BI586" s="34">
        <v>200</v>
      </c>
      <c r="BJ586" s="34">
        <v>0</v>
      </c>
      <c r="BK586" s="34">
        <v>800</v>
      </c>
      <c r="BL586" s="34">
        <v>1000</v>
      </c>
      <c r="BM586" s="34">
        <v>0</v>
      </c>
      <c r="BN586" s="34">
        <v>101343.52</v>
      </c>
      <c r="BO586" s="34">
        <v>80000</v>
      </c>
      <c r="BP586" s="34">
        <v>0</v>
      </c>
      <c r="BQ586" s="34">
        <v>0</v>
      </c>
      <c r="BR586" s="27" t="s">
        <v>2944</v>
      </c>
      <c r="BS586" s="34">
        <v>0</v>
      </c>
      <c r="BT586" s="34">
        <v>0</v>
      </c>
      <c r="BU586" s="27" t="s">
        <v>1957</v>
      </c>
      <c r="BV586" s="27" t="s">
        <v>80</v>
      </c>
      <c r="BW586" s="471" t="s">
        <v>2009</v>
      </c>
      <c r="BX586" s="27" t="s">
        <v>3035</v>
      </c>
      <c r="BY586" s="471" t="s">
        <v>2643</v>
      </c>
    </row>
    <row r="587" spans="1:281" s="368" customFormat="1" ht="90" outlineLevel="1">
      <c r="A587" s="770"/>
      <c r="B587" s="566" t="s">
        <v>3016</v>
      </c>
      <c r="C587" s="37" t="s">
        <v>3017</v>
      </c>
      <c r="D587" s="27" t="s">
        <v>2653</v>
      </c>
      <c r="E587" s="27" t="s">
        <v>2654</v>
      </c>
      <c r="F587" s="136" t="s">
        <v>2655</v>
      </c>
      <c r="G587" s="21"/>
      <c r="H587" s="626" t="s">
        <v>2490</v>
      </c>
      <c r="I587" s="626"/>
      <c r="J587" s="230">
        <v>96161.949070000002</v>
      </c>
      <c r="K587" s="35">
        <v>77392.18518</v>
      </c>
      <c r="L587" s="34">
        <v>18769.763889999998</v>
      </c>
      <c r="M587" s="34">
        <v>0</v>
      </c>
      <c r="N587" s="34">
        <v>77392.18518</v>
      </c>
      <c r="O587" s="34">
        <v>0</v>
      </c>
      <c r="P587" s="107" t="s">
        <v>80</v>
      </c>
      <c r="Q587" s="107" t="s">
        <v>80</v>
      </c>
      <c r="R587" s="27" t="s">
        <v>86</v>
      </c>
      <c r="S587" s="138"/>
      <c r="T587" s="35">
        <v>0</v>
      </c>
      <c r="U587" s="35">
        <v>0</v>
      </c>
      <c r="V587" s="35">
        <v>0</v>
      </c>
      <c r="W587" s="35">
        <v>0</v>
      </c>
      <c r="X587" s="34">
        <v>0</v>
      </c>
      <c r="Y587" s="35">
        <v>0</v>
      </c>
      <c r="Z587" s="34">
        <v>0</v>
      </c>
      <c r="AA587" s="34">
        <v>0</v>
      </c>
      <c r="AB587" s="34">
        <v>0</v>
      </c>
      <c r="AC587" s="34">
        <v>0</v>
      </c>
      <c r="AD587" s="34">
        <v>0</v>
      </c>
      <c r="AE587" s="34">
        <v>0</v>
      </c>
      <c r="AF587" s="34">
        <v>15015.811109999999</v>
      </c>
      <c r="AG587" s="34">
        <v>61913.748139999996</v>
      </c>
      <c r="AH587" s="34">
        <v>76929.559249999991</v>
      </c>
      <c r="AI587" s="34">
        <v>0</v>
      </c>
      <c r="AJ587" s="34">
        <v>0</v>
      </c>
      <c r="AK587" s="34">
        <v>0</v>
      </c>
      <c r="AL587" s="34">
        <v>0</v>
      </c>
      <c r="AM587" s="34">
        <v>0</v>
      </c>
      <c r="AN587" s="34">
        <v>0</v>
      </c>
      <c r="AO587" s="34">
        <v>0</v>
      </c>
      <c r="AP587" s="34">
        <v>0</v>
      </c>
      <c r="AQ587" s="34">
        <v>0</v>
      </c>
      <c r="AR587" s="34">
        <v>0</v>
      </c>
      <c r="AS587" s="34">
        <v>0</v>
      </c>
      <c r="AT587" s="34">
        <v>0</v>
      </c>
      <c r="AU587" s="34">
        <v>0</v>
      </c>
      <c r="AV587" s="34">
        <v>0</v>
      </c>
      <c r="AW587" s="34">
        <v>0</v>
      </c>
      <c r="AX587" s="34">
        <v>0</v>
      </c>
      <c r="AY587" s="34">
        <v>0</v>
      </c>
      <c r="AZ587" s="34">
        <v>0</v>
      </c>
      <c r="BA587" s="34">
        <v>0</v>
      </c>
      <c r="BB587" s="34">
        <v>0</v>
      </c>
      <c r="BC587" s="34">
        <v>0</v>
      </c>
      <c r="BD587" s="34">
        <v>0</v>
      </c>
      <c r="BE587" s="34">
        <v>4504.7433300000002</v>
      </c>
      <c r="BF587" s="34">
        <v>18574.12444</v>
      </c>
      <c r="BG587" s="34">
        <v>23078.867770000001</v>
      </c>
      <c r="BH587" s="34">
        <v>0</v>
      </c>
      <c r="BI587" s="34">
        <v>0</v>
      </c>
      <c r="BJ587" s="34">
        <v>10511.067779999999</v>
      </c>
      <c r="BK587" s="34">
        <v>43339.623699999996</v>
      </c>
      <c r="BL587" s="34">
        <v>53850.691479999994</v>
      </c>
      <c r="BM587" s="34">
        <v>0</v>
      </c>
      <c r="BN587" s="34">
        <v>19232.389820000011</v>
      </c>
      <c r="BO587" s="34">
        <v>77392.18518</v>
      </c>
      <c r="BP587" s="34">
        <v>0</v>
      </c>
      <c r="BQ587" s="34">
        <v>0</v>
      </c>
      <c r="BR587" s="27" t="s">
        <v>2945</v>
      </c>
      <c r="BS587" s="34">
        <v>0</v>
      </c>
      <c r="BT587" s="34">
        <v>0</v>
      </c>
      <c r="BU587" s="27" t="s">
        <v>1957</v>
      </c>
      <c r="BV587" s="27" t="s">
        <v>3307</v>
      </c>
      <c r="BW587" s="471" t="s">
        <v>2010</v>
      </c>
      <c r="BX587" s="27" t="s">
        <v>3035</v>
      </c>
      <c r="BY587" s="471" t="s">
        <v>2643</v>
      </c>
    </row>
    <row r="588" spans="1:281" s="41" customFormat="1">
      <c r="A588" s="770"/>
      <c r="B588" s="77" t="s">
        <v>3518</v>
      </c>
      <c r="C588" s="64" t="s">
        <v>80</v>
      </c>
      <c r="D588" s="64" t="s">
        <v>80</v>
      </c>
      <c r="E588" s="64" t="s">
        <v>80</v>
      </c>
      <c r="F588" s="64" t="s">
        <v>80</v>
      </c>
      <c r="G588" s="94" t="s">
        <v>80</v>
      </c>
      <c r="H588" s="64" t="s">
        <v>80</v>
      </c>
      <c r="I588" s="64" t="s">
        <v>80</v>
      </c>
      <c r="J588" s="45">
        <f>SUM(J564:J587)</f>
        <v>1371823.3531200003</v>
      </c>
      <c r="K588" s="45">
        <f t="shared" ref="K588:O588" si="177">SUM(K564:K587)</f>
        <v>1190318.9738300003</v>
      </c>
      <c r="L588" s="45">
        <f t="shared" si="177"/>
        <v>181504.38329</v>
      </c>
      <c r="M588" s="45">
        <f t="shared" si="177"/>
        <v>542158.43624000007</v>
      </c>
      <c r="N588" s="45">
        <f t="shared" si="177"/>
        <v>467034.54333000001</v>
      </c>
      <c r="O588" s="45">
        <f t="shared" si="177"/>
        <v>32977.397360000003</v>
      </c>
      <c r="P588" s="64" t="s">
        <v>80</v>
      </c>
      <c r="Q588" s="103" t="s">
        <v>80</v>
      </c>
      <c r="R588" s="103" t="s">
        <v>80</v>
      </c>
      <c r="S588" s="64" t="s">
        <v>80</v>
      </c>
      <c r="T588" s="64"/>
      <c r="U588" s="45">
        <f t="shared" ref="U588" si="178">SUM(U564:U587)</f>
        <v>124455.50976</v>
      </c>
      <c r="V588" s="45">
        <f t="shared" ref="V588" si="179">SUM(V564:V587)</f>
        <v>22656.393720000004</v>
      </c>
      <c r="W588" s="45">
        <f t="shared" ref="W588" si="180">SUM(W564:W587)</f>
        <v>335200.55153999996</v>
      </c>
      <c r="X588" s="45">
        <f t="shared" ref="X588" si="181">SUM(X564:X587)</f>
        <v>482312.45502000011</v>
      </c>
      <c r="Y588" s="45">
        <f t="shared" ref="Y588" si="182">SUM(Y564:Y587)</f>
        <v>23968.79736</v>
      </c>
      <c r="Z588" s="45">
        <f t="shared" ref="Z588" si="183">SUM(Z564:Z587)</f>
        <v>18950.856320000003</v>
      </c>
      <c r="AA588" s="45">
        <f t="shared" ref="AA588" si="184">SUM(AA564:AA587)</f>
        <v>1161.5800000000002</v>
      </c>
      <c r="AB588" s="45">
        <f t="shared" ref="AB588" si="185">SUM(AB564:AB587)</f>
        <v>168241.22510000001</v>
      </c>
      <c r="AC588" s="45">
        <f t="shared" ref="AC588" si="186">SUM(AC564:AC587)</f>
        <v>188353.66142000005</v>
      </c>
      <c r="AD588" s="45">
        <f t="shared" ref="AD588" si="187">SUM(AD564:AD587)</f>
        <v>15402.5638</v>
      </c>
      <c r="AE588" s="45">
        <f t="shared" ref="AE588" si="188">SUM(AE564:AE587)</f>
        <v>36804.973169999997</v>
      </c>
      <c r="AF588" s="45">
        <f t="shared" ref="AF588" si="189">SUM(AF564:AF587)</f>
        <v>45088.71271</v>
      </c>
      <c r="AG588" s="45">
        <f t="shared" ref="AG588" si="190">SUM(AG564:AG587)</f>
        <v>279248.16506999999</v>
      </c>
      <c r="AH588" s="45">
        <f t="shared" ref="AH588" si="191">SUM(AH564:AH587)</f>
        <v>361141.85094999999</v>
      </c>
      <c r="AI588" s="45">
        <f t="shared" ref="AI588" si="192">SUM(AI564:AI587)</f>
        <v>6070.92</v>
      </c>
      <c r="AJ588" s="45">
        <f t="shared" ref="AJ588" si="193">SUM(AJ564:AJ587)</f>
        <v>7828.7579999999998</v>
      </c>
      <c r="AK588" s="45">
        <f t="shared" ref="AK588" si="194">SUM(AK564:AK587)</f>
        <v>752.96</v>
      </c>
      <c r="AL588" s="45">
        <f t="shared" ref="AL588" si="195">SUM(AL564:AL587)</f>
        <v>70458.822</v>
      </c>
      <c r="AM588" s="45">
        <f t="shared" ref="AM588" si="196">SUM(AM564:AM587)</f>
        <v>79040.540000000008</v>
      </c>
      <c r="AN588" s="45">
        <f t="shared" ref="AN588" si="197">SUM(AN564:AN587)</f>
        <v>0</v>
      </c>
      <c r="AO588" s="45">
        <f t="shared" ref="AO588" si="198">SUM(AO564:AO587)</f>
        <v>2468.94</v>
      </c>
      <c r="AP588" s="45">
        <f t="shared" ref="AP588" si="199">SUM(AP564:AP587)</f>
        <v>128.13999999999999</v>
      </c>
      <c r="AQ588" s="45">
        <f t="shared" ref="AQ588" si="200">SUM(AQ564:AQ587)</f>
        <v>22845.16</v>
      </c>
      <c r="AR588" s="45">
        <f t="shared" ref="AR588" si="201">SUM(AR564:AR587)</f>
        <v>25442.239999999998</v>
      </c>
      <c r="AS588" s="45">
        <f t="shared" ref="AS588" si="202">SUM(AS564:AS587)</f>
        <v>14777.863799999999</v>
      </c>
      <c r="AT588" s="45">
        <f t="shared" ref="AT588" si="203">SUM(AT564:AT587)</f>
        <v>6873.5112499999996</v>
      </c>
      <c r="AU588" s="45">
        <f t="shared" ref="AU588" si="204">SUM(AU564:AU587)</f>
        <v>128.13999999999999</v>
      </c>
      <c r="AV588" s="45">
        <f t="shared" ref="AV588" si="205">SUM(AV564:AV587)</f>
        <v>61861.60125</v>
      </c>
      <c r="AW588" s="45">
        <f t="shared" ref="AW588" si="206">SUM(AW564:AW587)</f>
        <v>68863.252500000002</v>
      </c>
      <c r="AX588" s="45">
        <f t="shared" ref="AX588" si="207">SUM(AX564:AX587)</f>
        <v>0</v>
      </c>
      <c r="AY588" s="45">
        <f t="shared" ref="AY588" si="208">SUM(AY564:AY587)</f>
        <v>1779.64707</v>
      </c>
      <c r="AZ588" s="45">
        <f t="shared" ref="AZ588" si="209">SUM(AZ564:AZ587)</f>
        <v>152.33999999999997</v>
      </c>
      <c r="BA588" s="45">
        <f t="shared" ref="BA588" si="210">SUM(BA564:BA587)</f>
        <v>13075.64185</v>
      </c>
      <c r="BB588" s="45">
        <f t="shared" ref="BB588" si="211">SUM(BB564:BB587)</f>
        <v>15007.628919999999</v>
      </c>
      <c r="BC588" s="45">
        <f t="shared" ref="BC588" si="212">SUM(BC564:BC587)</f>
        <v>624.70000000000005</v>
      </c>
      <c r="BD588" s="45">
        <f t="shared" ref="BD588" si="213">SUM(BD564:BD587)</f>
        <v>20405.774915000002</v>
      </c>
      <c r="BE588" s="45">
        <f t="shared" ref="BE588" si="214">SUM(BE564:BE587)</f>
        <v>19541.19413</v>
      </c>
      <c r="BF588" s="45">
        <f t="shared" ref="BF588" si="215">SUM(BF564:BF587)</f>
        <v>148710.537725</v>
      </c>
      <c r="BG588" s="45">
        <f t="shared" ref="BG588" si="216">SUM(BG564:BG587)</f>
        <v>188657.50676999998</v>
      </c>
      <c r="BH588" s="45">
        <f t="shared" ref="BH588" si="217">SUM(BH564:BH587)</f>
        <v>6070.92</v>
      </c>
      <c r="BI588" s="45">
        <f t="shared" ref="BI588" si="218">SUM(BI564:BI587)</f>
        <v>16399.198254999999</v>
      </c>
      <c r="BJ588" s="45">
        <f t="shared" ref="BJ588" si="219">SUM(BJ564:BJ587)</f>
        <v>25547.51858</v>
      </c>
      <c r="BK588" s="45">
        <f t="shared" ref="BK588" si="220">SUM(BK564:BK587)</f>
        <v>130537.627345</v>
      </c>
      <c r="BL588" s="45">
        <f t="shared" ref="BL588" si="221">SUM(BL564:BL587)</f>
        <v>172484.34417999999</v>
      </c>
      <c r="BM588" s="45">
        <f t="shared" ref="BM588" si="222">SUM(BM564:BM587)</f>
        <v>0</v>
      </c>
      <c r="BN588" s="45">
        <f t="shared" ref="BN588" si="223">SUM(BN564:BN587)</f>
        <v>516901.37412000005</v>
      </c>
      <c r="BO588" s="45">
        <f t="shared" ref="BO588" si="224">SUM(BO564:BO587)</f>
        <v>224910.79733</v>
      </c>
      <c r="BP588" s="45">
        <f t="shared" ref="BP588" si="225">SUM(BP564:BP587)</f>
        <v>1727.9490499999999</v>
      </c>
      <c r="BQ588" s="45">
        <f t="shared" ref="BQ588" si="226">SUM(BQ564:BQ587)</f>
        <v>0</v>
      </c>
      <c r="BR588" s="64" t="s">
        <v>80</v>
      </c>
      <c r="BS588" s="45">
        <f t="shared" ref="BS588" si="227">SUM(BS564:BS587)</f>
        <v>0</v>
      </c>
      <c r="BT588" s="45">
        <f t="shared" ref="BT588" si="228">SUM(BT564:BT587)</f>
        <v>0</v>
      </c>
      <c r="BU588" s="64" t="s">
        <v>80</v>
      </c>
      <c r="BV588" s="64" t="s">
        <v>80</v>
      </c>
      <c r="BW588" s="64" t="s">
        <v>80</v>
      </c>
      <c r="BX588" s="64" t="s">
        <v>80</v>
      </c>
      <c r="BY588" s="64" t="s">
        <v>80</v>
      </c>
    </row>
    <row r="589" spans="1:281" s="355" customFormat="1" ht="72" outlineLevel="1">
      <c r="A589" s="770"/>
      <c r="B589" s="231" t="s">
        <v>3</v>
      </c>
      <c r="C589" s="183" t="s">
        <v>697</v>
      </c>
      <c r="D589" s="183" t="s">
        <v>82</v>
      </c>
      <c r="E589" s="183" t="s">
        <v>80</v>
      </c>
      <c r="F589" s="232" t="s">
        <v>80</v>
      </c>
      <c r="G589" s="233">
        <v>4152</v>
      </c>
      <c r="H589" s="234" t="s">
        <v>297</v>
      </c>
      <c r="I589" s="234" t="s">
        <v>3308</v>
      </c>
      <c r="J589" s="235">
        <v>18575.498250000001</v>
      </c>
      <c r="K589" s="235">
        <v>18575.498250000001</v>
      </c>
      <c r="L589" s="235">
        <v>0</v>
      </c>
      <c r="M589" s="235">
        <v>0</v>
      </c>
      <c r="N589" s="235">
        <v>12013.857</v>
      </c>
      <c r="O589" s="235">
        <v>0</v>
      </c>
      <c r="P589" s="234" t="s">
        <v>80</v>
      </c>
      <c r="Q589" s="188">
        <v>43616</v>
      </c>
      <c r="R589" s="183" t="s">
        <v>496</v>
      </c>
      <c r="S589" s="235"/>
      <c r="T589" s="235"/>
      <c r="U589" s="235">
        <v>5742.7019799999998</v>
      </c>
      <c r="V589" s="235">
        <v>0</v>
      </c>
      <c r="W589" s="235">
        <v>12013.857</v>
      </c>
      <c r="X589" s="235">
        <v>17756.558980000002</v>
      </c>
      <c r="Y589" s="235">
        <v>0</v>
      </c>
      <c r="Z589" s="235">
        <v>0</v>
      </c>
      <c r="AA589" s="235">
        <v>0</v>
      </c>
      <c r="AB589" s="235">
        <v>0</v>
      </c>
      <c r="AC589" s="235">
        <v>0</v>
      </c>
      <c r="AD589" s="235">
        <v>0</v>
      </c>
      <c r="AE589" s="235">
        <v>0</v>
      </c>
      <c r="AF589" s="235">
        <v>0</v>
      </c>
      <c r="AG589" s="235">
        <v>0</v>
      </c>
      <c r="AH589" s="235">
        <v>0</v>
      </c>
      <c r="AI589" s="235">
        <v>0</v>
      </c>
      <c r="AJ589" s="185">
        <v>0</v>
      </c>
      <c r="AK589" s="185">
        <v>0</v>
      </c>
      <c r="AL589" s="185">
        <v>0</v>
      </c>
      <c r="AM589" s="185">
        <v>0</v>
      </c>
      <c r="AN589" s="185">
        <v>0</v>
      </c>
      <c r="AO589" s="185">
        <v>0</v>
      </c>
      <c r="AP589" s="185">
        <v>0</v>
      </c>
      <c r="AQ589" s="185">
        <v>0</v>
      </c>
      <c r="AR589" s="185">
        <v>0</v>
      </c>
      <c r="AS589" s="185">
        <v>0</v>
      </c>
      <c r="AT589" s="185">
        <v>0</v>
      </c>
      <c r="AU589" s="185">
        <v>0</v>
      </c>
      <c r="AV589" s="185">
        <v>0</v>
      </c>
      <c r="AW589" s="185">
        <v>0</v>
      </c>
      <c r="AX589" s="185">
        <v>0</v>
      </c>
      <c r="AY589" s="185">
        <v>0</v>
      </c>
      <c r="AZ589" s="185">
        <v>0</v>
      </c>
      <c r="BA589" s="185">
        <v>0</v>
      </c>
      <c r="BB589" s="185">
        <v>0</v>
      </c>
      <c r="BC589" s="185">
        <v>0</v>
      </c>
      <c r="BD589" s="185">
        <v>0</v>
      </c>
      <c r="BE589" s="185">
        <v>0</v>
      </c>
      <c r="BF589" s="185">
        <v>0</v>
      </c>
      <c r="BG589" s="185">
        <v>0</v>
      </c>
      <c r="BH589" s="185">
        <v>0</v>
      </c>
      <c r="BI589" s="185">
        <v>0</v>
      </c>
      <c r="BJ589" s="185">
        <v>0</v>
      </c>
      <c r="BK589" s="185">
        <v>0</v>
      </c>
      <c r="BL589" s="185">
        <v>0</v>
      </c>
      <c r="BM589" s="185">
        <v>0</v>
      </c>
      <c r="BN589" s="185">
        <v>818.93926999999996</v>
      </c>
      <c r="BO589" s="185">
        <v>0</v>
      </c>
      <c r="BP589" s="185">
        <v>0</v>
      </c>
      <c r="BQ589" s="185">
        <v>0</v>
      </c>
      <c r="BR589" s="183" t="s">
        <v>172</v>
      </c>
      <c r="BS589" s="185">
        <v>0</v>
      </c>
      <c r="BT589" s="185">
        <v>0</v>
      </c>
      <c r="BU589" s="183" t="s">
        <v>1959</v>
      </c>
      <c r="BV589" s="183" t="s">
        <v>1312</v>
      </c>
      <c r="BW589" s="183" t="s">
        <v>2011</v>
      </c>
      <c r="BX589" s="183" t="s">
        <v>80</v>
      </c>
      <c r="BY589" s="183" t="s">
        <v>2643</v>
      </c>
      <c r="BZ589" s="368"/>
      <c r="CA589" s="368"/>
      <c r="CB589" s="368"/>
      <c r="CC589" s="368"/>
      <c r="CD589" s="368"/>
    </row>
    <row r="590" spans="1:281" s="355" customFormat="1" ht="102.75" customHeight="1" outlineLevel="1">
      <c r="A590" s="770"/>
      <c r="B590" s="565" t="s">
        <v>2286</v>
      </c>
      <c r="C590" s="177" t="s">
        <v>2287</v>
      </c>
      <c r="D590" s="153" t="s">
        <v>82</v>
      </c>
      <c r="E590" s="153" t="s">
        <v>80</v>
      </c>
      <c r="F590" s="567" t="s">
        <v>80</v>
      </c>
      <c r="G590" s="152" t="s">
        <v>2074</v>
      </c>
      <c r="H590" s="153" t="s">
        <v>296</v>
      </c>
      <c r="I590" s="153" t="s">
        <v>3309</v>
      </c>
      <c r="J590" s="171">
        <v>5810.2586799999999</v>
      </c>
      <c r="K590" s="171">
        <v>5810.2586799999999</v>
      </c>
      <c r="L590" s="19">
        <v>0</v>
      </c>
      <c r="M590" s="19">
        <v>0</v>
      </c>
      <c r="N590" s="19">
        <v>4357.6940000000004</v>
      </c>
      <c r="O590" s="19">
        <v>0</v>
      </c>
      <c r="P590" s="411" t="s">
        <v>80</v>
      </c>
      <c r="Q590" s="18" t="s">
        <v>2946</v>
      </c>
      <c r="R590" s="67" t="s">
        <v>496</v>
      </c>
      <c r="S590" s="179"/>
      <c r="T590" s="19"/>
      <c r="U590" s="19">
        <v>1453.2987499999999</v>
      </c>
      <c r="V590" s="19">
        <v>0</v>
      </c>
      <c r="W590" s="19">
        <v>4356.95993</v>
      </c>
      <c r="X590" s="19">
        <v>5810.2586799999999</v>
      </c>
      <c r="Y590" s="171">
        <v>0</v>
      </c>
      <c r="Z590" s="19">
        <v>746.84759000000008</v>
      </c>
      <c r="AA590" s="19">
        <v>0</v>
      </c>
      <c r="AB590" s="19">
        <v>2241.4748</v>
      </c>
      <c r="AC590" s="19">
        <v>2988.3223900000003</v>
      </c>
      <c r="AD590" s="19">
        <v>0</v>
      </c>
      <c r="AE590" s="19">
        <v>0</v>
      </c>
      <c r="AF590" s="19">
        <v>0</v>
      </c>
      <c r="AG590" s="19">
        <v>0</v>
      </c>
      <c r="AH590" s="19">
        <v>0</v>
      </c>
      <c r="AI590" s="19">
        <v>0</v>
      </c>
      <c r="AJ590" s="19">
        <v>310.05659000000003</v>
      </c>
      <c r="AK590" s="19">
        <v>0</v>
      </c>
      <c r="AL590" s="19">
        <v>930.16980000000001</v>
      </c>
      <c r="AM590" s="19">
        <v>1240.22639</v>
      </c>
      <c r="AN590" s="19">
        <v>0</v>
      </c>
      <c r="AO590" s="19">
        <v>308.702</v>
      </c>
      <c r="AP590" s="19">
        <v>0</v>
      </c>
      <c r="AQ590" s="19">
        <v>926.10799999999995</v>
      </c>
      <c r="AR590" s="19">
        <v>1234.81</v>
      </c>
      <c r="AS590" s="19">
        <v>0</v>
      </c>
      <c r="AT590" s="19">
        <v>128.089</v>
      </c>
      <c r="AU590" s="19">
        <v>0</v>
      </c>
      <c r="AV590" s="19">
        <v>385.197</v>
      </c>
      <c r="AW590" s="19">
        <v>513.28600000000006</v>
      </c>
      <c r="AX590" s="19">
        <v>0</v>
      </c>
      <c r="AY590" s="19">
        <v>0</v>
      </c>
      <c r="AZ590" s="19">
        <v>0</v>
      </c>
      <c r="BA590" s="19">
        <v>0</v>
      </c>
      <c r="BB590" s="19">
        <v>0</v>
      </c>
      <c r="BC590" s="19">
        <v>0</v>
      </c>
      <c r="BD590" s="19">
        <v>0</v>
      </c>
      <c r="BE590" s="19">
        <v>0</v>
      </c>
      <c r="BF590" s="19">
        <v>0</v>
      </c>
      <c r="BG590" s="19">
        <v>0</v>
      </c>
      <c r="BH590" s="19">
        <v>0</v>
      </c>
      <c r="BI590" s="19">
        <v>0</v>
      </c>
      <c r="BJ590" s="19">
        <v>0</v>
      </c>
      <c r="BK590" s="19">
        <v>0</v>
      </c>
      <c r="BL590" s="19">
        <v>0</v>
      </c>
      <c r="BM590" s="19">
        <v>0</v>
      </c>
      <c r="BN590" s="19">
        <v>0</v>
      </c>
      <c r="BO590" s="19">
        <v>0</v>
      </c>
      <c r="BP590" s="19">
        <v>0</v>
      </c>
      <c r="BQ590" s="19">
        <v>0</v>
      </c>
      <c r="BR590" s="67" t="s">
        <v>2947</v>
      </c>
      <c r="BS590" s="19">
        <v>0</v>
      </c>
      <c r="BT590" s="19">
        <v>0</v>
      </c>
      <c r="BU590" s="67" t="s">
        <v>1957</v>
      </c>
      <c r="BV590" s="67" t="s">
        <v>3310</v>
      </c>
      <c r="BW590" s="67" t="s">
        <v>1993</v>
      </c>
      <c r="BX590" s="67" t="s">
        <v>80</v>
      </c>
      <c r="BY590" s="67" t="s">
        <v>2643</v>
      </c>
      <c r="BZ590" s="368"/>
      <c r="CA590" s="368"/>
      <c r="CB590" s="368"/>
      <c r="CC590" s="368"/>
      <c r="CD590" s="368"/>
    </row>
    <row r="591" spans="1:281" s="355" customFormat="1" ht="143.25" customHeight="1" outlineLevel="1">
      <c r="A591" s="770"/>
      <c r="B591" s="110" t="s">
        <v>2743</v>
      </c>
      <c r="C591" s="136" t="s">
        <v>2075</v>
      </c>
      <c r="D591" s="37" t="s">
        <v>82</v>
      </c>
      <c r="E591" s="27" t="s">
        <v>80</v>
      </c>
      <c r="F591" s="136" t="s">
        <v>80</v>
      </c>
      <c r="G591" s="21" t="s">
        <v>2076</v>
      </c>
      <c r="H591" s="37" t="s">
        <v>296</v>
      </c>
      <c r="I591" s="37" t="s">
        <v>3311</v>
      </c>
      <c r="J591" s="35">
        <v>32104.580569999998</v>
      </c>
      <c r="K591" s="35">
        <v>5926.85304</v>
      </c>
      <c r="L591" s="34">
        <v>26177.727529999996</v>
      </c>
      <c r="M591" s="34">
        <v>0</v>
      </c>
      <c r="N591" s="34">
        <v>6571.0542500000001</v>
      </c>
      <c r="O591" s="34">
        <v>0</v>
      </c>
      <c r="P591" s="107" t="s">
        <v>80</v>
      </c>
      <c r="Q591" s="10" t="s">
        <v>2265</v>
      </c>
      <c r="R591" s="27" t="s">
        <v>693</v>
      </c>
      <c r="S591" s="138"/>
      <c r="T591" s="34">
        <v>16681.723129999998</v>
      </c>
      <c r="U591" s="34">
        <v>2336.4340000000002</v>
      </c>
      <c r="V591" s="34">
        <v>7335.9881299999997</v>
      </c>
      <c r="W591" s="34">
        <v>7009.3010000000004</v>
      </c>
      <c r="X591" s="34">
        <v>16681.723129999998</v>
      </c>
      <c r="Y591" s="35">
        <v>0</v>
      </c>
      <c r="Z591" s="34">
        <v>146.30599999999998</v>
      </c>
      <c r="AA591" s="34">
        <v>7335.9880000000003</v>
      </c>
      <c r="AB591" s="34">
        <v>470.28185000000002</v>
      </c>
      <c r="AC591" s="34">
        <v>7952.5758500000002</v>
      </c>
      <c r="AD591" s="34">
        <v>0</v>
      </c>
      <c r="AE591" s="34">
        <v>0</v>
      </c>
      <c r="AF591" s="34">
        <v>0</v>
      </c>
      <c r="AG591" s="34">
        <v>0</v>
      </c>
      <c r="AH591" s="34">
        <v>0</v>
      </c>
      <c r="AI591" s="34">
        <v>0</v>
      </c>
      <c r="AJ591" s="34">
        <v>130.78100000000001</v>
      </c>
      <c r="AK591" s="34">
        <v>0</v>
      </c>
      <c r="AL591" s="34">
        <v>423.95384999999999</v>
      </c>
      <c r="AM591" s="34">
        <v>554.73485000000005</v>
      </c>
      <c r="AN591" s="34">
        <v>0</v>
      </c>
      <c r="AO591" s="34">
        <v>14.432</v>
      </c>
      <c r="AP591" s="34">
        <v>0</v>
      </c>
      <c r="AQ591" s="34">
        <v>43.066000000000003</v>
      </c>
      <c r="AR591" s="34">
        <v>57.498000000000005</v>
      </c>
      <c r="AS591" s="34">
        <v>0</v>
      </c>
      <c r="AT591" s="34">
        <v>1.093</v>
      </c>
      <c r="AU591" s="34">
        <v>7335.9880000000003</v>
      </c>
      <c r="AV591" s="34">
        <v>3.262</v>
      </c>
      <c r="AW591" s="34">
        <v>7340.3429999999998</v>
      </c>
      <c r="AX591" s="34">
        <v>0</v>
      </c>
      <c r="AY591" s="34">
        <v>0</v>
      </c>
      <c r="AZ591" s="34">
        <v>0</v>
      </c>
      <c r="BA591" s="34">
        <v>0</v>
      </c>
      <c r="BB591" s="34">
        <v>0</v>
      </c>
      <c r="BC591" s="34">
        <v>0</v>
      </c>
      <c r="BD591" s="34">
        <v>0</v>
      </c>
      <c r="BE591" s="34">
        <v>0</v>
      </c>
      <c r="BF591" s="34">
        <v>0</v>
      </c>
      <c r="BG591" s="34">
        <v>0</v>
      </c>
      <c r="BH591" s="34">
        <v>0</v>
      </c>
      <c r="BI591" s="34">
        <v>0</v>
      </c>
      <c r="BJ591" s="34">
        <v>0</v>
      </c>
      <c r="BK591" s="34">
        <v>0</v>
      </c>
      <c r="BL591" s="34">
        <v>0</v>
      </c>
      <c r="BM591" s="34">
        <v>0</v>
      </c>
      <c r="BN591" s="34">
        <v>0</v>
      </c>
      <c r="BO591" s="34">
        <v>0</v>
      </c>
      <c r="BP591" s="34">
        <v>0</v>
      </c>
      <c r="BQ591" s="34">
        <v>0</v>
      </c>
      <c r="BR591" s="27" t="s">
        <v>2947</v>
      </c>
      <c r="BS591" s="34">
        <v>0</v>
      </c>
      <c r="BT591" s="34">
        <v>0</v>
      </c>
      <c r="BU591" s="27" t="s">
        <v>1957</v>
      </c>
      <c r="BV591" s="27" t="s">
        <v>3312</v>
      </c>
      <c r="BW591" s="27" t="s">
        <v>2534</v>
      </c>
      <c r="BX591" s="27" t="s">
        <v>80</v>
      </c>
      <c r="BY591" s="27" t="s">
        <v>2643</v>
      </c>
      <c r="BZ591" s="368"/>
      <c r="CA591" s="368"/>
      <c r="CB591" s="368"/>
      <c r="CC591" s="368"/>
      <c r="CD591" s="368"/>
    </row>
    <row r="592" spans="1:281" s="355" customFormat="1" ht="115.5" customHeight="1" outlineLevel="1">
      <c r="A592" s="770"/>
      <c r="B592" s="110" t="s">
        <v>2557</v>
      </c>
      <c r="C592" s="492" t="s">
        <v>80</v>
      </c>
      <c r="D592" s="37" t="s">
        <v>82</v>
      </c>
      <c r="E592" s="37" t="s">
        <v>80</v>
      </c>
      <c r="F592" s="491" t="s">
        <v>80</v>
      </c>
      <c r="G592" s="21">
        <v>6918</v>
      </c>
      <c r="H592" s="121" t="s">
        <v>80</v>
      </c>
      <c r="I592" s="121"/>
      <c r="J592" s="35">
        <v>102511.47421</v>
      </c>
      <c r="K592" s="35">
        <v>32706</v>
      </c>
      <c r="L592" s="388">
        <v>69805.47421</v>
      </c>
      <c r="M592" s="34">
        <v>0</v>
      </c>
      <c r="N592" s="34">
        <v>24529.5</v>
      </c>
      <c r="O592" s="34">
        <v>75</v>
      </c>
      <c r="P592" s="107" t="s">
        <v>80</v>
      </c>
      <c r="Q592" s="10" t="s">
        <v>80</v>
      </c>
      <c r="R592" s="27" t="s">
        <v>86</v>
      </c>
      <c r="S592" s="138"/>
      <c r="T592" s="34">
        <v>0</v>
      </c>
      <c r="U592" s="34">
        <v>0</v>
      </c>
      <c r="V592" s="34">
        <v>0</v>
      </c>
      <c r="W592" s="34">
        <v>0</v>
      </c>
      <c r="X592" s="34">
        <v>0</v>
      </c>
      <c r="Y592" s="35">
        <v>0</v>
      </c>
      <c r="Z592" s="34">
        <v>0</v>
      </c>
      <c r="AA592" s="34">
        <v>0</v>
      </c>
      <c r="AB592" s="34">
        <v>0</v>
      </c>
      <c r="AC592" s="34">
        <v>0</v>
      </c>
      <c r="AD592" s="34">
        <v>0</v>
      </c>
      <c r="AE592" s="34">
        <v>5183.75</v>
      </c>
      <c r="AF592" s="34">
        <v>44265</v>
      </c>
      <c r="AG592" s="34">
        <v>15551.25</v>
      </c>
      <c r="AH592" s="34">
        <v>65000</v>
      </c>
      <c r="AI592" s="34">
        <v>0</v>
      </c>
      <c r="AJ592" s="34">
        <v>0</v>
      </c>
      <c r="AK592" s="34">
        <v>0</v>
      </c>
      <c r="AL592" s="34">
        <v>0</v>
      </c>
      <c r="AM592" s="34">
        <v>0</v>
      </c>
      <c r="AN592" s="34">
        <v>0</v>
      </c>
      <c r="AO592" s="34">
        <v>0</v>
      </c>
      <c r="AP592" s="34">
        <v>0</v>
      </c>
      <c r="AQ592" s="34">
        <v>0</v>
      </c>
      <c r="AR592" s="34">
        <v>0</v>
      </c>
      <c r="AS592" s="34">
        <v>0</v>
      </c>
      <c r="AT592" s="34">
        <v>0</v>
      </c>
      <c r="AU592" s="34">
        <v>0</v>
      </c>
      <c r="AV592" s="34">
        <v>0</v>
      </c>
      <c r="AW592" s="34">
        <v>0</v>
      </c>
      <c r="AX592" s="34">
        <v>0</v>
      </c>
      <c r="AY592" s="34">
        <v>0</v>
      </c>
      <c r="AZ592" s="34">
        <v>0</v>
      </c>
      <c r="BA592" s="34">
        <v>0</v>
      </c>
      <c r="BB592" s="34">
        <v>0</v>
      </c>
      <c r="BC592" s="34">
        <v>0</v>
      </c>
      <c r="BD592" s="34">
        <v>1196.25</v>
      </c>
      <c r="BE592" s="34">
        <v>10215</v>
      </c>
      <c r="BF592" s="34">
        <v>3588.75</v>
      </c>
      <c r="BG592" s="34">
        <v>15000</v>
      </c>
      <c r="BH592" s="34">
        <v>0</v>
      </c>
      <c r="BI592" s="34">
        <v>3987.5</v>
      </c>
      <c r="BJ592" s="34">
        <v>34050</v>
      </c>
      <c r="BK592" s="34">
        <v>11962.5</v>
      </c>
      <c r="BL592" s="34">
        <v>50000</v>
      </c>
      <c r="BM592" s="34">
        <v>0</v>
      </c>
      <c r="BN592" s="34">
        <v>37511.47421</v>
      </c>
      <c r="BO592" s="34">
        <v>0</v>
      </c>
      <c r="BP592" s="34">
        <v>0</v>
      </c>
      <c r="BQ592" s="34">
        <v>0</v>
      </c>
      <c r="BR592" s="27" t="s">
        <v>2948</v>
      </c>
      <c r="BS592" s="34">
        <v>0</v>
      </c>
      <c r="BT592" s="34">
        <v>0</v>
      </c>
      <c r="BU592" s="27" t="s">
        <v>1957</v>
      </c>
      <c r="BV592" s="27" t="s">
        <v>3313</v>
      </c>
      <c r="BW592" s="27" t="s">
        <v>1997</v>
      </c>
      <c r="BX592" s="27" t="s">
        <v>80</v>
      </c>
      <c r="BY592" s="27" t="s">
        <v>2643</v>
      </c>
      <c r="BZ592" s="368"/>
      <c r="CA592" s="368"/>
      <c r="CB592" s="368"/>
      <c r="CC592" s="368"/>
      <c r="CD592" s="368"/>
    </row>
    <row r="593" spans="1:82" s="355" customFormat="1" ht="127.5" customHeight="1" outlineLevel="1">
      <c r="A593" s="770"/>
      <c r="B593" s="566" t="s">
        <v>2472</v>
      </c>
      <c r="C593" s="492" t="s">
        <v>2744</v>
      </c>
      <c r="D593" s="37" t="s">
        <v>82</v>
      </c>
      <c r="E593" s="27" t="s">
        <v>80</v>
      </c>
      <c r="F593" s="136" t="s">
        <v>80</v>
      </c>
      <c r="G593" s="21" t="s">
        <v>3314</v>
      </c>
      <c r="H593" s="121" t="s">
        <v>2473</v>
      </c>
      <c r="I593" s="121" t="s">
        <v>3315</v>
      </c>
      <c r="J593" s="230">
        <v>6465.1062499999998</v>
      </c>
      <c r="K593" s="35">
        <v>2488.5260640000001</v>
      </c>
      <c r="L593" s="388">
        <v>3976.5801859999997</v>
      </c>
      <c r="M593" s="34">
        <v>0</v>
      </c>
      <c r="N593" s="34">
        <v>1866.394</v>
      </c>
      <c r="O593" s="34">
        <v>0</v>
      </c>
      <c r="P593" s="107" t="s">
        <v>80</v>
      </c>
      <c r="Q593" s="10" t="s">
        <v>3018</v>
      </c>
      <c r="R593" s="27" t="s">
        <v>1666</v>
      </c>
      <c r="S593" s="138"/>
      <c r="T593" s="34">
        <v>4865.4532300000001</v>
      </c>
      <c r="U593" s="34">
        <v>525.01702</v>
      </c>
      <c r="V593" s="34">
        <v>2765.3867799999998</v>
      </c>
      <c r="W593" s="34">
        <v>1575.04943</v>
      </c>
      <c r="X593" s="34">
        <v>4865.4532300000001</v>
      </c>
      <c r="Y593" s="35">
        <v>0</v>
      </c>
      <c r="Z593" s="35">
        <v>525.01702</v>
      </c>
      <c r="AA593" s="34">
        <v>2765.3867799999998</v>
      </c>
      <c r="AB593" s="34">
        <v>1575.04943</v>
      </c>
      <c r="AC593" s="34">
        <v>4865.4532300000001</v>
      </c>
      <c r="AD593" s="34">
        <v>0</v>
      </c>
      <c r="AE593" s="34">
        <v>97.115039999999993</v>
      </c>
      <c r="AF593" s="34">
        <v>508.44287000000003</v>
      </c>
      <c r="AG593" s="34">
        <v>291.34456999999998</v>
      </c>
      <c r="AH593" s="34">
        <v>896.90247999999997</v>
      </c>
      <c r="AI593" s="34">
        <v>0</v>
      </c>
      <c r="AJ593" s="34">
        <v>0</v>
      </c>
      <c r="AK593" s="34">
        <v>0</v>
      </c>
      <c r="AL593" s="34">
        <v>0</v>
      </c>
      <c r="AM593" s="34">
        <v>0</v>
      </c>
      <c r="AN593" s="34">
        <v>0</v>
      </c>
      <c r="AO593" s="34">
        <v>0</v>
      </c>
      <c r="AP593" s="34">
        <v>0</v>
      </c>
      <c r="AQ593" s="34">
        <v>0</v>
      </c>
      <c r="AR593" s="34">
        <v>0</v>
      </c>
      <c r="AS593" s="34">
        <v>0</v>
      </c>
      <c r="AT593" s="34">
        <v>0</v>
      </c>
      <c r="AU593" s="34">
        <v>0</v>
      </c>
      <c r="AV593" s="34">
        <v>0</v>
      </c>
      <c r="AW593" s="34">
        <v>0</v>
      </c>
      <c r="AX593" s="34">
        <v>0</v>
      </c>
      <c r="AY593" s="34">
        <v>525.01702</v>
      </c>
      <c r="AZ593" s="34">
        <v>2765.3867799999998</v>
      </c>
      <c r="BA593" s="34">
        <v>1575.04943</v>
      </c>
      <c r="BB593" s="34">
        <v>4865.4532300000001</v>
      </c>
      <c r="BC593" s="34">
        <v>0</v>
      </c>
      <c r="BD593" s="34">
        <v>97.115039999999993</v>
      </c>
      <c r="BE593" s="34">
        <v>508.44287000000003</v>
      </c>
      <c r="BF593" s="34">
        <v>291.34456999999998</v>
      </c>
      <c r="BG593" s="34">
        <v>896.90247999999997</v>
      </c>
      <c r="BH593" s="34">
        <v>0</v>
      </c>
      <c r="BI593" s="34">
        <v>0</v>
      </c>
      <c r="BJ593" s="34">
        <v>0</v>
      </c>
      <c r="BK593" s="34">
        <v>0</v>
      </c>
      <c r="BL593" s="34">
        <v>0</v>
      </c>
      <c r="BM593" s="34">
        <v>0</v>
      </c>
      <c r="BN593" s="34">
        <v>0</v>
      </c>
      <c r="BO593" s="34">
        <v>0</v>
      </c>
      <c r="BP593" s="34">
        <v>0</v>
      </c>
      <c r="BQ593" s="34">
        <v>0</v>
      </c>
      <c r="BR593" s="27" t="s">
        <v>2949</v>
      </c>
      <c r="BS593" s="34">
        <v>0</v>
      </c>
      <c r="BT593" s="34">
        <v>0</v>
      </c>
      <c r="BU593" s="27" t="s">
        <v>1957</v>
      </c>
      <c r="BV593" s="27" t="s">
        <v>3316</v>
      </c>
      <c r="BW593" s="27" t="s">
        <v>1997</v>
      </c>
      <c r="BX593" s="27" t="s">
        <v>80</v>
      </c>
      <c r="BY593" s="27" t="s">
        <v>2643</v>
      </c>
      <c r="BZ593" s="368"/>
      <c r="CA593" s="368"/>
      <c r="CB593" s="368"/>
      <c r="CC593" s="368"/>
      <c r="CD593" s="368"/>
    </row>
    <row r="594" spans="1:82" s="355" customFormat="1" ht="150" customHeight="1" outlineLevel="1">
      <c r="A594" s="770"/>
      <c r="B594" s="566" t="s">
        <v>2474</v>
      </c>
      <c r="C594" s="492" t="s">
        <v>2745</v>
      </c>
      <c r="D594" s="37" t="s">
        <v>82</v>
      </c>
      <c r="E594" s="37" t="s">
        <v>80</v>
      </c>
      <c r="F594" s="491" t="s">
        <v>80</v>
      </c>
      <c r="G594" s="21" t="s">
        <v>3317</v>
      </c>
      <c r="H594" s="121" t="s">
        <v>2473</v>
      </c>
      <c r="I594" s="121" t="s">
        <v>3315</v>
      </c>
      <c r="J594" s="230">
        <v>2694.0904</v>
      </c>
      <c r="K594" s="35">
        <v>1835.9295999999999</v>
      </c>
      <c r="L594" s="388">
        <v>858.16080000000011</v>
      </c>
      <c r="M594" s="34">
        <v>0</v>
      </c>
      <c r="N594" s="34">
        <v>1376.9472000000001</v>
      </c>
      <c r="O594" s="34">
        <v>0</v>
      </c>
      <c r="P594" s="107" t="s">
        <v>80</v>
      </c>
      <c r="Q594" s="10" t="s">
        <v>3318</v>
      </c>
      <c r="R594" s="27" t="s">
        <v>1666</v>
      </c>
      <c r="S594" s="138"/>
      <c r="T594" s="34">
        <v>0</v>
      </c>
      <c r="U594" s="34">
        <v>0</v>
      </c>
      <c r="V594" s="34">
        <v>0</v>
      </c>
      <c r="W594" s="34">
        <v>0</v>
      </c>
      <c r="X594" s="34">
        <v>0</v>
      </c>
      <c r="Y594" s="35">
        <v>0</v>
      </c>
      <c r="Z594" s="35">
        <v>0</v>
      </c>
      <c r="AA594" s="34">
        <v>0</v>
      </c>
      <c r="AB594" s="34">
        <v>0</v>
      </c>
      <c r="AC594" s="34">
        <v>0</v>
      </c>
      <c r="AD594" s="34">
        <v>0</v>
      </c>
      <c r="AE594" s="34">
        <v>458.98239999999998</v>
      </c>
      <c r="AF594" s="34">
        <v>858.16080000000011</v>
      </c>
      <c r="AG594" s="34">
        <v>1376.9472000000001</v>
      </c>
      <c r="AH594" s="34">
        <v>2694.0904</v>
      </c>
      <c r="AI594" s="34">
        <v>0</v>
      </c>
      <c r="AJ594" s="34">
        <v>0</v>
      </c>
      <c r="AK594" s="34">
        <v>0</v>
      </c>
      <c r="AL594" s="34">
        <v>0</v>
      </c>
      <c r="AM594" s="34">
        <v>0</v>
      </c>
      <c r="AN594" s="34">
        <v>0</v>
      </c>
      <c r="AO594" s="34">
        <v>0</v>
      </c>
      <c r="AP594" s="34">
        <v>0</v>
      </c>
      <c r="AQ594" s="34">
        <v>0</v>
      </c>
      <c r="AR594" s="34">
        <v>0</v>
      </c>
      <c r="AS594" s="34">
        <v>0</v>
      </c>
      <c r="AT594" s="34">
        <v>0</v>
      </c>
      <c r="AU594" s="34">
        <v>0</v>
      </c>
      <c r="AV594" s="34">
        <v>0</v>
      </c>
      <c r="AW594" s="34">
        <v>0</v>
      </c>
      <c r="AX594" s="34">
        <v>0</v>
      </c>
      <c r="AY594" s="34">
        <v>0</v>
      </c>
      <c r="AZ594" s="34">
        <v>0</v>
      </c>
      <c r="BA594" s="34">
        <v>0</v>
      </c>
      <c r="BB594" s="34">
        <v>0</v>
      </c>
      <c r="BC594" s="34">
        <v>0</v>
      </c>
      <c r="BD594" s="34">
        <v>413.08416</v>
      </c>
      <c r="BE594" s="34">
        <v>772.34472000000005</v>
      </c>
      <c r="BF594" s="34">
        <v>1239.2524800000001</v>
      </c>
      <c r="BG594" s="34">
        <v>2424.68136</v>
      </c>
      <c r="BH594" s="34">
        <v>0</v>
      </c>
      <c r="BI594" s="34">
        <v>45.898240000000001</v>
      </c>
      <c r="BJ594" s="34">
        <v>85.816079999999999</v>
      </c>
      <c r="BK594" s="34">
        <v>137.69471999999999</v>
      </c>
      <c r="BL594" s="34">
        <v>269.40904</v>
      </c>
      <c r="BM594" s="34">
        <v>0</v>
      </c>
      <c r="BN594" s="34">
        <v>0</v>
      </c>
      <c r="BO594" s="34">
        <v>0</v>
      </c>
      <c r="BP594" s="34">
        <v>0</v>
      </c>
      <c r="BQ594" s="34">
        <v>0</v>
      </c>
      <c r="BR594" s="27" t="s">
        <v>2950</v>
      </c>
      <c r="BS594" s="34">
        <v>0</v>
      </c>
      <c r="BT594" s="34">
        <v>0</v>
      </c>
      <c r="BU594" s="27" t="s">
        <v>1957</v>
      </c>
      <c r="BV594" s="27" t="s">
        <v>3319</v>
      </c>
      <c r="BW594" s="27" t="s">
        <v>1997</v>
      </c>
      <c r="BX594" s="27" t="s">
        <v>80</v>
      </c>
      <c r="BY594" s="27" t="s">
        <v>2643</v>
      </c>
      <c r="BZ594" s="368"/>
      <c r="CA594" s="368"/>
      <c r="CB594" s="368"/>
      <c r="CC594" s="368"/>
      <c r="CD594" s="368"/>
    </row>
    <row r="595" spans="1:82" s="355" customFormat="1" ht="137.25" customHeight="1" outlineLevel="1">
      <c r="A595" s="770"/>
      <c r="B595" s="566" t="s">
        <v>2475</v>
      </c>
      <c r="C595" s="492" t="s">
        <v>2746</v>
      </c>
      <c r="D595" s="37" t="s">
        <v>82</v>
      </c>
      <c r="E595" s="27" t="s">
        <v>80</v>
      </c>
      <c r="F595" s="136" t="s">
        <v>80</v>
      </c>
      <c r="G595" s="21">
        <v>7712</v>
      </c>
      <c r="H595" s="121" t="s">
        <v>2473</v>
      </c>
      <c r="I595" s="121" t="s">
        <v>3315</v>
      </c>
      <c r="J595" s="230">
        <v>6626.50324</v>
      </c>
      <c r="K595" s="35">
        <v>3416</v>
      </c>
      <c r="L595" s="388">
        <v>3210.50324</v>
      </c>
      <c r="M595" s="34">
        <v>0</v>
      </c>
      <c r="N595" s="34">
        <v>2562</v>
      </c>
      <c r="O595" s="34">
        <v>0</v>
      </c>
      <c r="P595" s="107" t="s">
        <v>80</v>
      </c>
      <c r="Q595" s="10" t="s">
        <v>3018</v>
      </c>
      <c r="R595" s="27" t="s">
        <v>1666</v>
      </c>
      <c r="S595" s="138"/>
      <c r="T595" s="34">
        <v>1325.7127700000001</v>
      </c>
      <c r="U595" s="34">
        <v>331.42818999999997</v>
      </c>
      <c r="V595" s="34">
        <v>0</v>
      </c>
      <c r="W595" s="34">
        <v>994.28458000000001</v>
      </c>
      <c r="X595" s="34">
        <v>1325.7127700000001</v>
      </c>
      <c r="Y595" s="35">
        <v>0</v>
      </c>
      <c r="Z595" s="35">
        <v>331.42818999999997</v>
      </c>
      <c r="AA595" s="34">
        <v>0</v>
      </c>
      <c r="AB595" s="34">
        <v>994.28458000000001</v>
      </c>
      <c r="AC595" s="34">
        <v>1325.7127700000001</v>
      </c>
      <c r="AD595" s="34">
        <v>0</v>
      </c>
      <c r="AE595" s="34">
        <v>522.57181000000003</v>
      </c>
      <c r="AF595" s="34">
        <v>0</v>
      </c>
      <c r="AG595" s="34">
        <v>1567.71542</v>
      </c>
      <c r="AH595" s="34">
        <v>2090.2872299999999</v>
      </c>
      <c r="AI595" s="34">
        <v>0</v>
      </c>
      <c r="AJ595" s="34">
        <v>0</v>
      </c>
      <c r="AK595" s="34">
        <v>0</v>
      </c>
      <c r="AL595" s="34">
        <v>0</v>
      </c>
      <c r="AM595" s="34">
        <v>0</v>
      </c>
      <c r="AN595" s="34">
        <v>0</v>
      </c>
      <c r="AO595" s="34">
        <v>0</v>
      </c>
      <c r="AP595" s="34">
        <v>0</v>
      </c>
      <c r="AQ595" s="34">
        <v>0</v>
      </c>
      <c r="AR595" s="34">
        <v>0</v>
      </c>
      <c r="AS595" s="34">
        <v>0</v>
      </c>
      <c r="AT595" s="34">
        <v>44.99015</v>
      </c>
      <c r="AU595" s="34">
        <v>0</v>
      </c>
      <c r="AV595" s="34">
        <v>134.97045</v>
      </c>
      <c r="AW595" s="34">
        <v>179.9606</v>
      </c>
      <c r="AX595" s="34">
        <v>0</v>
      </c>
      <c r="AY595" s="34">
        <v>286.43804</v>
      </c>
      <c r="AZ595" s="34">
        <v>0</v>
      </c>
      <c r="BA595" s="34">
        <v>859.31412999999998</v>
      </c>
      <c r="BB595" s="34">
        <v>1145.75217</v>
      </c>
      <c r="BC595" s="34">
        <v>0</v>
      </c>
      <c r="BD595" s="34">
        <v>522.57181000000003</v>
      </c>
      <c r="BE595" s="34">
        <v>0</v>
      </c>
      <c r="BF595" s="34">
        <v>1567.71542</v>
      </c>
      <c r="BG595" s="34">
        <v>2090.2872299999999</v>
      </c>
      <c r="BH595" s="34">
        <v>0</v>
      </c>
      <c r="BI595" s="34">
        <v>0</v>
      </c>
      <c r="BJ595" s="34">
        <v>0</v>
      </c>
      <c r="BK595" s="34">
        <v>0</v>
      </c>
      <c r="BL595" s="34">
        <v>0</v>
      </c>
      <c r="BM595" s="34">
        <v>0</v>
      </c>
      <c r="BN595" s="34">
        <v>0</v>
      </c>
      <c r="BO595" s="34">
        <v>0</v>
      </c>
      <c r="BP595" s="34">
        <v>0</v>
      </c>
      <c r="BQ595" s="34">
        <v>0</v>
      </c>
      <c r="BR595" s="27" t="s">
        <v>2951</v>
      </c>
      <c r="BS595" s="34">
        <v>0</v>
      </c>
      <c r="BT595" s="34">
        <v>0</v>
      </c>
      <c r="BU595" s="27" t="s">
        <v>1957</v>
      </c>
      <c r="BV595" s="27" t="s">
        <v>3320</v>
      </c>
      <c r="BW595" s="27" t="s">
        <v>1997</v>
      </c>
      <c r="BX595" s="27" t="s">
        <v>80</v>
      </c>
      <c r="BY595" s="27" t="s">
        <v>2643</v>
      </c>
      <c r="BZ595" s="368"/>
      <c r="CA595" s="368"/>
      <c r="CB595" s="368"/>
      <c r="CC595" s="368"/>
      <c r="CD595" s="368"/>
    </row>
    <row r="596" spans="1:82" s="355" customFormat="1" ht="72" outlineLevel="1">
      <c r="A596" s="770"/>
      <c r="B596" s="480" t="s">
        <v>3321</v>
      </c>
      <c r="C596" s="204" t="s">
        <v>3322</v>
      </c>
      <c r="D596" s="479" t="s">
        <v>2129</v>
      </c>
      <c r="E596" s="25" t="s">
        <v>1070</v>
      </c>
      <c r="F596" s="24" t="s">
        <v>3323</v>
      </c>
      <c r="G596" s="481" t="s">
        <v>80</v>
      </c>
      <c r="H596" s="204" t="s">
        <v>3324</v>
      </c>
      <c r="I596" s="204" t="s">
        <v>3325</v>
      </c>
      <c r="J596" s="478">
        <v>10000</v>
      </c>
      <c r="K596" s="478">
        <v>10000</v>
      </c>
      <c r="L596" s="568">
        <v>0</v>
      </c>
      <c r="M596" s="22">
        <v>0</v>
      </c>
      <c r="N596" s="22">
        <v>10000</v>
      </c>
      <c r="O596" s="22">
        <v>0</v>
      </c>
      <c r="P596" s="394" t="s">
        <v>80</v>
      </c>
      <c r="Q596" s="24" t="s">
        <v>3326</v>
      </c>
      <c r="R596" s="25" t="s">
        <v>1778</v>
      </c>
      <c r="S596" s="482"/>
      <c r="T596" s="22">
        <v>0</v>
      </c>
      <c r="U596" s="22">
        <v>0</v>
      </c>
      <c r="V596" s="22">
        <v>0</v>
      </c>
      <c r="W596" s="22">
        <v>0</v>
      </c>
      <c r="X596" s="22">
        <v>0</v>
      </c>
      <c r="Y596" s="478">
        <v>0</v>
      </c>
      <c r="Z596" s="478">
        <v>0</v>
      </c>
      <c r="AA596" s="22">
        <v>0</v>
      </c>
      <c r="AB596" s="22">
        <v>0</v>
      </c>
      <c r="AC596" s="22">
        <v>0</v>
      </c>
      <c r="AD596" s="22">
        <v>0</v>
      </c>
      <c r="AE596" s="22">
        <v>0</v>
      </c>
      <c r="AF596" s="22">
        <v>0</v>
      </c>
      <c r="AG596" s="22">
        <v>6000</v>
      </c>
      <c r="AH596" s="22">
        <v>6000</v>
      </c>
      <c r="AI596" s="22">
        <v>0</v>
      </c>
      <c r="AJ596" s="22">
        <v>0</v>
      </c>
      <c r="AK596" s="22">
        <v>0</v>
      </c>
      <c r="AL596" s="22">
        <v>0</v>
      </c>
      <c r="AM596" s="22">
        <v>0</v>
      </c>
      <c r="AN596" s="22">
        <v>0</v>
      </c>
      <c r="AO596" s="22">
        <v>0</v>
      </c>
      <c r="AP596" s="22">
        <v>0</v>
      </c>
      <c r="AQ596" s="22">
        <v>0</v>
      </c>
      <c r="AR596" s="22">
        <v>0</v>
      </c>
      <c r="AS596" s="22">
        <v>0</v>
      </c>
      <c r="AT596" s="22">
        <v>0</v>
      </c>
      <c r="AU596" s="22">
        <v>0</v>
      </c>
      <c r="AV596" s="22">
        <v>0</v>
      </c>
      <c r="AW596" s="22">
        <v>0</v>
      </c>
      <c r="AX596" s="22">
        <v>0</v>
      </c>
      <c r="AY596" s="22">
        <v>0</v>
      </c>
      <c r="AZ596" s="22">
        <v>0</v>
      </c>
      <c r="BA596" s="22">
        <v>0</v>
      </c>
      <c r="BB596" s="22">
        <v>0</v>
      </c>
      <c r="BC596" s="22">
        <v>0</v>
      </c>
      <c r="BD596" s="22">
        <v>0</v>
      </c>
      <c r="BE596" s="22">
        <v>0</v>
      </c>
      <c r="BF596" s="22">
        <v>500</v>
      </c>
      <c r="BG596" s="22">
        <v>500</v>
      </c>
      <c r="BH596" s="22">
        <v>0</v>
      </c>
      <c r="BI596" s="22">
        <v>0</v>
      </c>
      <c r="BJ596" s="22">
        <v>0</v>
      </c>
      <c r="BK596" s="22">
        <v>5500</v>
      </c>
      <c r="BL596" s="22">
        <v>5500</v>
      </c>
      <c r="BM596" s="22">
        <v>0</v>
      </c>
      <c r="BN596" s="22">
        <v>4000</v>
      </c>
      <c r="BO596" s="22">
        <v>10000</v>
      </c>
      <c r="BP596" s="22">
        <v>0</v>
      </c>
      <c r="BQ596" s="22">
        <v>0</v>
      </c>
      <c r="BR596" s="25" t="s">
        <v>3327</v>
      </c>
      <c r="BS596" s="22">
        <v>0</v>
      </c>
      <c r="BT596" s="22">
        <v>0</v>
      </c>
      <c r="BU596" s="25" t="s">
        <v>1957</v>
      </c>
      <c r="BV596" s="25" t="s">
        <v>80</v>
      </c>
      <c r="BW596" s="25" t="s">
        <v>1998</v>
      </c>
      <c r="BX596" s="25" t="s">
        <v>80</v>
      </c>
      <c r="BY596" s="25" t="s">
        <v>2643</v>
      </c>
      <c r="BZ596" s="368"/>
      <c r="CA596" s="368"/>
      <c r="CB596" s="368"/>
      <c r="CC596" s="368"/>
      <c r="CD596" s="368"/>
    </row>
    <row r="597" spans="1:82" s="41" customFormat="1" ht="54" customHeight="1">
      <c r="A597" s="770"/>
      <c r="B597" s="75" t="s">
        <v>3519</v>
      </c>
      <c r="C597" s="63" t="s">
        <v>80</v>
      </c>
      <c r="D597" s="63" t="s">
        <v>80</v>
      </c>
      <c r="E597" s="63" t="s">
        <v>80</v>
      </c>
      <c r="F597" s="63" t="s">
        <v>80</v>
      </c>
      <c r="G597" s="95" t="s">
        <v>80</v>
      </c>
      <c r="H597" s="63" t="s">
        <v>80</v>
      </c>
      <c r="I597" s="63" t="s">
        <v>80</v>
      </c>
      <c r="J597" s="26">
        <f>SUM(J589:J596)</f>
        <v>184787.51159999997</v>
      </c>
      <c r="K597" s="26">
        <f t="shared" ref="K597:O597" si="229">SUM(K589:K596)</f>
        <v>80759.065633999999</v>
      </c>
      <c r="L597" s="26">
        <f t="shared" si="229"/>
        <v>104028.445966</v>
      </c>
      <c r="M597" s="26">
        <f t="shared" si="229"/>
        <v>0</v>
      </c>
      <c r="N597" s="26">
        <f t="shared" si="229"/>
        <v>63277.446450000003</v>
      </c>
      <c r="O597" s="26">
        <f t="shared" si="229"/>
        <v>75</v>
      </c>
      <c r="P597" s="63" t="s">
        <v>80</v>
      </c>
      <c r="Q597" s="104" t="s">
        <v>80</v>
      </c>
      <c r="R597" s="104" t="s">
        <v>80</v>
      </c>
      <c r="S597" s="63" t="s">
        <v>80</v>
      </c>
      <c r="T597" s="63"/>
      <c r="U597" s="26">
        <f t="shared" ref="U597:AZ597" si="230">SUM(U589:U596)</f>
        <v>10388.879940000001</v>
      </c>
      <c r="V597" s="26">
        <f t="shared" si="230"/>
        <v>10101.374909999999</v>
      </c>
      <c r="W597" s="26">
        <f t="shared" si="230"/>
        <v>25949.451939999999</v>
      </c>
      <c r="X597" s="26">
        <f t="shared" si="230"/>
        <v>46439.706789999997</v>
      </c>
      <c r="Y597" s="26">
        <f t="shared" si="230"/>
        <v>0</v>
      </c>
      <c r="Z597" s="26">
        <f t="shared" si="230"/>
        <v>1749.5988000000002</v>
      </c>
      <c r="AA597" s="26">
        <f t="shared" si="230"/>
        <v>10101.37478</v>
      </c>
      <c r="AB597" s="26">
        <f t="shared" si="230"/>
        <v>5281.0906599999998</v>
      </c>
      <c r="AC597" s="26">
        <f t="shared" si="230"/>
        <v>17132.06424</v>
      </c>
      <c r="AD597" s="26">
        <f t="shared" si="230"/>
        <v>0</v>
      </c>
      <c r="AE597" s="26">
        <f t="shared" si="230"/>
        <v>6262.4192499999999</v>
      </c>
      <c r="AF597" s="26">
        <f t="shared" si="230"/>
        <v>45631.603669999997</v>
      </c>
      <c r="AG597" s="26">
        <f t="shared" si="230"/>
        <v>24787.25719</v>
      </c>
      <c r="AH597" s="26">
        <f t="shared" si="230"/>
        <v>76681.280110000007</v>
      </c>
      <c r="AI597" s="26">
        <f t="shared" si="230"/>
        <v>0</v>
      </c>
      <c r="AJ597" s="26">
        <f t="shared" si="230"/>
        <v>440.83759000000003</v>
      </c>
      <c r="AK597" s="26">
        <f t="shared" si="230"/>
        <v>0</v>
      </c>
      <c r="AL597" s="26">
        <f t="shared" si="230"/>
        <v>1354.12365</v>
      </c>
      <c r="AM597" s="26">
        <f t="shared" si="230"/>
        <v>1794.9612400000001</v>
      </c>
      <c r="AN597" s="26">
        <f t="shared" si="230"/>
        <v>0</v>
      </c>
      <c r="AO597" s="26">
        <f t="shared" si="230"/>
        <v>323.13400000000001</v>
      </c>
      <c r="AP597" s="26">
        <f t="shared" si="230"/>
        <v>0</v>
      </c>
      <c r="AQ597" s="26">
        <f t="shared" si="230"/>
        <v>969.17399999999998</v>
      </c>
      <c r="AR597" s="26">
        <f t="shared" si="230"/>
        <v>1292.308</v>
      </c>
      <c r="AS597" s="26">
        <f t="shared" si="230"/>
        <v>0</v>
      </c>
      <c r="AT597" s="26">
        <f t="shared" si="230"/>
        <v>174.17214999999999</v>
      </c>
      <c r="AU597" s="26">
        <f t="shared" si="230"/>
        <v>7335.9880000000003</v>
      </c>
      <c r="AV597" s="26">
        <f t="shared" si="230"/>
        <v>523.42944999999997</v>
      </c>
      <c r="AW597" s="26">
        <f t="shared" si="230"/>
        <v>8033.5896000000002</v>
      </c>
      <c r="AX597" s="26">
        <f t="shared" si="230"/>
        <v>0</v>
      </c>
      <c r="AY597" s="26">
        <f t="shared" si="230"/>
        <v>811.45506</v>
      </c>
      <c r="AZ597" s="26">
        <f t="shared" si="230"/>
        <v>2765.3867799999998</v>
      </c>
      <c r="BA597" s="26">
        <f t="shared" ref="BA597:BQ597" si="231">SUM(BA589:BA596)</f>
        <v>2434.3635599999998</v>
      </c>
      <c r="BB597" s="26">
        <f t="shared" si="231"/>
        <v>6011.2053999999998</v>
      </c>
      <c r="BC597" s="26">
        <f t="shared" si="231"/>
        <v>0</v>
      </c>
      <c r="BD597" s="26">
        <f t="shared" si="231"/>
        <v>2229.0210099999999</v>
      </c>
      <c r="BE597" s="26">
        <f t="shared" si="231"/>
        <v>11495.78759</v>
      </c>
      <c r="BF597" s="26">
        <f t="shared" si="231"/>
        <v>7187.0624700000008</v>
      </c>
      <c r="BG597" s="26">
        <f t="shared" si="231"/>
        <v>20911.871070000001</v>
      </c>
      <c r="BH597" s="26">
        <f t="shared" si="231"/>
        <v>0</v>
      </c>
      <c r="BI597" s="26">
        <f t="shared" si="231"/>
        <v>4033.39824</v>
      </c>
      <c r="BJ597" s="26">
        <f t="shared" si="231"/>
        <v>34135.816079999997</v>
      </c>
      <c r="BK597" s="26">
        <f t="shared" si="231"/>
        <v>17600.19472</v>
      </c>
      <c r="BL597" s="26">
        <f t="shared" si="231"/>
        <v>55769.409039999999</v>
      </c>
      <c r="BM597" s="26">
        <f t="shared" si="231"/>
        <v>0</v>
      </c>
      <c r="BN597" s="26">
        <f t="shared" si="231"/>
        <v>42330.413480000003</v>
      </c>
      <c r="BO597" s="26">
        <f t="shared" si="231"/>
        <v>10000</v>
      </c>
      <c r="BP597" s="26">
        <f t="shared" si="231"/>
        <v>0</v>
      </c>
      <c r="BQ597" s="26">
        <f t="shared" si="231"/>
        <v>0</v>
      </c>
      <c r="BR597" s="63" t="s">
        <v>80</v>
      </c>
      <c r="BS597" s="26">
        <f>SUM(BS589:BS596)</f>
        <v>0</v>
      </c>
      <c r="BT597" s="26">
        <f>SUM(BT589:BT596)</f>
        <v>0</v>
      </c>
      <c r="BU597" s="63" t="s">
        <v>80</v>
      </c>
      <c r="BV597" s="63" t="s">
        <v>80</v>
      </c>
      <c r="BW597" s="371" t="s">
        <v>80</v>
      </c>
      <c r="BX597" s="371" t="s">
        <v>80</v>
      </c>
      <c r="BY597" s="371" t="s">
        <v>80</v>
      </c>
    </row>
    <row r="598" spans="1:82" s="41" customFormat="1" ht="45.75" customHeight="1">
      <c r="A598" s="770"/>
      <c r="B598" s="76" t="s">
        <v>3520</v>
      </c>
      <c r="C598" s="65" t="s">
        <v>80</v>
      </c>
      <c r="D598" s="65" t="s">
        <v>80</v>
      </c>
      <c r="E598" s="65" t="s">
        <v>80</v>
      </c>
      <c r="F598" s="65" t="s">
        <v>80</v>
      </c>
      <c r="G598" s="93" t="s">
        <v>80</v>
      </c>
      <c r="H598" s="65" t="s">
        <v>80</v>
      </c>
      <c r="I598" s="65" t="s">
        <v>80</v>
      </c>
      <c r="J598" s="44">
        <f t="shared" ref="J598:O598" si="232">J588+J597</f>
        <v>1556610.8647200004</v>
      </c>
      <c r="K598" s="44">
        <f t="shared" si="232"/>
        <v>1271078.0394640001</v>
      </c>
      <c r="L598" s="44">
        <f t="shared" si="232"/>
        <v>285532.829256</v>
      </c>
      <c r="M598" s="44">
        <f t="shared" si="232"/>
        <v>542158.43624000007</v>
      </c>
      <c r="N598" s="44">
        <f t="shared" si="232"/>
        <v>530311.98978000006</v>
      </c>
      <c r="O598" s="44">
        <f t="shared" si="232"/>
        <v>33052.397360000003</v>
      </c>
      <c r="P598" s="65" t="s">
        <v>80</v>
      </c>
      <c r="Q598" s="102" t="s">
        <v>80</v>
      </c>
      <c r="R598" s="102" t="s">
        <v>80</v>
      </c>
      <c r="S598" s="65" t="s">
        <v>80</v>
      </c>
      <c r="T598" s="65"/>
      <c r="U598" s="44">
        <f t="shared" ref="U598:AZ598" si="233">U588+U597</f>
        <v>134844.3897</v>
      </c>
      <c r="V598" s="44">
        <f t="shared" si="233"/>
        <v>32757.768630000002</v>
      </c>
      <c r="W598" s="44">
        <f t="shared" si="233"/>
        <v>361150.00347999996</v>
      </c>
      <c r="X598" s="44">
        <f t="shared" si="233"/>
        <v>528752.16181000008</v>
      </c>
      <c r="Y598" s="44">
        <f t="shared" si="233"/>
        <v>23968.79736</v>
      </c>
      <c r="Z598" s="44">
        <f t="shared" si="233"/>
        <v>20700.455120000002</v>
      </c>
      <c r="AA598" s="44">
        <f t="shared" si="233"/>
        <v>11262.95478</v>
      </c>
      <c r="AB598" s="44">
        <f t="shared" si="233"/>
        <v>173522.31576</v>
      </c>
      <c r="AC598" s="44">
        <f t="shared" si="233"/>
        <v>205485.72566000005</v>
      </c>
      <c r="AD598" s="44">
        <f t="shared" si="233"/>
        <v>15402.5638</v>
      </c>
      <c r="AE598" s="44">
        <f t="shared" si="233"/>
        <v>43067.392419999996</v>
      </c>
      <c r="AF598" s="44">
        <f t="shared" si="233"/>
        <v>90720.316380000004</v>
      </c>
      <c r="AG598" s="44">
        <f t="shared" si="233"/>
        <v>304035.42225999996</v>
      </c>
      <c r="AH598" s="44">
        <f t="shared" si="233"/>
        <v>437823.13105999999</v>
      </c>
      <c r="AI598" s="44">
        <f t="shared" si="233"/>
        <v>6070.92</v>
      </c>
      <c r="AJ598" s="44">
        <f t="shared" si="233"/>
        <v>8269.595589999999</v>
      </c>
      <c r="AK598" s="44">
        <f t="shared" si="233"/>
        <v>752.96</v>
      </c>
      <c r="AL598" s="44">
        <f t="shared" si="233"/>
        <v>71812.945649999994</v>
      </c>
      <c r="AM598" s="44">
        <f t="shared" si="233"/>
        <v>80835.501240000012</v>
      </c>
      <c r="AN598" s="44">
        <f t="shared" si="233"/>
        <v>0</v>
      </c>
      <c r="AO598" s="44">
        <f t="shared" si="233"/>
        <v>2792.0740000000001</v>
      </c>
      <c r="AP598" s="44">
        <f t="shared" si="233"/>
        <v>128.13999999999999</v>
      </c>
      <c r="AQ598" s="44">
        <f t="shared" si="233"/>
        <v>23814.333999999999</v>
      </c>
      <c r="AR598" s="44">
        <f t="shared" si="233"/>
        <v>26734.547999999999</v>
      </c>
      <c r="AS598" s="44">
        <f t="shared" si="233"/>
        <v>14777.863799999999</v>
      </c>
      <c r="AT598" s="44">
        <f t="shared" si="233"/>
        <v>7047.6833999999999</v>
      </c>
      <c r="AU598" s="44">
        <f t="shared" si="233"/>
        <v>7464.1280000000006</v>
      </c>
      <c r="AV598" s="44">
        <f t="shared" si="233"/>
        <v>62385.030700000003</v>
      </c>
      <c r="AW598" s="44">
        <f t="shared" si="233"/>
        <v>76896.842100000009</v>
      </c>
      <c r="AX598" s="44">
        <f t="shared" si="233"/>
        <v>0</v>
      </c>
      <c r="AY598" s="44">
        <f t="shared" si="233"/>
        <v>2591.1021300000002</v>
      </c>
      <c r="AZ598" s="44">
        <f t="shared" si="233"/>
        <v>2917.72678</v>
      </c>
      <c r="BA598" s="44">
        <f t="shared" ref="BA598:BQ598" si="234">BA588+BA597</f>
        <v>15510.00541</v>
      </c>
      <c r="BB598" s="44">
        <f t="shared" si="234"/>
        <v>21018.834319999998</v>
      </c>
      <c r="BC598" s="44">
        <f t="shared" si="234"/>
        <v>624.70000000000005</v>
      </c>
      <c r="BD598" s="44">
        <f t="shared" si="234"/>
        <v>22634.795925000002</v>
      </c>
      <c r="BE598" s="44">
        <f t="shared" si="234"/>
        <v>31036.98172</v>
      </c>
      <c r="BF598" s="44">
        <f t="shared" si="234"/>
        <v>155897.60019500001</v>
      </c>
      <c r="BG598" s="44">
        <f t="shared" si="234"/>
        <v>209569.37783999997</v>
      </c>
      <c r="BH598" s="44">
        <f t="shared" si="234"/>
        <v>6070.92</v>
      </c>
      <c r="BI598" s="44">
        <f t="shared" si="234"/>
        <v>20432.596494999998</v>
      </c>
      <c r="BJ598" s="44">
        <f t="shared" si="234"/>
        <v>59683.334659999993</v>
      </c>
      <c r="BK598" s="44">
        <f t="shared" si="234"/>
        <v>148137.82206500001</v>
      </c>
      <c r="BL598" s="44">
        <f t="shared" si="234"/>
        <v>228253.75321999998</v>
      </c>
      <c r="BM598" s="44">
        <f t="shared" si="234"/>
        <v>0</v>
      </c>
      <c r="BN598" s="44">
        <f t="shared" si="234"/>
        <v>559231.78760000004</v>
      </c>
      <c r="BO598" s="44">
        <f t="shared" si="234"/>
        <v>234910.79733</v>
      </c>
      <c r="BP598" s="44">
        <f t="shared" si="234"/>
        <v>1727.9490499999999</v>
      </c>
      <c r="BQ598" s="44">
        <f t="shared" si="234"/>
        <v>0</v>
      </c>
      <c r="BR598" s="65" t="s">
        <v>80</v>
      </c>
      <c r="BS598" s="44">
        <f>BS588+BS597</f>
        <v>0</v>
      </c>
      <c r="BT598" s="44">
        <f>BT588+BT597</f>
        <v>0</v>
      </c>
      <c r="BU598" s="65" t="s">
        <v>80</v>
      </c>
      <c r="BV598" s="65" t="s">
        <v>80</v>
      </c>
      <c r="BW598" s="378" t="s">
        <v>80</v>
      </c>
      <c r="BX598" s="378" t="s">
        <v>80</v>
      </c>
      <c r="BY598" s="378" t="s">
        <v>80</v>
      </c>
    </row>
    <row r="599" spans="1:82" s="50" customFormat="1" ht="47.25" customHeight="1" outlineLevel="1">
      <c r="A599" s="770" t="s">
        <v>1956</v>
      </c>
      <c r="B599" s="36" t="s">
        <v>603</v>
      </c>
      <c r="C599" s="88">
        <v>3064</v>
      </c>
      <c r="D599" s="27" t="s">
        <v>2118</v>
      </c>
      <c r="E599" s="27" t="s">
        <v>80</v>
      </c>
      <c r="F599" s="10" t="s">
        <v>80</v>
      </c>
      <c r="G599" s="10">
        <v>4592</v>
      </c>
      <c r="H599" s="27" t="s">
        <v>2140</v>
      </c>
      <c r="I599" s="27"/>
      <c r="J599" s="34">
        <v>66240</v>
      </c>
      <c r="K599" s="34">
        <v>66240</v>
      </c>
      <c r="L599" s="34">
        <v>0</v>
      </c>
      <c r="M599" s="7">
        <v>0</v>
      </c>
      <c r="N599" s="7">
        <v>66240</v>
      </c>
      <c r="O599" s="7">
        <v>0</v>
      </c>
      <c r="P599" s="166" t="s">
        <v>80</v>
      </c>
      <c r="Q599" s="107" t="s">
        <v>1086</v>
      </c>
      <c r="R599" s="27" t="s">
        <v>86</v>
      </c>
      <c r="S599" s="166">
        <v>45313</v>
      </c>
      <c r="T599" s="166"/>
      <c r="U599" s="442">
        <v>137.72999999999999</v>
      </c>
      <c r="V599" s="442">
        <v>2905.57</v>
      </c>
      <c r="W599" s="442">
        <v>780.49</v>
      </c>
      <c r="X599" s="34">
        <v>3823.79</v>
      </c>
      <c r="Y599" s="34">
        <v>0</v>
      </c>
      <c r="Z599" s="34">
        <v>137.733</v>
      </c>
      <c r="AA599" s="34">
        <v>2886.5729999999999</v>
      </c>
      <c r="AB599" s="34">
        <v>780.49099999999999</v>
      </c>
      <c r="AC599" s="34">
        <v>3804.797</v>
      </c>
      <c r="AD599" s="577">
        <v>0</v>
      </c>
      <c r="AE599" s="577">
        <v>6000</v>
      </c>
      <c r="AF599" s="577">
        <v>14595.2</v>
      </c>
      <c r="AG599" s="577">
        <v>36600</v>
      </c>
      <c r="AH599" s="577">
        <v>57195.199999999997</v>
      </c>
      <c r="AI599" s="577">
        <v>66240</v>
      </c>
      <c r="AJ599" s="34">
        <v>0</v>
      </c>
      <c r="AK599" s="34">
        <v>0</v>
      </c>
      <c r="AL599" s="34">
        <v>0</v>
      </c>
      <c r="AM599" s="34">
        <v>0</v>
      </c>
      <c r="AN599" s="34">
        <v>0</v>
      </c>
      <c r="AO599" s="34">
        <v>0</v>
      </c>
      <c r="AP599" s="34">
        <v>0</v>
      </c>
      <c r="AQ599" s="34">
        <v>0</v>
      </c>
      <c r="AR599" s="34">
        <v>0</v>
      </c>
      <c r="AS599" s="34">
        <v>0</v>
      </c>
      <c r="AT599" s="34">
        <v>0</v>
      </c>
      <c r="AU599" s="34">
        <v>0</v>
      </c>
      <c r="AV599" s="34">
        <v>0</v>
      </c>
      <c r="AW599" s="34">
        <v>0</v>
      </c>
      <c r="AX599" s="34">
        <v>0</v>
      </c>
      <c r="AY599" s="34">
        <v>137.733</v>
      </c>
      <c r="AZ599" s="34">
        <v>2886.5729999999999</v>
      </c>
      <c r="BA599" s="34">
        <v>780.49099999999999</v>
      </c>
      <c r="BB599" s="34">
        <v>3804.797</v>
      </c>
      <c r="BC599" s="34">
        <v>0</v>
      </c>
      <c r="BD599" s="34">
        <v>3000</v>
      </c>
      <c r="BE599" s="34">
        <v>4000</v>
      </c>
      <c r="BF599" s="34">
        <v>10000</v>
      </c>
      <c r="BG599" s="34">
        <v>17000</v>
      </c>
      <c r="BH599" s="34">
        <v>0</v>
      </c>
      <c r="BI599" s="34">
        <v>3000</v>
      </c>
      <c r="BJ599" s="34">
        <v>10595.2</v>
      </c>
      <c r="BK599" s="34">
        <v>26600</v>
      </c>
      <c r="BL599" s="34">
        <v>40195.199999999997</v>
      </c>
      <c r="BM599" s="34">
        <v>66240</v>
      </c>
      <c r="BN599" s="34">
        <v>0</v>
      </c>
      <c r="BO599" s="34">
        <v>26558.268723000001</v>
      </c>
      <c r="BP599" s="34">
        <v>0</v>
      </c>
      <c r="BQ599" s="34">
        <v>0</v>
      </c>
      <c r="BR599" s="27" t="s">
        <v>2071</v>
      </c>
      <c r="BS599" s="34">
        <v>4294.4070000000002</v>
      </c>
      <c r="BT599" s="34">
        <v>0</v>
      </c>
      <c r="BU599" s="27" t="s">
        <v>1957</v>
      </c>
      <c r="BV599" s="10" t="s">
        <v>2283</v>
      </c>
      <c r="BW599" s="10" t="s">
        <v>2014</v>
      </c>
      <c r="BX599" s="359" t="s">
        <v>3035</v>
      </c>
      <c r="BY599" s="10" t="s">
        <v>2562</v>
      </c>
      <c r="BZ599" s="41"/>
      <c r="CA599" s="41"/>
      <c r="CB599" s="41"/>
      <c r="CC599" s="41"/>
      <c r="CD599" s="41"/>
    </row>
    <row r="600" spans="1:82" s="50" customFormat="1" ht="47.25" customHeight="1" outlineLevel="1">
      <c r="A600" s="770"/>
      <c r="B600" s="36" t="s">
        <v>739</v>
      </c>
      <c r="C600" s="88">
        <v>11245</v>
      </c>
      <c r="D600" s="27" t="s">
        <v>2118</v>
      </c>
      <c r="E600" s="27" t="s">
        <v>80</v>
      </c>
      <c r="F600" s="10" t="s">
        <v>80</v>
      </c>
      <c r="G600" s="10">
        <v>4593</v>
      </c>
      <c r="H600" s="27" t="s">
        <v>3039</v>
      </c>
      <c r="I600" s="27" t="s">
        <v>3343</v>
      </c>
      <c r="J600" s="34">
        <v>80020.39</v>
      </c>
      <c r="K600" s="34">
        <v>48189</v>
      </c>
      <c r="L600" s="34">
        <v>31831.39</v>
      </c>
      <c r="M600" s="7">
        <v>0</v>
      </c>
      <c r="N600" s="7">
        <v>43370.1</v>
      </c>
      <c r="O600" s="7">
        <v>18713.330000000002</v>
      </c>
      <c r="P600" s="166">
        <v>45657</v>
      </c>
      <c r="Q600" s="447" t="s">
        <v>1086</v>
      </c>
      <c r="R600" s="23" t="s">
        <v>1666</v>
      </c>
      <c r="S600" s="166">
        <v>44805</v>
      </c>
      <c r="T600" s="166"/>
      <c r="U600" s="442">
        <v>3068.63</v>
      </c>
      <c r="V600" s="448">
        <v>7591.02</v>
      </c>
      <c r="W600" s="448">
        <v>62083.233</v>
      </c>
      <c r="X600" s="33">
        <v>72742.883000000002</v>
      </c>
      <c r="Y600" s="34">
        <v>0</v>
      </c>
      <c r="Z600" s="34">
        <v>3068.6309999999999</v>
      </c>
      <c r="AA600" s="34">
        <v>7570.2979999999998</v>
      </c>
      <c r="AB600" s="34">
        <v>25169.64</v>
      </c>
      <c r="AC600" s="34">
        <v>35808.569000000003</v>
      </c>
      <c r="AD600" s="577">
        <v>43200</v>
      </c>
      <c r="AE600" s="577">
        <v>0</v>
      </c>
      <c r="AF600" s="577">
        <v>8050.1239999999998</v>
      </c>
      <c r="AG600" s="577">
        <v>0</v>
      </c>
      <c r="AH600" s="577">
        <v>8050.1239999999998</v>
      </c>
      <c r="AI600" s="577">
        <v>0</v>
      </c>
      <c r="AJ600" s="34">
        <v>0</v>
      </c>
      <c r="AK600" s="34">
        <v>0</v>
      </c>
      <c r="AL600" s="34">
        <v>0</v>
      </c>
      <c r="AM600" s="34">
        <v>0</v>
      </c>
      <c r="AN600" s="34">
        <v>0</v>
      </c>
      <c r="AO600" s="34">
        <v>2741.0709999999999</v>
      </c>
      <c r="AP600" s="34">
        <v>6770.2979999999998</v>
      </c>
      <c r="AQ600" s="34">
        <v>23069.64</v>
      </c>
      <c r="AR600" s="34">
        <v>32581.008999999998</v>
      </c>
      <c r="AS600" s="34">
        <v>43200</v>
      </c>
      <c r="AT600" s="34">
        <v>327.56</v>
      </c>
      <c r="AU600" s="34">
        <v>800</v>
      </c>
      <c r="AV600" s="34">
        <v>2100</v>
      </c>
      <c r="AW600" s="34">
        <v>3227.56</v>
      </c>
      <c r="AX600" s="34">
        <v>0</v>
      </c>
      <c r="AY600" s="34">
        <v>0</v>
      </c>
      <c r="AZ600" s="34">
        <v>0</v>
      </c>
      <c r="BA600" s="34">
        <v>0</v>
      </c>
      <c r="BB600" s="34">
        <v>0</v>
      </c>
      <c r="BC600" s="34">
        <v>0</v>
      </c>
      <c r="BD600" s="34">
        <v>0</v>
      </c>
      <c r="BE600" s="34">
        <v>8050.1239999999998</v>
      </c>
      <c r="BF600" s="34">
        <v>0</v>
      </c>
      <c r="BG600" s="34">
        <v>8050.1239999999998</v>
      </c>
      <c r="BH600" s="34">
        <v>0</v>
      </c>
      <c r="BI600" s="34">
        <v>0</v>
      </c>
      <c r="BJ600" s="34">
        <v>0</v>
      </c>
      <c r="BK600" s="34">
        <v>0</v>
      </c>
      <c r="BL600" s="34">
        <v>0</v>
      </c>
      <c r="BM600" s="34">
        <v>0</v>
      </c>
      <c r="BN600" s="34">
        <v>0</v>
      </c>
      <c r="BO600" s="34">
        <v>43369.902918</v>
      </c>
      <c r="BP600" s="34">
        <v>0</v>
      </c>
      <c r="BQ600" s="34">
        <v>0</v>
      </c>
      <c r="BR600" s="27" t="s">
        <v>738</v>
      </c>
      <c r="BS600" s="34">
        <v>2409.4389999999999</v>
      </c>
      <c r="BT600" s="33">
        <v>2275.0630000000001</v>
      </c>
      <c r="BU600" s="27" t="s">
        <v>1957</v>
      </c>
      <c r="BV600" s="10" t="s">
        <v>2284</v>
      </c>
      <c r="BW600" s="10" t="s">
        <v>2656</v>
      </c>
      <c r="BX600" s="10" t="s">
        <v>3036</v>
      </c>
      <c r="BY600" s="10" t="s">
        <v>2562</v>
      </c>
      <c r="BZ600" s="41"/>
      <c r="CA600" s="41"/>
      <c r="CB600" s="41"/>
      <c r="CC600" s="41"/>
      <c r="CD600" s="41"/>
    </row>
    <row r="601" spans="1:82" s="50" customFormat="1" ht="47.25" customHeight="1" outlineLevel="1">
      <c r="A601" s="770"/>
      <c r="B601" s="36" t="s">
        <v>2657</v>
      </c>
      <c r="C601" s="88" t="s">
        <v>80</v>
      </c>
      <c r="D601" s="27" t="s">
        <v>2118</v>
      </c>
      <c r="E601" s="27" t="s">
        <v>80</v>
      </c>
      <c r="F601" s="27" t="s">
        <v>80</v>
      </c>
      <c r="G601" s="193">
        <v>3893</v>
      </c>
      <c r="H601" s="27" t="s">
        <v>1311</v>
      </c>
      <c r="I601" s="27"/>
      <c r="J601" s="34">
        <v>45000</v>
      </c>
      <c r="K601" s="34">
        <v>70000</v>
      </c>
      <c r="L601" s="34">
        <v>0</v>
      </c>
      <c r="M601" s="7">
        <v>0</v>
      </c>
      <c r="N601" s="7">
        <v>0</v>
      </c>
      <c r="O601" s="7">
        <v>0</v>
      </c>
      <c r="P601" s="385" t="s">
        <v>80</v>
      </c>
      <c r="Q601" s="107" t="s">
        <v>80</v>
      </c>
      <c r="R601" s="27" t="s">
        <v>86</v>
      </c>
      <c r="S601" s="385"/>
      <c r="T601" s="385"/>
      <c r="U601" s="442">
        <v>372.44</v>
      </c>
      <c r="V601" s="442">
        <v>0</v>
      </c>
      <c r="W601" s="442">
        <v>0</v>
      </c>
      <c r="X601" s="34">
        <v>0</v>
      </c>
      <c r="Y601" s="34">
        <v>0</v>
      </c>
      <c r="Z601" s="34">
        <v>372.43799999999999</v>
      </c>
      <c r="AA601" s="34">
        <v>0</v>
      </c>
      <c r="AB601" s="34">
        <v>0</v>
      </c>
      <c r="AC601" s="34">
        <v>372.43799999999999</v>
      </c>
      <c r="AD601" s="577">
        <v>0</v>
      </c>
      <c r="AE601" s="577">
        <v>36450</v>
      </c>
      <c r="AF601" s="577">
        <v>0</v>
      </c>
      <c r="AG601" s="577">
        <v>36177.56</v>
      </c>
      <c r="AH601" s="577">
        <v>72627.56</v>
      </c>
      <c r="AI601" s="577">
        <v>0</v>
      </c>
      <c r="AJ601" s="34">
        <v>0</v>
      </c>
      <c r="AK601" s="34">
        <v>0</v>
      </c>
      <c r="AL601" s="34">
        <v>0</v>
      </c>
      <c r="AM601" s="34">
        <v>0</v>
      </c>
      <c r="AN601" s="34">
        <v>0</v>
      </c>
      <c r="AO601" s="34">
        <v>0</v>
      </c>
      <c r="AP601" s="34">
        <v>0</v>
      </c>
      <c r="AQ601" s="34">
        <v>0</v>
      </c>
      <c r="AR601" s="34">
        <v>0</v>
      </c>
      <c r="AS601" s="34">
        <v>0</v>
      </c>
      <c r="AT601" s="34">
        <v>0</v>
      </c>
      <c r="AU601" s="34">
        <v>0</v>
      </c>
      <c r="AV601" s="34">
        <v>0</v>
      </c>
      <c r="AW601" s="34">
        <v>0</v>
      </c>
      <c r="AX601" s="34">
        <v>0</v>
      </c>
      <c r="AY601" s="34">
        <v>372.43799999999999</v>
      </c>
      <c r="AZ601" s="357">
        <v>0</v>
      </c>
      <c r="BA601" s="357">
        <v>0</v>
      </c>
      <c r="BB601" s="357">
        <v>372.43799999999999</v>
      </c>
      <c r="BC601" s="357">
        <v>0</v>
      </c>
      <c r="BD601" s="357">
        <v>3870</v>
      </c>
      <c r="BE601" s="357">
        <v>0</v>
      </c>
      <c r="BF601" s="357">
        <v>21557.559999999998</v>
      </c>
      <c r="BG601" s="357">
        <v>25427.559999999998</v>
      </c>
      <c r="BH601" s="357">
        <v>0</v>
      </c>
      <c r="BI601" s="357">
        <v>32580</v>
      </c>
      <c r="BJ601" s="357">
        <v>0</v>
      </c>
      <c r="BK601" s="357">
        <v>14620</v>
      </c>
      <c r="BL601" s="357">
        <v>47200</v>
      </c>
      <c r="BM601" s="357">
        <v>0</v>
      </c>
      <c r="BN601" s="357">
        <v>0</v>
      </c>
      <c r="BO601" s="357">
        <v>0</v>
      </c>
      <c r="BP601" s="357">
        <v>0</v>
      </c>
      <c r="BQ601" s="357">
        <v>0</v>
      </c>
      <c r="BR601" s="358" t="s">
        <v>2549</v>
      </c>
      <c r="BS601" s="362">
        <v>0</v>
      </c>
      <c r="BT601" s="362">
        <v>0</v>
      </c>
      <c r="BU601" s="358" t="s">
        <v>1957</v>
      </c>
      <c r="BV601" s="359" t="s">
        <v>80</v>
      </c>
      <c r="BW601" s="359" t="s">
        <v>2016</v>
      </c>
      <c r="BX601" s="359" t="s">
        <v>3536</v>
      </c>
      <c r="BY601" s="359" t="s">
        <v>2562</v>
      </c>
      <c r="BZ601" s="41"/>
      <c r="CA601" s="41"/>
      <c r="CB601" s="41"/>
      <c r="CC601" s="41"/>
      <c r="CD601" s="41"/>
    </row>
    <row r="602" spans="1:82" s="50" customFormat="1" ht="124.5" customHeight="1" outlineLevel="1">
      <c r="A602" s="770"/>
      <c r="B602" s="36" t="s">
        <v>2658</v>
      </c>
      <c r="C602" s="88" t="s">
        <v>80</v>
      </c>
      <c r="D602" s="27" t="s">
        <v>2118</v>
      </c>
      <c r="E602" s="27" t="s">
        <v>80</v>
      </c>
      <c r="F602" s="27" t="s">
        <v>80</v>
      </c>
      <c r="G602" s="16" t="s">
        <v>2659</v>
      </c>
      <c r="H602" s="27" t="s">
        <v>2140</v>
      </c>
      <c r="I602" s="27"/>
      <c r="J602" s="34">
        <v>50000</v>
      </c>
      <c r="K602" s="34">
        <v>45000</v>
      </c>
      <c r="L602" s="34">
        <v>5000</v>
      </c>
      <c r="M602" s="7">
        <v>0</v>
      </c>
      <c r="N602" s="7">
        <v>0</v>
      </c>
      <c r="O602" s="7">
        <v>0</v>
      </c>
      <c r="P602" s="385" t="s">
        <v>80</v>
      </c>
      <c r="Q602" s="107">
        <v>46022</v>
      </c>
      <c r="R602" s="27" t="s">
        <v>86</v>
      </c>
      <c r="S602" s="385"/>
      <c r="T602" s="385"/>
      <c r="U602" s="442">
        <v>137.733</v>
      </c>
      <c r="V602" s="448">
        <v>2905.569</v>
      </c>
      <c r="W602" s="442">
        <v>780.49099999999999</v>
      </c>
      <c r="X602" s="34">
        <v>0</v>
      </c>
      <c r="Y602" s="34">
        <v>0</v>
      </c>
      <c r="Z602" s="34">
        <v>0</v>
      </c>
      <c r="AA602" s="34">
        <v>350.10500000000002</v>
      </c>
      <c r="AB602" s="34">
        <v>0</v>
      </c>
      <c r="AC602" s="34">
        <v>350.10500000000002</v>
      </c>
      <c r="AD602" s="577">
        <v>0</v>
      </c>
      <c r="AE602" s="577">
        <v>3849.89</v>
      </c>
      <c r="AF602" s="577">
        <v>2800</v>
      </c>
      <c r="AG602" s="577">
        <v>18000</v>
      </c>
      <c r="AH602" s="577">
        <v>24649.89</v>
      </c>
      <c r="AI602" s="577">
        <v>0</v>
      </c>
      <c r="AJ602" s="34">
        <v>0</v>
      </c>
      <c r="AK602" s="34">
        <v>0</v>
      </c>
      <c r="AL602" s="577">
        <v>0</v>
      </c>
      <c r="AM602" s="34">
        <v>0</v>
      </c>
      <c r="AN602" s="34">
        <v>0</v>
      </c>
      <c r="AO602" s="34">
        <v>0</v>
      </c>
      <c r="AP602" s="34">
        <v>0</v>
      </c>
      <c r="AQ602" s="34">
        <v>0</v>
      </c>
      <c r="AR602" s="34">
        <v>0</v>
      </c>
      <c r="AS602" s="34">
        <v>0</v>
      </c>
      <c r="AT602" s="34">
        <v>0</v>
      </c>
      <c r="AU602" s="34">
        <v>0</v>
      </c>
      <c r="AV602" s="34">
        <v>0</v>
      </c>
      <c r="AW602" s="34">
        <v>0</v>
      </c>
      <c r="AX602" s="34">
        <v>0</v>
      </c>
      <c r="AY602" s="34">
        <v>0</v>
      </c>
      <c r="AZ602" s="357">
        <v>350.10500000000002</v>
      </c>
      <c r="BA602" s="357">
        <v>0</v>
      </c>
      <c r="BB602" s="357">
        <v>350.10500000000002</v>
      </c>
      <c r="BC602" s="357">
        <v>0</v>
      </c>
      <c r="BD602" s="357">
        <v>750</v>
      </c>
      <c r="BE602" s="357">
        <v>2500</v>
      </c>
      <c r="BF602" s="357">
        <v>5500</v>
      </c>
      <c r="BG602" s="357">
        <v>8750</v>
      </c>
      <c r="BH602" s="357">
        <v>0</v>
      </c>
      <c r="BI602" s="357">
        <v>3099.89</v>
      </c>
      <c r="BJ602" s="357">
        <v>300</v>
      </c>
      <c r="BK602" s="357">
        <v>12500</v>
      </c>
      <c r="BL602" s="357">
        <v>15899.89</v>
      </c>
      <c r="BM602" s="357">
        <v>0</v>
      </c>
      <c r="BN602" s="357">
        <v>20000</v>
      </c>
      <c r="BO602" s="357">
        <v>0</v>
      </c>
      <c r="BP602" s="357">
        <v>0</v>
      </c>
      <c r="BQ602" s="357">
        <v>0</v>
      </c>
      <c r="BR602" s="358" t="s">
        <v>2549</v>
      </c>
      <c r="BS602" s="362">
        <v>0</v>
      </c>
      <c r="BT602" s="362">
        <v>0</v>
      </c>
      <c r="BU602" s="358" t="s">
        <v>1964</v>
      </c>
      <c r="BV602" s="359" t="s">
        <v>3019</v>
      </c>
      <c r="BW602" s="359" t="s">
        <v>2014</v>
      </c>
      <c r="BX602" s="359" t="s">
        <v>3536</v>
      </c>
      <c r="BY602" s="359" t="s">
        <v>2562</v>
      </c>
      <c r="BZ602" s="41"/>
      <c r="CA602" s="41"/>
      <c r="CB602" s="41"/>
      <c r="CC602" s="41"/>
      <c r="CD602" s="41"/>
    </row>
    <row r="603" spans="1:82" s="50" customFormat="1" ht="47.25" customHeight="1" outlineLevel="1">
      <c r="A603" s="770"/>
      <c r="B603" s="36" t="s">
        <v>2660</v>
      </c>
      <c r="C603" s="88" t="s">
        <v>80</v>
      </c>
      <c r="D603" s="27" t="s">
        <v>2118</v>
      </c>
      <c r="E603" s="27" t="s">
        <v>80</v>
      </c>
      <c r="F603" s="27" t="s">
        <v>80</v>
      </c>
      <c r="G603" s="16" t="s">
        <v>2747</v>
      </c>
      <c r="H603" s="27" t="s">
        <v>1311</v>
      </c>
      <c r="I603" s="27"/>
      <c r="J603" s="34">
        <v>40000</v>
      </c>
      <c r="K603" s="34">
        <v>40000</v>
      </c>
      <c r="L603" s="34">
        <v>0</v>
      </c>
      <c r="M603" s="7">
        <v>0</v>
      </c>
      <c r="N603" s="7">
        <v>0</v>
      </c>
      <c r="O603" s="7">
        <v>0</v>
      </c>
      <c r="P603" s="385" t="s">
        <v>80</v>
      </c>
      <c r="Q603" s="107">
        <v>46022</v>
      </c>
      <c r="R603" s="27" t="s">
        <v>86</v>
      </c>
      <c r="S603" s="385"/>
      <c r="T603" s="385"/>
      <c r="U603" s="442">
        <v>407.286</v>
      </c>
      <c r="V603" s="448">
        <v>0</v>
      </c>
      <c r="W603" s="442">
        <v>0</v>
      </c>
      <c r="X603" s="34">
        <v>0</v>
      </c>
      <c r="Y603" s="34">
        <v>0</v>
      </c>
      <c r="Z603" s="34">
        <v>407.286</v>
      </c>
      <c r="AA603" s="34">
        <v>0</v>
      </c>
      <c r="AB603" s="34">
        <v>0</v>
      </c>
      <c r="AC603" s="34">
        <v>407.286</v>
      </c>
      <c r="AD603" s="577">
        <v>0</v>
      </c>
      <c r="AE603" s="577">
        <v>2750</v>
      </c>
      <c r="AF603" s="577">
        <v>2000</v>
      </c>
      <c r="AG603" s="577">
        <v>7342.71</v>
      </c>
      <c r="AH603" s="577">
        <v>12092.71</v>
      </c>
      <c r="AI603" s="577">
        <v>0</v>
      </c>
      <c r="AJ603" s="34">
        <v>0</v>
      </c>
      <c r="AK603" s="34">
        <v>0</v>
      </c>
      <c r="AL603" s="577">
        <v>0</v>
      </c>
      <c r="AM603" s="34">
        <v>0</v>
      </c>
      <c r="AN603" s="34">
        <v>0</v>
      </c>
      <c r="AO603" s="34">
        <v>0</v>
      </c>
      <c r="AP603" s="34">
        <v>0</v>
      </c>
      <c r="AQ603" s="34">
        <v>0</v>
      </c>
      <c r="AR603" s="34">
        <v>0</v>
      </c>
      <c r="AS603" s="34">
        <v>0</v>
      </c>
      <c r="AT603" s="34">
        <v>0</v>
      </c>
      <c r="AU603" s="34">
        <v>0</v>
      </c>
      <c r="AV603" s="34">
        <v>0</v>
      </c>
      <c r="AW603" s="34">
        <v>0</v>
      </c>
      <c r="AX603" s="34">
        <v>0</v>
      </c>
      <c r="AY603" s="34">
        <v>407.286</v>
      </c>
      <c r="AZ603" s="357">
        <v>0</v>
      </c>
      <c r="BA603" s="357">
        <v>0</v>
      </c>
      <c r="BB603" s="357">
        <v>407.286</v>
      </c>
      <c r="BC603" s="357">
        <v>0</v>
      </c>
      <c r="BD603" s="357">
        <v>2250</v>
      </c>
      <c r="BE603" s="357">
        <v>0</v>
      </c>
      <c r="BF603" s="357">
        <v>0</v>
      </c>
      <c r="BG603" s="357">
        <v>2250</v>
      </c>
      <c r="BH603" s="357">
        <v>0</v>
      </c>
      <c r="BI603" s="357">
        <v>500</v>
      </c>
      <c r="BJ603" s="357">
        <v>2000</v>
      </c>
      <c r="BK603" s="357">
        <v>7342.71</v>
      </c>
      <c r="BL603" s="357">
        <v>9842.7099999999991</v>
      </c>
      <c r="BM603" s="357">
        <v>0</v>
      </c>
      <c r="BN603" s="357">
        <v>0</v>
      </c>
      <c r="BO603" s="357">
        <v>0</v>
      </c>
      <c r="BP603" s="357">
        <v>0</v>
      </c>
      <c r="BQ603" s="357">
        <v>0</v>
      </c>
      <c r="BR603" s="358" t="s">
        <v>2549</v>
      </c>
      <c r="BS603" s="362">
        <v>0</v>
      </c>
      <c r="BT603" s="362">
        <v>0</v>
      </c>
      <c r="BU603" s="358" t="s">
        <v>1958</v>
      </c>
      <c r="BV603" s="359" t="s">
        <v>80</v>
      </c>
      <c r="BW603" s="359" t="s">
        <v>2896</v>
      </c>
      <c r="BX603" s="359" t="s">
        <v>3536</v>
      </c>
      <c r="BY603" s="359" t="s">
        <v>2562</v>
      </c>
      <c r="BZ603" s="41"/>
      <c r="CA603" s="41"/>
      <c r="CB603" s="41"/>
      <c r="CC603" s="41"/>
      <c r="CD603" s="41"/>
    </row>
    <row r="604" spans="1:82" s="50" customFormat="1" ht="47.25" customHeight="1" outlineLevel="1">
      <c r="A604" s="770"/>
      <c r="B604" s="36" t="s">
        <v>2493</v>
      </c>
      <c r="C604" s="88" t="s">
        <v>80</v>
      </c>
      <c r="D604" s="27" t="s">
        <v>2494</v>
      </c>
      <c r="E604" s="27" t="s">
        <v>80</v>
      </c>
      <c r="F604" s="10" t="s">
        <v>80</v>
      </c>
      <c r="G604" s="87">
        <v>7294</v>
      </c>
      <c r="H604" s="27" t="s">
        <v>2140</v>
      </c>
      <c r="I604" s="27"/>
      <c r="J604" s="34">
        <v>142857.14000000001</v>
      </c>
      <c r="K604" s="34">
        <v>142857.14000000001</v>
      </c>
      <c r="L604" s="34">
        <v>0</v>
      </c>
      <c r="M604" s="34">
        <v>0</v>
      </c>
      <c r="N604" s="7">
        <v>0</v>
      </c>
      <c r="O604" s="7">
        <v>0</v>
      </c>
      <c r="P604" s="385" t="s">
        <v>80</v>
      </c>
      <c r="Q604" s="107" t="s">
        <v>80</v>
      </c>
      <c r="R604" s="27" t="s">
        <v>86</v>
      </c>
      <c r="S604" s="385"/>
      <c r="T604" s="385"/>
      <c r="U604" s="442">
        <v>0</v>
      </c>
      <c r="V604" s="442">
        <v>0</v>
      </c>
      <c r="W604" s="442">
        <v>0</v>
      </c>
      <c r="X604" s="34">
        <v>0</v>
      </c>
      <c r="Y604" s="34">
        <v>0</v>
      </c>
      <c r="Z604" s="34">
        <v>0</v>
      </c>
      <c r="AA604" s="34">
        <v>0</v>
      </c>
      <c r="AB604" s="34">
        <v>0</v>
      </c>
      <c r="AC604" s="34">
        <v>0</v>
      </c>
      <c r="AD604" s="577">
        <v>0</v>
      </c>
      <c r="AE604" s="577">
        <v>0</v>
      </c>
      <c r="AF604" s="577">
        <v>0</v>
      </c>
      <c r="AG604" s="577">
        <v>5000</v>
      </c>
      <c r="AH604" s="577">
        <v>5000</v>
      </c>
      <c r="AI604" s="577">
        <v>0</v>
      </c>
      <c r="AJ604" s="34">
        <v>0</v>
      </c>
      <c r="AK604" s="34">
        <v>0</v>
      </c>
      <c r="AL604" s="577">
        <v>0</v>
      </c>
      <c r="AM604" s="34">
        <v>0</v>
      </c>
      <c r="AN604" s="34">
        <v>0</v>
      </c>
      <c r="AO604" s="34">
        <v>0</v>
      </c>
      <c r="AP604" s="34">
        <v>0</v>
      </c>
      <c r="AQ604" s="34">
        <v>0</v>
      </c>
      <c r="AR604" s="34">
        <v>0</v>
      </c>
      <c r="AS604" s="34">
        <v>0</v>
      </c>
      <c r="AT604" s="34">
        <v>0</v>
      </c>
      <c r="AU604" s="34">
        <v>0</v>
      </c>
      <c r="AV604" s="34">
        <v>0</v>
      </c>
      <c r="AW604" s="34">
        <v>0</v>
      </c>
      <c r="AX604" s="34">
        <v>0</v>
      </c>
      <c r="AY604" s="34">
        <v>0</v>
      </c>
      <c r="AZ604" s="357">
        <v>0</v>
      </c>
      <c r="BA604" s="357">
        <v>0</v>
      </c>
      <c r="BB604" s="357">
        <v>0</v>
      </c>
      <c r="BC604" s="357">
        <v>0</v>
      </c>
      <c r="BD604" s="357">
        <v>0</v>
      </c>
      <c r="BE604" s="357">
        <v>0</v>
      </c>
      <c r="BF604" s="357">
        <v>0</v>
      </c>
      <c r="BG604" s="357">
        <v>0</v>
      </c>
      <c r="BH604" s="357">
        <v>0</v>
      </c>
      <c r="BI604" s="357">
        <v>0</v>
      </c>
      <c r="BJ604" s="357">
        <v>0</v>
      </c>
      <c r="BK604" s="357">
        <v>5000</v>
      </c>
      <c r="BL604" s="357">
        <v>5000</v>
      </c>
      <c r="BM604" s="357">
        <v>0</v>
      </c>
      <c r="BN604" s="357">
        <v>137857.14000000001</v>
      </c>
      <c r="BO604" s="357">
        <v>0</v>
      </c>
      <c r="BP604" s="357">
        <v>0</v>
      </c>
      <c r="BQ604" s="357">
        <v>0</v>
      </c>
      <c r="BR604" s="358" t="s">
        <v>2540</v>
      </c>
      <c r="BS604" s="362">
        <v>0</v>
      </c>
      <c r="BT604" s="362">
        <v>0</v>
      </c>
      <c r="BU604" s="358" t="s">
        <v>1957</v>
      </c>
      <c r="BV604" s="359" t="s">
        <v>2748</v>
      </c>
      <c r="BW604" s="359" t="s">
        <v>82</v>
      </c>
      <c r="BX604" s="359" t="s">
        <v>3035</v>
      </c>
      <c r="BY604" s="359" t="s">
        <v>2559</v>
      </c>
      <c r="BZ604" s="41"/>
      <c r="CA604" s="41"/>
      <c r="CB604" s="41"/>
      <c r="CC604" s="41"/>
      <c r="CD604" s="41"/>
    </row>
    <row r="605" spans="1:82" s="50" customFormat="1" ht="47.25" customHeight="1" outlineLevel="1">
      <c r="A605" s="770"/>
      <c r="B605" s="36" t="s">
        <v>2495</v>
      </c>
      <c r="C605" s="88" t="s">
        <v>80</v>
      </c>
      <c r="D605" s="27" t="s">
        <v>194</v>
      </c>
      <c r="E605" s="27" t="s">
        <v>80</v>
      </c>
      <c r="F605" s="10" t="s">
        <v>80</v>
      </c>
      <c r="G605" s="87">
        <v>6942</v>
      </c>
      <c r="H605" s="27" t="s">
        <v>2140</v>
      </c>
      <c r="I605" s="27"/>
      <c r="J605" s="34">
        <v>708327</v>
      </c>
      <c r="K605" s="34">
        <v>708327</v>
      </c>
      <c r="L605" s="34">
        <v>0</v>
      </c>
      <c r="M605" s="7">
        <v>0</v>
      </c>
      <c r="N605" s="7">
        <v>0</v>
      </c>
      <c r="O605" s="7">
        <v>0</v>
      </c>
      <c r="P605" s="385" t="s">
        <v>80</v>
      </c>
      <c r="Q605" s="107" t="s">
        <v>80</v>
      </c>
      <c r="R605" s="27" t="s">
        <v>86</v>
      </c>
      <c r="S605" s="385"/>
      <c r="T605" s="385"/>
      <c r="U605" s="442">
        <v>4898.9750000000004</v>
      </c>
      <c r="V605" s="442">
        <v>0</v>
      </c>
      <c r="W605" s="442">
        <v>0</v>
      </c>
      <c r="X605" s="34">
        <v>0</v>
      </c>
      <c r="Y605" s="34">
        <v>0</v>
      </c>
      <c r="Z605" s="34">
        <v>992.58699999999999</v>
      </c>
      <c r="AA605" s="34">
        <v>0</v>
      </c>
      <c r="AB605" s="34">
        <v>0</v>
      </c>
      <c r="AC605" s="34">
        <v>992.58699999999999</v>
      </c>
      <c r="AD605" s="577">
        <v>0</v>
      </c>
      <c r="AE605" s="577">
        <v>5000</v>
      </c>
      <c r="AF605" s="577">
        <v>2000</v>
      </c>
      <c r="AG605" s="577">
        <v>6992.59</v>
      </c>
      <c r="AH605" s="577">
        <v>13992.59</v>
      </c>
      <c r="AI605" s="577">
        <v>0</v>
      </c>
      <c r="AJ605" s="34">
        <v>0</v>
      </c>
      <c r="AK605" s="34">
        <v>0</v>
      </c>
      <c r="AL605" s="577">
        <v>0</v>
      </c>
      <c r="AM605" s="34">
        <v>0</v>
      </c>
      <c r="AN605" s="34">
        <v>0</v>
      </c>
      <c r="AO605" s="34">
        <v>0</v>
      </c>
      <c r="AP605" s="34">
        <v>0</v>
      </c>
      <c r="AQ605" s="34">
        <v>0</v>
      </c>
      <c r="AR605" s="34">
        <v>0</v>
      </c>
      <c r="AS605" s="34">
        <v>0</v>
      </c>
      <c r="AT605" s="34">
        <v>0</v>
      </c>
      <c r="AU605" s="34">
        <v>0</v>
      </c>
      <c r="AV605" s="34">
        <v>0</v>
      </c>
      <c r="AW605" s="34">
        <v>0</v>
      </c>
      <c r="AX605" s="34">
        <v>0</v>
      </c>
      <c r="AY605" s="34">
        <v>992.58699999999999</v>
      </c>
      <c r="AZ605" s="357">
        <v>0</v>
      </c>
      <c r="BA605" s="357">
        <v>0</v>
      </c>
      <c r="BB605" s="357">
        <v>992.58699999999999</v>
      </c>
      <c r="BC605" s="357">
        <v>0</v>
      </c>
      <c r="BD605" s="357">
        <v>2000</v>
      </c>
      <c r="BE605" s="357">
        <v>0</v>
      </c>
      <c r="BF605" s="357">
        <v>0</v>
      </c>
      <c r="BG605" s="357">
        <v>2000</v>
      </c>
      <c r="BH605" s="357">
        <v>0</v>
      </c>
      <c r="BI605" s="357">
        <v>3000</v>
      </c>
      <c r="BJ605" s="357">
        <v>2000</v>
      </c>
      <c r="BK605" s="357">
        <v>6992.59</v>
      </c>
      <c r="BL605" s="357">
        <v>11992.59</v>
      </c>
      <c r="BM605" s="357">
        <v>0</v>
      </c>
      <c r="BN605" s="357">
        <v>693341.82</v>
      </c>
      <c r="BO605" s="357">
        <v>0</v>
      </c>
      <c r="BP605" s="357">
        <v>0</v>
      </c>
      <c r="BQ605" s="357">
        <v>0</v>
      </c>
      <c r="BR605" s="358" t="s">
        <v>2541</v>
      </c>
      <c r="BS605" s="362">
        <v>0</v>
      </c>
      <c r="BT605" s="362">
        <v>0</v>
      </c>
      <c r="BU605" s="358" t="s">
        <v>1957</v>
      </c>
      <c r="BV605" s="359" t="s">
        <v>3344</v>
      </c>
      <c r="BW605" s="359" t="s">
        <v>2896</v>
      </c>
      <c r="BX605" s="359" t="s">
        <v>3035</v>
      </c>
      <c r="BY605" s="359" t="s">
        <v>2559</v>
      </c>
      <c r="BZ605" s="41"/>
      <c r="CA605" s="41"/>
      <c r="CB605" s="41"/>
      <c r="CC605" s="41"/>
      <c r="CD605" s="41"/>
    </row>
    <row r="606" spans="1:82" s="50" customFormat="1" ht="47.25" customHeight="1" outlineLevel="1">
      <c r="A606" s="770"/>
      <c r="B606" s="520" t="s">
        <v>2496</v>
      </c>
      <c r="C606" s="88" t="s">
        <v>80</v>
      </c>
      <c r="D606" s="27" t="s">
        <v>194</v>
      </c>
      <c r="E606" s="27" t="s">
        <v>80</v>
      </c>
      <c r="F606" s="10" t="s">
        <v>80</v>
      </c>
      <c r="G606" s="87">
        <v>6829</v>
      </c>
      <c r="H606" s="27" t="s">
        <v>1311</v>
      </c>
      <c r="I606" s="27"/>
      <c r="J606" s="34">
        <v>1111959</v>
      </c>
      <c r="K606" s="34">
        <v>1111959</v>
      </c>
      <c r="L606" s="34">
        <v>0</v>
      </c>
      <c r="M606" s="7">
        <v>0</v>
      </c>
      <c r="N606" s="7">
        <v>0</v>
      </c>
      <c r="O606" s="7">
        <v>0</v>
      </c>
      <c r="P606" s="385" t="s">
        <v>80</v>
      </c>
      <c r="Q606" s="107" t="s">
        <v>80</v>
      </c>
      <c r="R606" s="27" t="s">
        <v>86</v>
      </c>
      <c r="S606" s="578"/>
      <c r="T606" s="578"/>
      <c r="U606" s="442">
        <v>8971.8510000000006</v>
      </c>
      <c r="V606" s="442">
        <v>0</v>
      </c>
      <c r="W606" s="442">
        <v>0</v>
      </c>
      <c r="X606" s="34">
        <v>0</v>
      </c>
      <c r="Y606" s="34">
        <v>0</v>
      </c>
      <c r="Z606" s="34">
        <v>0</v>
      </c>
      <c r="AA606" s="34">
        <v>0</v>
      </c>
      <c r="AB606" s="34">
        <v>0</v>
      </c>
      <c r="AC606" s="34">
        <v>0</v>
      </c>
      <c r="AD606" s="577">
        <v>0</v>
      </c>
      <c r="AE606" s="577">
        <v>2000</v>
      </c>
      <c r="AF606" s="577">
        <v>0</v>
      </c>
      <c r="AG606" s="577">
        <v>0</v>
      </c>
      <c r="AH606" s="577">
        <v>2000</v>
      </c>
      <c r="AI606" s="577">
        <v>0</v>
      </c>
      <c r="AJ606" s="34">
        <v>0</v>
      </c>
      <c r="AK606" s="34">
        <v>0</v>
      </c>
      <c r="AL606" s="577">
        <v>0</v>
      </c>
      <c r="AM606" s="34">
        <v>0</v>
      </c>
      <c r="AN606" s="34">
        <v>0</v>
      </c>
      <c r="AO606" s="34">
        <v>0</v>
      </c>
      <c r="AP606" s="34">
        <v>0</v>
      </c>
      <c r="AQ606" s="34">
        <v>0</v>
      </c>
      <c r="AR606" s="34">
        <v>0</v>
      </c>
      <c r="AS606" s="34">
        <v>0</v>
      </c>
      <c r="AT606" s="34">
        <v>0</v>
      </c>
      <c r="AU606" s="34">
        <v>0</v>
      </c>
      <c r="AV606" s="34">
        <v>0</v>
      </c>
      <c r="AW606" s="34">
        <v>0</v>
      </c>
      <c r="AX606" s="34">
        <v>0</v>
      </c>
      <c r="AY606" s="34">
        <v>0</v>
      </c>
      <c r="AZ606" s="357">
        <v>0</v>
      </c>
      <c r="BA606" s="357">
        <v>0</v>
      </c>
      <c r="BB606" s="357">
        <v>0</v>
      </c>
      <c r="BC606" s="357">
        <v>0</v>
      </c>
      <c r="BD606" s="357">
        <v>1000</v>
      </c>
      <c r="BE606" s="357">
        <v>0</v>
      </c>
      <c r="BF606" s="357">
        <v>0</v>
      </c>
      <c r="BG606" s="357">
        <v>1000</v>
      </c>
      <c r="BH606" s="357">
        <v>0</v>
      </c>
      <c r="BI606" s="357">
        <v>1000</v>
      </c>
      <c r="BJ606" s="357">
        <v>0</v>
      </c>
      <c r="BK606" s="357">
        <v>0</v>
      </c>
      <c r="BL606" s="357">
        <v>1000</v>
      </c>
      <c r="BM606" s="357">
        <v>0</v>
      </c>
      <c r="BN606" s="357">
        <v>1109959</v>
      </c>
      <c r="BO606" s="357">
        <v>0</v>
      </c>
      <c r="BP606" s="357">
        <v>0</v>
      </c>
      <c r="BQ606" s="357">
        <v>0</v>
      </c>
      <c r="BR606" s="358" t="s">
        <v>2542</v>
      </c>
      <c r="BS606" s="362">
        <v>0</v>
      </c>
      <c r="BT606" s="362">
        <v>0</v>
      </c>
      <c r="BU606" s="358" t="s">
        <v>1957</v>
      </c>
      <c r="BV606" s="359" t="s">
        <v>3344</v>
      </c>
      <c r="BW606" s="359" t="s">
        <v>2896</v>
      </c>
      <c r="BX606" s="359" t="s">
        <v>3035</v>
      </c>
      <c r="BY606" s="359" t="s">
        <v>2559</v>
      </c>
      <c r="BZ606" s="41"/>
      <c r="CA606" s="41"/>
      <c r="CB606" s="41"/>
      <c r="CC606" s="41"/>
      <c r="CD606" s="41"/>
    </row>
    <row r="607" spans="1:82" s="50" customFormat="1" ht="47.25" customHeight="1" outlineLevel="1">
      <c r="A607" s="770"/>
      <c r="B607" s="28" t="s">
        <v>2497</v>
      </c>
      <c r="C607" s="87">
        <v>3255</v>
      </c>
      <c r="D607" s="23" t="s">
        <v>194</v>
      </c>
      <c r="E607" s="23" t="s">
        <v>80</v>
      </c>
      <c r="F607" s="16" t="s">
        <v>80</v>
      </c>
      <c r="G607" s="87">
        <v>5485</v>
      </c>
      <c r="H607" s="23" t="s">
        <v>1311</v>
      </c>
      <c r="I607" s="27" t="s">
        <v>3042</v>
      </c>
      <c r="J607" s="33">
        <v>13605</v>
      </c>
      <c r="K607" s="33">
        <v>11664</v>
      </c>
      <c r="L607" s="33">
        <v>1941</v>
      </c>
      <c r="M607" s="115">
        <v>9914</v>
      </c>
      <c r="N607" s="115">
        <v>0</v>
      </c>
      <c r="O607" s="115">
        <v>0</v>
      </c>
      <c r="P607" s="578" t="s">
        <v>80</v>
      </c>
      <c r="Q607" s="447" t="s">
        <v>80</v>
      </c>
      <c r="R607" s="23" t="s">
        <v>1666</v>
      </c>
      <c r="S607" s="579">
        <v>45334</v>
      </c>
      <c r="T607" s="579"/>
      <c r="U607" s="448">
        <v>1492.06</v>
      </c>
      <c r="V607" s="448">
        <v>265.47399999999999</v>
      </c>
      <c r="W607" s="448">
        <v>5856.3310000000001</v>
      </c>
      <c r="X607" s="33">
        <v>0</v>
      </c>
      <c r="Y607" s="33">
        <v>0</v>
      </c>
      <c r="Z607" s="33">
        <v>1034.47</v>
      </c>
      <c r="AA607" s="33">
        <v>265.47399999999999</v>
      </c>
      <c r="AB607" s="33">
        <v>5856.3310000000001</v>
      </c>
      <c r="AC607" s="33">
        <v>7156.2749999999996</v>
      </c>
      <c r="AD607" s="580">
        <v>9523.7000000000007</v>
      </c>
      <c r="AE607" s="580">
        <v>600</v>
      </c>
      <c r="AF607" s="580">
        <v>2300</v>
      </c>
      <c r="AG607" s="580">
        <v>0</v>
      </c>
      <c r="AH607" s="580">
        <v>2900</v>
      </c>
      <c r="AI607" s="580">
        <v>9523.7000000000007</v>
      </c>
      <c r="AJ607" s="33">
        <v>0</v>
      </c>
      <c r="AK607" s="33">
        <v>0</v>
      </c>
      <c r="AL607" s="33">
        <v>0</v>
      </c>
      <c r="AM607" s="33">
        <v>0</v>
      </c>
      <c r="AN607" s="33">
        <v>0</v>
      </c>
      <c r="AO607" s="33">
        <v>0</v>
      </c>
      <c r="AP607" s="33">
        <v>0</v>
      </c>
      <c r="AQ607" s="33">
        <v>0</v>
      </c>
      <c r="AR607" s="33">
        <v>0</v>
      </c>
      <c r="AS607" s="33">
        <v>0</v>
      </c>
      <c r="AT607" s="33">
        <v>0</v>
      </c>
      <c r="AU607" s="33">
        <v>0</v>
      </c>
      <c r="AV607" s="33">
        <v>0</v>
      </c>
      <c r="AW607" s="33">
        <v>0</v>
      </c>
      <c r="AX607" s="33">
        <v>0</v>
      </c>
      <c r="AY607" s="33">
        <v>1034.47</v>
      </c>
      <c r="AZ607" s="33">
        <v>265.47399999999999</v>
      </c>
      <c r="BA607" s="33">
        <v>5856.3310000000001</v>
      </c>
      <c r="BB607" s="33">
        <v>7156.2749999999996</v>
      </c>
      <c r="BC607" s="33">
        <v>9523.7000000000007</v>
      </c>
      <c r="BD607" s="33">
        <v>600</v>
      </c>
      <c r="BE607" s="33">
        <v>2300</v>
      </c>
      <c r="BF607" s="33">
        <v>0</v>
      </c>
      <c r="BG607" s="33">
        <v>2900</v>
      </c>
      <c r="BH607" s="33">
        <v>9523.7000000000007</v>
      </c>
      <c r="BI607" s="33">
        <v>0</v>
      </c>
      <c r="BJ607" s="33">
        <v>0</v>
      </c>
      <c r="BK607" s="33">
        <v>0</v>
      </c>
      <c r="BL607" s="33">
        <v>0</v>
      </c>
      <c r="BM607" s="33">
        <v>0</v>
      </c>
      <c r="BN607" s="33">
        <v>0</v>
      </c>
      <c r="BO607" s="33">
        <v>0</v>
      </c>
      <c r="BP607" s="33">
        <v>0</v>
      </c>
      <c r="BQ607" s="33">
        <v>0</v>
      </c>
      <c r="BR607" s="23" t="s">
        <v>2543</v>
      </c>
      <c r="BS607" s="581">
        <v>0</v>
      </c>
      <c r="BT607" s="582">
        <v>0</v>
      </c>
      <c r="BU607" s="23" t="s">
        <v>1957</v>
      </c>
      <c r="BV607" s="16" t="s">
        <v>80</v>
      </c>
      <c r="BW607" s="16" t="s">
        <v>2896</v>
      </c>
      <c r="BX607" s="16" t="s">
        <v>3035</v>
      </c>
      <c r="BY607" s="16" t="s">
        <v>2562</v>
      </c>
      <c r="BZ607" s="41"/>
      <c r="CA607" s="41"/>
      <c r="CB607" s="41"/>
      <c r="CC607" s="41"/>
      <c r="CD607" s="41"/>
    </row>
    <row r="608" spans="1:82" s="50" customFormat="1" ht="47.25" customHeight="1" outlineLevel="1">
      <c r="A608" s="770"/>
      <c r="B608" s="36" t="s">
        <v>2544</v>
      </c>
      <c r="C608" s="88">
        <v>3407</v>
      </c>
      <c r="D608" s="27" t="s">
        <v>194</v>
      </c>
      <c r="E608" s="27" t="s">
        <v>80</v>
      </c>
      <c r="F608" s="10" t="s">
        <v>80</v>
      </c>
      <c r="G608" s="88">
        <v>7084</v>
      </c>
      <c r="H608" s="27" t="s">
        <v>1311</v>
      </c>
      <c r="I608" s="27" t="s">
        <v>3345</v>
      </c>
      <c r="J608" s="34">
        <v>33177</v>
      </c>
      <c r="K608" s="34">
        <v>31653</v>
      </c>
      <c r="L608" s="34">
        <v>1524</v>
      </c>
      <c r="M608" s="7">
        <v>26904</v>
      </c>
      <c r="N608" s="7">
        <v>0</v>
      </c>
      <c r="O608" s="7">
        <v>0</v>
      </c>
      <c r="P608" s="385" t="s">
        <v>80</v>
      </c>
      <c r="Q608" s="107" t="s">
        <v>80</v>
      </c>
      <c r="R608" s="27" t="s">
        <v>86</v>
      </c>
      <c r="S608" s="579">
        <v>45393</v>
      </c>
      <c r="T608" s="579"/>
      <c r="U608" s="442">
        <v>1028.046</v>
      </c>
      <c r="V608" s="442">
        <v>2963.306</v>
      </c>
      <c r="W608" s="442">
        <v>570.64599999999996</v>
      </c>
      <c r="X608" s="34">
        <v>0</v>
      </c>
      <c r="Y608" s="34">
        <v>0</v>
      </c>
      <c r="Z608" s="34">
        <v>113.286</v>
      </c>
      <c r="AA608" s="34">
        <v>2963.306</v>
      </c>
      <c r="AB608" s="34">
        <v>570.64700000000005</v>
      </c>
      <c r="AC608" s="34">
        <v>3647.239</v>
      </c>
      <c r="AD608" s="577">
        <v>0</v>
      </c>
      <c r="AE608" s="577">
        <v>1900.788</v>
      </c>
      <c r="AF608" s="577">
        <v>7152.76</v>
      </c>
      <c r="AG608" s="577">
        <v>20477</v>
      </c>
      <c r="AH608" s="577">
        <v>29530.548000000003</v>
      </c>
      <c r="AI608" s="577">
        <v>27519</v>
      </c>
      <c r="AJ608" s="34">
        <v>0</v>
      </c>
      <c r="AK608" s="34">
        <v>0</v>
      </c>
      <c r="AL608" s="34">
        <v>0</v>
      </c>
      <c r="AM608" s="34">
        <v>0</v>
      </c>
      <c r="AN608" s="34">
        <v>0</v>
      </c>
      <c r="AO608" s="34">
        <v>0</v>
      </c>
      <c r="AP608" s="34">
        <v>0</v>
      </c>
      <c r="AQ608" s="34">
        <v>0</v>
      </c>
      <c r="AR608" s="34">
        <v>0</v>
      </c>
      <c r="AS608" s="34">
        <v>0</v>
      </c>
      <c r="AT608" s="34">
        <v>0</v>
      </c>
      <c r="AU608" s="34">
        <v>0</v>
      </c>
      <c r="AV608" s="34">
        <v>0</v>
      </c>
      <c r="AW608" s="34">
        <v>0</v>
      </c>
      <c r="AX608" s="34">
        <v>0</v>
      </c>
      <c r="AY608" s="34">
        <v>113.286</v>
      </c>
      <c r="AZ608" s="357">
        <v>2963.306</v>
      </c>
      <c r="BA608" s="357">
        <v>570.64700000000005</v>
      </c>
      <c r="BB608" s="357">
        <v>3647.239</v>
      </c>
      <c r="BC608" s="357">
        <v>0</v>
      </c>
      <c r="BD608" s="357">
        <v>1099.894</v>
      </c>
      <c r="BE608" s="357">
        <v>1970.6680000000001</v>
      </c>
      <c r="BF608" s="357">
        <v>4428.2669999999998</v>
      </c>
      <c r="BG608" s="357">
        <v>7498.8289999999997</v>
      </c>
      <c r="BH608" s="357">
        <v>0</v>
      </c>
      <c r="BI608" s="357">
        <v>800.89400000000001</v>
      </c>
      <c r="BJ608" s="357">
        <v>5182.0920000000006</v>
      </c>
      <c r="BK608" s="357">
        <v>16048.733</v>
      </c>
      <c r="BL608" s="357">
        <v>22031.719000000001</v>
      </c>
      <c r="BM608" s="357">
        <v>27519</v>
      </c>
      <c r="BN608" s="357">
        <v>0</v>
      </c>
      <c r="BO608" s="357">
        <v>0</v>
      </c>
      <c r="BP608" s="357">
        <v>0</v>
      </c>
      <c r="BQ608" s="357">
        <v>0</v>
      </c>
      <c r="BR608" s="358" t="s">
        <v>2545</v>
      </c>
      <c r="BS608" s="362">
        <v>0</v>
      </c>
      <c r="BT608" s="362">
        <v>0</v>
      </c>
      <c r="BU608" s="358" t="s">
        <v>1957</v>
      </c>
      <c r="BV608" s="359" t="s">
        <v>80</v>
      </c>
      <c r="BW608" s="359" t="s">
        <v>2534</v>
      </c>
      <c r="BX608" s="359" t="s">
        <v>3536</v>
      </c>
      <c r="BY608" s="359" t="s">
        <v>2562</v>
      </c>
      <c r="BZ608" s="41"/>
      <c r="CA608" s="41"/>
      <c r="CB608" s="41"/>
      <c r="CC608" s="41"/>
      <c r="CD608" s="41"/>
    </row>
    <row r="609" spans="1:82" s="50" customFormat="1" ht="47.25" customHeight="1" outlineLevel="1">
      <c r="A609" s="770"/>
      <c r="B609" s="36" t="s">
        <v>2661</v>
      </c>
      <c r="C609" s="88" t="s">
        <v>80</v>
      </c>
      <c r="D609" s="27" t="s">
        <v>2118</v>
      </c>
      <c r="E609" s="27" t="s">
        <v>80</v>
      </c>
      <c r="F609" s="27" t="s">
        <v>80</v>
      </c>
      <c r="G609" s="87">
        <v>7074</v>
      </c>
      <c r="H609" s="27" t="s">
        <v>2140</v>
      </c>
      <c r="I609" s="27"/>
      <c r="J609" s="34">
        <v>76000</v>
      </c>
      <c r="K609" s="34">
        <v>76000</v>
      </c>
      <c r="L609" s="34">
        <v>0</v>
      </c>
      <c r="M609" s="7">
        <v>0</v>
      </c>
      <c r="N609" s="7">
        <v>0</v>
      </c>
      <c r="O609" s="7">
        <v>0</v>
      </c>
      <c r="P609" s="385" t="s">
        <v>80</v>
      </c>
      <c r="Q609" s="107" t="s">
        <v>80</v>
      </c>
      <c r="R609" s="27" t="s">
        <v>86</v>
      </c>
      <c r="S609" s="578"/>
      <c r="T609" s="578"/>
      <c r="U609" s="442">
        <v>1786.444</v>
      </c>
      <c r="V609" s="448">
        <v>24450</v>
      </c>
      <c r="W609" s="448">
        <v>0</v>
      </c>
      <c r="X609" s="34">
        <v>0</v>
      </c>
      <c r="Y609" s="34">
        <v>0</v>
      </c>
      <c r="Z609" s="34">
        <v>1092.5329999999999</v>
      </c>
      <c r="AA609" s="34">
        <v>0</v>
      </c>
      <c r="AB609" s="34">
        <v>0</v>
      </c>
      <c r="AC609" s="34">
        <v>1092.5329999999999</v>
      </c>
      <c r="AD609" s="577">
        <v>0</v>
      </c>
      <c r="AE609" s="577">
        <v>8000</v>
      </c>
      <c r="AF609" s="577">
        <v>13000</v>
      </c>
      <c r="AG609" s="577">
        <v>20000</v>
      </c>
      <c r="AH609" s="577">
        <v>41000</v>
      </c>
      <c r="AI609" s="577">
        <v>0</v>
      </c>
      <c r="AJ609" s="34">
        <v>0</v>
      </c>
      <c r="AK609" s="34">
        <v>0</v>
      </c>
      <c r="AL609" s="34">
        <v>0</v>
      </c>
      <c r="AM609" s="34">
        <v>0</v>
      </c>
      <c r="AN609" s="34">
        <v>0</v>
      </c>
      <c r="AO609" s="34">
        <v>0</v>
      </c>
      <c r="AP609" s="34">
        <v>0</v>
      </c>
      <c r="AQ609" s="34">
        <v>0</v>
      </c>
      <c r="AR609" s="34">
        <v>0</v>
      </c>
      <c r="AS609" s="34">
        <v>0</v>
      </c>
      <c r="AT609" s="34">
        <v>0</v>
      </c>
      <c r="AU609" s="34">
        <v>0</v>
      </c>
      <c r="AV609" s="34">
        <v>0</v>
      </c>
      <c r="AW609" s="34">
        <v>0</v>
      </c>
      <c r="AX609" s="34">
        <v>0</v>
      </c>
      <c r="AY609" s="34">
        <v>1092.5329999999999</v>
      </c>
      <c r="AZ609" s="357">
        <v>0</v>
      </c>
      <c r="BA609" s="357">
        <v>0</v>
      </c>
      <c r="BB609" s="357">
        <v>1092.5329999999999</v>
      </c>
      <c r="BC609" s="357">
        <v>0</v>
      </c>
      <c r="BD609" s="357">
        <v>2000</v>
      </c>
      <c r="BE609" s="357">
        <v>0</v>
      </c>
      <c r="BF609" s="357">
        <v>0</v>
      </c>
      <c r="BG609" s="357">
        <v>2000</v>
      </c>
      <c r="BH609" s="357">
        <v>0</v>
      </c>
      <c r="BI609" s="357">
        <v>6000</v>
      </c>
      <c r="BJ609" s="357">
        <v>13000</v>
      </c>
      <c r="BK609" s="357">
        <v>20000</v>
      </c>
      <c r="BL609" s="357">
        <v>39000</v>
      </c>
      <c r="BM609" s="357">
        <v>0</v>
      </c>
      <c r="BN609" s="357">
        <v>33907.47</v>
      </c>
      <c r="BO609" s="357">
        <v>0</v>
      </c>
      <c r="BP609" s="357">
        <v>0</v>
      </c>
      <c r="BQ609" s="357">
        <v>0</v>
      </c>
      <c r="BR609" s="358" t="s">
        <v>2543</v>
      </c>
      <c r="BS609" s="362">
        <v>0</v>
      </c>
      <c r="BT609" s="362">
        <v>0</v>
      </c>
      <c r="BU609" s="358" t="s">
        <v>1957</v>
      </c>
      <c r="BV609" s="359" t="s">
        <v>80</v>
      </c>
      <c r="BW609" s="359" t="s">
        <v>2896</v>
      </c>
      <c r="BX609" s="359" t="s">
        <v>3536</v>
      </c>
      <c r="BY609" s="359" t="s">
        <v>2562</v>
      </c>
      <c r="BZ609" s="41"/>
      <c r="CA609" s="41"/>
      <c r="CB609" s="41"/>
      <c r="CC609" s="41"/>
      <c r="CD609" s="41"/>
    </row>
    <row r="610" spans="1:82" s="50" customFormat="1" ht="47.25" customHeight="1" outlineLevel="1">
      <c r="A610" s="770"/>
      <c r="B610" s="36" t="s">
        <v>2662</v>
      </c>
      <c r="C610" s="88" t="s">
        <v>80</v>
      </c>
      <c r="D610" s="27" t="s">
        <v>2118</v>
      </c>
      <c r="E610" s="27" t="s">
        <v>80</v>
      </c>
      <c r="F610" s="27" t="s">
        <v>80</v>
      </c>
      <c r="G610" s="87" t="s">
        <v>2663</v>
      </c>
      <c r="H610" s="27" t="s">
        <v>2140</v>
      </c>
      <c r="I610" s="27"/>
      <c r="J610" s="34">
        <v>137300</v>
      </c>
      <c r="K610" s="34">
        <v>137300</v>
      </c>
      <c r="L610" s="34">
        <v>0</v>
      </c>
      <c r="M610" s="7">
        <v>0</v>
      </c>
      <c r="N610" s="7">
        <v>0</v>
      </c>
      <c r="O610" s="7">
        <v>0</v>
      </c>
      <c r="P610" s="385" t="s">
        <v>80</v>
      </c>
      <c r="Q610" s="107" t="s">
        <v>80</v>
      </c>
      <c r="R610" s="27" t="s">
        <v>86</v>
      </c>
      <c r="S610" s="578"/>
      <c r="T610" s="578"/>
      <c r="U610" s="442">
        <v>6564.25</v>
      </c>
      <c r="V610" s="448">
        <v>1.21</v>
      </c>
      <c r="W610" s="448">
        <v>0</v>
      </c>
      <c r="X610" s="34">
        <v>0</v>
      </c>
      <c r="Y610" s="34">
        <v>0</v>
      </c>
      <c r="Z610" s="34">
        <v>1579.05</v>
      </c>
      <c r="AA610" s="34">
        <v>1751.21</v>
      </c>
      <c r="AB610" s="34">
        <v>0</v>
      </c>
      <c r="AC610" s="34">
        <v>3330.26</v>
      </c>
      <c r="AD610" s="577">
        <v>0</v>
      </c>
      <c r="AE610" s="577">
        <v>1000</v>
      </c>
      <c r="AF610" s="577">
        <v>14235</v>
      </c>
      <c r="AG610" s="577">
        <v>25000</v>
      </c>
      <c r="AH610" s="577">
        <v>40235</v>
      </c>
      <c r="AI610" s="577">
        <v>0</v>
      </c>
      <c r="AJ610" s="34">
        <v>0</v>
      </c>
      <c r="AK610" s="34">
        <v>0</v>
      </c>
      <c r="AL610" s="34">
        <v>0</v>
      </c>
      <c r="AM610" s="34">
        <v>0</v>
      </c>
      <c r="AN610" s="34">
        <v>0</v>
      </c>
      <c r="AO610" s="34">
        <v>0</v>
      </c>
      <c r="AP610" s="34">
        <v>1750</v>
      </c>
      <c r="AQ610" s="34">
        <v>0</v>
      </c>
      <c r="AR610" s="34">
        <v>1750</v>
      </c>
      <c r="AS610" s="34">
        <v>0</v>
      </c>
      <c r="AT610" s="34">
        <v>0</v>
      </c>
      <c r="AU610" s="34">
        <v>0</v>
      </c>
      <c r="AV610" s="34">
        <v>0</v>
      </c>
      <c r="AW610" s="34">
        <v>0</v>
      </c>
      <c r="AX610" s="34">
        <v>0</v>
      </c>
      <c r="AY610" s="34">
        <v>1579.05</v>
      </c>
      <c r="AZ610" s="357">
        <v>1.21</v>
      </c>
      <c r="BA610" s="357">
        <v>0</v>
      </c>
      <c r="BB610" s="357">
        <v>1580.26</v>
      </c>
      <c r="BC610" s="357">
        <v>0</v>
      </c>
      <c r="BD610" s="357">
        <v>0</v>
      </c>
      <c r="BE610" s="357">
        <v>1735</v>
      </c>
      <c r="BF610" s="357">
        <v>0</v>
      </c>
      <c r="BG610" s="357">
        <v>1735</v>
      </c>
      <c r="BH610" s="357">
        <v>0</v>
      </c>
      <c r="BI610" s="357">
        <v>1000</v>
      </c>
      <c r="BJ610" s="357">
        <v>12500</v>
      </c>
      <c r="BK610" s="357">
        <v>25000</v>
      </c>
      <c r="BL610" s="357">
        <v>38500</v>
      </c>
      <c r="BM610" s="357">
        <v>0</v>
      </c>
      <c r="BN610" s="357">
        <v>93734.74</v>
      </c>
      <c r="BO610" s="357">
        <v>0</v>
      </c>
      <c r="BP610" s="357">
        <v>0</v>
      </c>
      <c r="BQ610" s="357">
        <v>0</v>
      </c>
      <c r="BR610" s="358" t="s">
        <v>2543</v>
      </c>
      <c r="BS610" s="362">
        <v>0</v>
      </c>
      <c r="BT610" s="362">
        <v>0</v>
      </c>
      <c r="BU610" s="358" t="s">
        <v>1957</v>
      </c>
      <c r="BV610" s="359" t="s">
        <v>2952</v>
      </c>
      <c r="BW610" s="359" t="s">
        <v>2896</v>
      </c>
      <c r="BX610" s="359" t="s">
        <v>3536</v>
      </c>
      <c r="BY610" s="359" t="s">
        <v>2562</v>
      </c>
      <c r="BZ610" s="41"/>
      <c r="CA610" s="41"/>
      <c r="CB610" s="41"/>
      <c r="CC610" s="41"/>
      <c r="CD610" s="41"/>
    </row>
    <row r="611" spans="1:82" s="50" customFormat="1" ht="47.25" customHeight="1" outlineLevel="1">
      <c r="A611" s="770"/>
      <c r="B611" s="36" t="s">
        <v>2664</v>
      </c>
      <c r="C611" s="88" t="s">
        <v>80</v>
      </c>
      <c r="D611" s="27" t="s">
        <v>2118</v>
      </c>
      <c r="E611" s="27" t="s">
        <v>80</v>
      </c>
      <c r="F611" s="27" t="s">
        <v>80</v>
      </c>
      <c r="G611" s="87">
        <v>4006</v>
      </c>
      <c r="H611" s="27" t="s">
        <v>2140</v>
      </c>
      <c r="I611" s="27"/>
      <c r="J611" s="34">
        <v>200000</v>
      </c>
      <c r="K611" s="34">
        <v>200000</v>
      </c>
      <c r="L611" s="34">
        <v>0</v>
      </c>
      <c r="M611" s="7">
        <v>0</v>
      </c>
      <c r="N611" s="7">
        <v>0</v>
      </c>
      <c r="O611" s="7">
        <v>0</v>
      </c>
      <c r="P611" s="385" t="s">
        <v>80</v>
      </c>
      <c r="Q611" s="107" t="s">
        <v>80</v>
      </c>
      <c r="R611" s="27" t="s">
        <v>86</v>
      </c>
      <c r="S611" s="385"/>
      <c r="T611" s="385"/>
      <c r="U611" s="442">
        <v>3375.9</v>
      </c>
      <c r="V611" s="448">
        <v>0</v>
      </c>
      <c r="W611" s="448">
        <v>0</v>
      </c>
      <c r="X611" s="34">
        <v>0</v>
      </c>
      <c r="Y611" s="34">
        <v>0</v>
      </c>
      <c r="Z611" s="34">
        <v>1350.36</v>
      </c>
      <c r="AA611" s="34">
        <v>0</v>
      </c>
      <c r="AB611" s="34">
        <v>0</v>
      </c>
      <c r="AC611" s="34">
        <v>1350.36</v>
      </c>
      <c r="AD611" s="577">
        <v>0</v>
      </c>
      <c r="AE611" s="577">
        <v>4000</v>
      </c>
      <c r="AF611" s="577">
        <v>350</v>
      </c>
      <c r="AG611" s="577">
        <v>0</v>
      </c>
      <c r="AH611" s="577">
        <v>4350</v>
      </c>
      <c r="AI611" s="577">
        <v>0</v>
      </c>
      <c r="AJ611" s="34">
        <v>0</v>
      </c>
      <c r="AK611" s="34">
        <v>0</v>
      </c>
      <c r="AL611" s="34">
        <v>0</v>
      </c>
      <c r="AM611" s="34">
        <v>0</v>
      </c>
      <c r="AN611" s="34">
        <v>0</v>
      </c>
      <c r="AO611" s="34">
        <v>0</v>
      </c>
      <c r="AP611" s="34">
        <v>0</v>
      </c>
      <c r="AQ611" s="34">
        <v>0</v>
      </c>
      <c r="AR611" s="34">
        <v>0</v>
      </c>
      <c r="AS611" s="34">
        <v>0</v>
      </c>
      <c r="AT611" s="34">
        <v>0</v>
      </c>
      <c r="AU611" s="34">
        <v>0</v>
      </c>
      <c r="AV611" s="34">
        <v>0</v>
      </c>
      <c r="AW611" s="34">
        <v>0</v>
      </c>
      <c r="AX611" s="34">
        <v>0</v>
      </c>
      <c r="AY611" s="34">
        <v>1350.36</v>
      </c>
      <c r="AZ611" s="357">
        <v>0</v>
      </c>
      <c r="BA611" s="357">
        <v>0</v>
      </c>
      <c r="BB611" s="357">
        <v>1350.36</v>
      </c>
      <c r="BC611" s="357">
        <v>0</v>
      </c>
      <c r="BD611" s="357">
        <v>3000</v>
      </c>
      <c r="BE611" s="357">
        <v>0</v>
      </c>
      <c r="BF611" s="357">
        <v>0</v>
      </c>
      <c r="BG611" s="357">
        <v>3000</v>
      </c>
      <c r="BH611" s="357">
        <v>0</v>
      </c>
      <c r="BI611" s="357">
        <v>1000</v>
      </c>
      <c r="BJ611" s="357">
        <v>350</v>
      </c>
      <c r="BK611" s="357">
        <v>0</v>
      </c>
      <c r="BL611" s="357">
        <v>1350</v>
      </c>
      <c r="BM611" s="357">
        <v>0</v>
      </c>
      <c r="BN611" s="357">
        <v>194299.64</v>
      </c>
      <c r="BO611" s="357">
        <v>0</v>
      </c>
      <c r="BP611" s="357">
        <v>0</v>
      </c>
      <c r="BQ611" s="357">
        <v>0</v>
      </c>
      <c r="BR611" s="358" t="s">
        <v>2543</v>
      </c>
      <c r="BS611" s="362">
        <v>0</v>
      </c>
      <c r="BT611" s="362">
        <v>0</v>
      </c>
      <c r="BU611" s="358" t="s">
        <v>1957</v>
      </c>
      <c r="BV611" s="359" t="s">
        <v>80</v>
      </c>
      <c r="BW611" s="359" t="s">
        <v>2896</v>
      </c>
      <c r="BX611" s="359" t="s">
        <v>3536</v>
      </c>
      <c r="BY611" s="359" t="s">
        <v>2562</v>
      </c>
      <c r="BZ611" s="41"/>
      <c r="CA611" s="41"/>
      <c r="CB611" s="41"/>
      <c r="CC611" s="41"/>
      <c r="CD611" s="41"/>
    </row>
    <row r="612" spans="1:82" s="50" customFormat="1" ht="47.25" customHeight="1" outlineLevel="1">
      <c r="A612" s="770"/>
      <c r="B612" s="36" t="s">
        <v>2665</v>
      </c>
      <c r="C612" s="636" t="s">
        <v>80</v>
      </c>
      <c r="D612" s="358" t="s">
        <v>2118</v>
      </c>
      <c r="E612" s="358" t="s">
        <v>80</v>
      </c>
      <c r="F612" s="358" t="s">
        <v>80</v>
      </c>
      <c r="G612" s="637">
        <v>7287</v>
      </c>
      <c r="H612" s="358" t="s">
        <v>1311</v>
      </c>
      <c r="I612" s="358"/>
      <c r="J612" s="34">
        <v>60000</v>
      </c>
      <c r="K612" s="34">
        <v>60000</v>
      </c>
      <c r="L612" s="357">
        <v>0</v>
      </c>
      <c r="M612" s="360">
        <v>0</v>
      </c>
      <c r="N612" s="7">
        <v>0</v>
      </c>
      <c r="O612" s="360">
        <v>0</v>
      </c>
      <c r="P612" s="379" t="s">
        <v>80</v>
      </c>
      <c r="Q612" s="361" t="s">
        <v>80</v>
      </c>
      <c r="R612" s="358" t="s">
        <v>86</v>
      </c>
      <c r="S612" s="379"/>
      <c r="T612" s="379"/>
      <c r="U612" s="449">
        <v>1098.825</v>
      </c>
      <c r="V612" s="450">
        <v>0</v>
      </c>
      <c r="W612" s="450">
        <v>0</v>
      </c>
      <c r="X612" s="357">
        <v>0</v>
      </c>
      <c r="Y612" s="357">
        <v>0</v>
      </c>
      <c r="Z612" s="357">
        <v>210</v>
      </c>
      <c r="AA612" s="357">
        <v>600</v>
      </c>
      <c r="AB612" s="357">
        <v>1190</v>
      </c>
      <c r="AC612" s="357">
        <v>2000</v>
      </c>
      <c r="AD612" s="583">
        <v>0</v>
      </c>
      <c r="AE612" s="583">
        <v>7500</v>
      </c>
      <c r="AF612" s="583">
        <v>3000</v>
      </c>
      <c r="AG612" s="583">
        <v>17000</v>
      </c>
      <c r="AH612" s="583">
        <v>27500</v>
      </c>
      <c r="AI612" s="583">
        <v>0</v>
      </c>
      <c r="AJ612" s="357">
        <v>0</v>
      </c>
      <c r="AK612" s="357">
        <v>0</v>
      </c>
      <c r="AL612" s="357">
        <v>0</v>
      </c>
      <c r="AM612" s="357">
        <v>0</v>
      </c>
      <c r="AN612" s="357">
        <v>0</v>
      </c>
      <c r="AO612" s="357">
        <v>0</v>
      </c>
      <c r="AP612" s="357">
        <v>0</v>
      </c>
      <c r="AQ612" s="357">
        <v>0</v>
      </c>
      <c r="AR612" s="357">
        <v>0</v>
      </c>
      <c r="AS612" s="357">
        <v>0</v>
      </c>
      <c r="AT612" s="357">
        <v>0</v>
      </c>
      <c r="AU612" s="357">
        <v>0</v>
      </c>
      <c r="AV612" s="357">
        <v>0</v>
      </c>
      <c r="AW612" s="357">
        <v>0</v>
      </c>
      <c r="AX612" s="357">
        <v>0</v>
      </c>
      <c r="AY612" s="357">
        <v>499.947</v>
      </c>
      <c r="AZ612" s="357">
        <v>0</v>
      </c>
      <c r="BA612" s="357">
        <v>0</v>
      </c>
      <c r="BB612" s="357">
        <v>499.947</v>
      </c>
      <c r="BC612" s="357">
        <v>0</v>
      </c>
      <c r="BD612" s="357">
        <v>2020</v>
      </c>
      <c r="BE612" s="357">
        <v>0</v>
      </c>
      <c r="BF612" s="357">
        <v>3000</v>
      </c>
      <c r="BG612" s="357">
        <v>5020</v>
      </c>
      <c r="BH612" s="357">
        <v>0</v>
      </c>
      <c r="BI612" s="357">
        <v>5480</v>
      </c>
      <c r="BJ612" s="357">
        <v>3000</v>
      </c>
      <c r="BK612" s="357">
        <v>14000</v>
      </c>
      <c r="BL612" s="357">
        <v>22480</v>
      </c>
      <c r="BM612" s="357">
        <v>0</v>
      </c>
      <c r="BN612" s="357">
        <v>32500</v>
      </c>
      <c r="BO612" s="357">
        <v>0</v>
      </c>
      <c r="BP612" s="357">
        <v>0</v>
      </c>
      <c r="BQ612" s="357">
        <v>0</v>
      </c>
      <c r="BR612" s="358" t="s">
        <v>2666</v>
      </c>
      <c r="BS612" s="362">
        <v>0</v>
      </c>
      <c r="BT612" s="362">
        <v>0</v>
      </c>
      <c r="BU612" s="358" t="s">
        <v>1957</v>
      </c>
      <c r="BV612" s="62" t="s">
        <v>80</v>
      </c>
      <c r="BW612" s="359" t="s">
        <v>2667</v>
      </c>
      <c r="BX612" s="359" t="s">
        <v>3536</v>
      </c>
      <c r="BY612" s="359" t="s">
        <v>2562</v>
      </c>
      <c r="BZ612" s="41"/>
      <c r="CA612" s="41"/>
      <c r="CB612" s="41"/>
      <c r="CC612" s="41"/>
      <c r="CD612" s="41"/>
    </row>
    <row r="613" spans="1:82" s="50" customFormat="1" ht="72" customHeight="1" outlineLevel="1">
      <c r="A613" s="770"/>
      <c r="B613" s="36" t="s">
        <v>2668</v>
      </c>
      <c r="C613" s="636" t="s">
        <v>80</v>
      </c>
      <c r="D613" s="358" t="s">
        <v>2118</v>
      </c>
      <c r="E613" s="358" t="s">
        <v>80</v>
      </c>
      <c r="F613" s="358" t="s">
        <v>80</v>
      </c>
      <c r="G613" s="637">
        <v>7291</v>
      </c>
      <c r="H613" s="358" t="s">
        <v>2669</v>
      </c>
      <c r="I613" s="358"/>
      <c r="J613" s="34">
        <v>188624</v>
      </c>
      <c r="K613" s="34">
        <v>188624</v>
      </c>
      <c r="L613" s="357">
        <v>0</v>
      </c>
      <c r="M613" s="360">
        <v>0</v>
      </c>
      <c r="N613" s="7">
        <v>0</v>
      </c>
      <c r="O613" s="360">
        <v>0</v>
      </c>
      <c r="P613" s="379" t="s">
        <v>80</v>
      </c>
      <c r="Q613" s="361" t="s">
        <v>80</v>
      </c>
      <c r="R613" s="358" t="s">
        <v>86</v>
      </c>
      <c r="S613" s="379" t="s">
        <v>3537</v>
      </c>
      <c r="T613" s="379"/>
      <c r="U613" s="449">
        <v>2029.7750000000001</v>
      </c>
      <c r="V613" s="450">
        <v>0</v>
      </c>
      <c r="W613" s="450">
        <v>0</v>
      </c>
      <c r="X613" s="357">
        <v>0</v>
      </c>
      <c r="Y613" s="357">
        <v>0</v>
      </c>
      <c r="Z613" s="357">
        <v>1014.8869999999999</v>
      </c>
      <c r="AA613" s="357">
        <v>0</v>
      </c>
      <c r="AB613" s="357">
        <v>0</v>
      </c>
      <c r="AC613" s="357">
        <v>1014.8869999999999</v>
      </c>
      <c r="AD613" s="583">
        <v>0</v>
      </c>
      <c r="AE613" s="583">
        <v>6500</v>
      </c>
      <c r="AF613" s="583">
        <v>1000</v>
      </c>
      <c r="AG613" s="583">
        <v>0</v>
      </c>
      <c r="AH613" s="583">
        <v>7500</v>
      </c>
      <c r="AI613" s="583">
        <v>0</v>
      </c>
      <c r="AJ613" s="357">
        <v>0</v>
      </c>
      <c r="AK613" s="357">
        <v>0</v>
      </c>
      <c r="AL613" s="357">
        <v>0</v>
      </c>
      <c r="AM613" s="357">
        <v>0</v>
      </c>
      <c r="AN613" s="357">
        <v>0</v>
      </c>
      <c r="AO613" s="357">
        <v>0</v>
      </c>
      <c r="AP613" s="357">
        <v>0</v>
      </c>
      <c r="AQ613" s="357">
        <v>0</v>
      </c>
      <c r="AR613" s="357">
        <v>0</v>
      </c>
      <c r="AS613" s="357">
        <v>0</v>
      </c>
      <c r="AT613" s="357">
        <v>0</v>
      </c>
      <c r="AU613" s="357">
        <v>0</v>
      </c>
      <c r="AV613" s="357">
        <v>0</v>
      </c>
      <c r="AW613" s="357">
        <v>0</v>
      </c>
      <c r="AX613" s="357">
        <v>0</v>
      </c>
      <c r="AY613" s="357">
        <v>1014.8869999999999</v>
      </c>
      <c r="AZ613" s="357">
        <v>0</v>
      </c>
      <c r="BA613" s="357">
        <v>0</v>
      </c>
      <c r="BB613" s="357">
        <v>1014.8869999999999</v>
      </c>
      <c r="BC613" s="357">
        <v>0</v>
      </c>
      <c r="BD613" s="357">
        <v>500</v>
      </c>
      <c r="BE613" s="357">
        <v>0</v>
      </c>
      <c r="BF613" s="357">
        <v>0</v>
      </c>
      <c r="BG613" s="357">
        <v>500</v>
      </c>
      <c r="BH613" s="357">
        <v>0</v>
      </c>
      <c r="BI613" s="357">
        <v>6000</v>
      </c>
      <c r="BJ613" s="357">
        <v>1000</v>
      </c>
      <c r="BK613" s="357">
        <v>0</v>
      </c>
      <c r="BL613" s="357">
        <v>7000</v>
      </c>
      <c r="BM613" s="357">
        <v>0</v>
      </c>
      <c r="BN613" s="357">
        <v>186109.11</v>
      </c>
      <c r="BO613" s="357">
        <v>0</v>
      </c>
      <c r="BP613" s="357">
        <v>0</v>
      </c>
      <c r="BQ613" s="357">
        <v>0</v>
      </c>
      <c r="BR613" s="358" t="s">
        <v>2670</v>
      </c>
      <c r="BS613" s="362">
        <v>0</v>
      </c>
      <c r="BT613" s="362">
        <v>0</v>
      </c>
      <c r="BU613" s="358" t="s">
        <v>1957</v>
      </c>
      <c r="BV613" s="359" t="s">
        <v>80</v>
      </c>
      <c r="BW613" s="359" t="s">
        <v>2052</v>
      </c>
      <c r="BX613" s="359" t="s">
        <v>3536</v>
      </c>
      <c r="BY613" s="359" t="s">
        <v>2562</v>
      </c>
      <c r="BZ613" s="41"/>
      <c r="CA613" s="41"/>
      <c r="CB613" s="41"/>
      <c r="CC613" s="41"/>
      <c r="CD613" s="41"/>
    </row>
    <row r="614" spans="1:82" s="50" customFormat="1" ht="47.25" customHeight="1">
      <c r="A614" s="770"/>
      <c r="B614" s="77" t="s">
        <v>3521</v>
      </c>
      <c r="C614" s="64" t="s">
        <v>80</v>
      </c>
      <c r="D614" s="64" t="s">
        <v>80</v>
      </c>
      <c r="E614" s="64" t="s">
        <v>80</v>
      </c>
      <c r="F614" s="94" t="s">
        <v>80</v>
      </c>
      <c r="G614" s="94" t="s">
        <v>80</v>
      </c>
      <c r="H614" s="64" t="s">
        <v>80</v>
      </c>
      <c r="I614" s="64" t="s">
        <v>80</v>
      </c>
      <c r="J614" s="45">
        <f>SUM(J599:J613)</f>
        <v>2953109.5300000003</v>
      </c>
      <c r="K614" s="45">
        <f t="shared" ref="K614:O614" si="235">SUM(K599:K613)</f>
        <v>2937813.14</v>
      </c>
      <c r="L614" s="45">
        <f t="shared" si="235"/>
        <v>40296.39</v>
      </c>
      <c r="M614" s="45">
        <f t="shared" si="235"/>
        <v>36818</v>
      </c>
      <c r="N614" s="45">
        <f t="shared" si="235"/>
        <v>109610.1</v>
      </c>
      <c r="O614" s="45">
        <f t="shared" si="235"/>
        <v>18713.330000000002</v>
      </c>
      <c r="P614" s="64" t="s">
        <v>80</v>
      </c>
      <c r="Q614" s="64" t="s">
        <v>80</v>
      </c>
      <c r="R614" s="64" t="s">
        <v>80</v>
      </c>
      <c r="S614" s="64" t="s">
        <v>80</v>
      </c>
      <c r="T614" s="64"/>
      <c r="U614" s="45">
        <f t="shared" ref="U614:AZ614" si="236">SUM(U599:U613)</f>
        <v>35369.945000000007</v>
      </c>
      <c r="V614" s="45">
        <f t="shared" si="236"/>
        <v>41082.148999999998</v>
      </c>
      <c r="W614" s="45">
        <f t="shared" si="236"/>
        <v>70071.190999999992</v>
      </c>
      <c r="X614" s="45">
        <f t="shared" si="236"/>
        <v>76566.672999999995</v>
      </c>
      <c r="Y614" s="45">
        <f t="shared" si="236"/>
        <v>0</v>
      </c>
      <c r="Z614" s="45">
        <f t="shared" si="236"/>
        <v>11373.261</v>
      </c>
      <c r="AA614" s="45">
        <f t="shared" si="236"/>
        <v>16386.966</v>
      </c>
      <c r="AB614" s="45">
        <f t="shared" si="236"/>
        <v>33567.108999999997</v>
      </c>
      <c r="AC614" s="45">
        <f t="shared" si="236"/>
        <v>61327.336000000018</v>
      </c>
      <c r="AD614" s="45">
        <f t="shared" si="236"/>
        <v>52723.7</v>
      </c>
      <c r="AE614" s="45">
        <f t="shared" si="236"/>
        <v>85550.678</v>
      </c>
      <c r="AF614" s="45">
        <f t="shared" si="236"/>
        <v>70483.084000000003</v>
      </c>
      <c r="AG614" s="45">
        <f t="shared" si="236"/>
        <v>192589.86</v>
      </c>
      <c r="AH614" s="45">
        <f t="shared" si="236"/>
        <v>348623.62199999997</v>
      </c>
      <c r="AI614" s="45">
        <f t="shared" si="236"/>
        <v>103282.7</v>
      </c>
      <c r="AJ614" s="45">
        <f t="shared" si="236"/>
        <v>0</v>
      </c>
      <c r="AK614" s="45">
        <f t="shared" si="236"/>
        <v>0</v>
      </c>
      <c r="AL614" s="45">
        <f t="shared" si="236"/>
        <v>0</v>
      </c>
      <c r="AM614" s="45">
        <f t="shared" si="236"/>
        <v>0</v>
      </c>
      <c r="AN614" s="45">
        <f t="shared" si="236"/>
        <v>0</v>
      </c>
      <c r="AO614" s="45">
        <f t="shared" si="236"/>
        <v>2741.0709999999999</v>
      </c>
      <c r="AP614" s="45">
        <f t="shared" si="236"/>
        <v>8520.2979999999989</v>
      </c>
      <c r="AQ614" s="45">
        <f t="shared" si="236"/>
        <v>23069.64</v>
      </c>
      <c r="AR614" s="45">
        <f t="shared" si="236"/>
        <v>34331.008999999998</v>
      </c>
      <c r="AS614" s="45">
        <f t="shared" si="236"/>
        <v>43200</v>
      </c>
      <c r="AT614" s="45">
        <f t="shared" si="236"/>
        <v>327.56</v>
      </c>
      <c r="AU614" s="45">
        <f t="shared" si="236"/>
        <v>800</v>
      </c>
      <c r="AV614" s="45">
        <f t="shared" si="236"/>
        <v>2100</v>
      </c>
      <c r="AW614" s="45">
        <f t="shared" si="236"/>
        <v>3227.56</v>
      </c>
      <c r="AX614" s="45">
        <f t="shared" si="236"/>
        <v>0</v>
      </c>
      <c r="AY614" s="45">
        <f t="shared" si="236"/>
        <v>8594.5770000000011</v>
      </c>
      <c r="AZ614" s="45">
        <f t="shared" si="236"/>
        <v>6466.6680000000006</v>
      </c>
      <c r="BA614" s="45">
        <f t="shared" ref="BA614:BQ614" si="237">SUM(BA599:BA613)</f>
        <v>7207.4690000000001</v>
      </c>
      <c r="BB614" s="45">
        <f t="shared" si="237"/>
        <v>22268.713999999996</v>
      </c>
      <c r="BC614" s="45">
        <f t="shared" si="237"/>
        <v>9523.7000000000007</v>
      </c>
      <c r="BD614" s="45">
        <f t="shared" si="237"/>
        <v>22089.894</v>
      </c>
      <c r="BE614" s="45">
        <f t="shared" si="237"/>
        <v>20555.792000000001</v>
      </c>
      <c r="BF614" s="45">
        <f t="shared" si="237"/>
        <v>44485.826999999997</v>
      </c>
      <c r="BG614" s="45">
        <f t="shared" si="237"/>
        <v>87131.512999999992</v>
      </c>
      <c r="BH614" s="45">
        <f t="shared" si="237"/>
        <v>9523.7000000000007</v>
      </c>
      <c r="BI614" s="45">
        <f t="shared" si="237"/>
        <v>63460.784</v>
      </c>
      <c r="BJ614" s="45">
        <f t="shared" si="237"/>
        <v>49927.292000000001</v>
      </c>
      <c r="BK614" s="45">
        <f t="shared" si="237"/>
        <v>148104.033</v>
      </c>
      <c r="BL614" s="45">
        <f t="shared" si="237"/>
        <v>261492.109</v>
      </c>
      <c r="BM614" s="45">
        <f t="shared" si="237"/>
        <v>93759</v>
      </c>
      <c r="BN614" s="45">
        <f t="shared" si="237"/>
        <v>2501708.92</v>
      </c>
      <c r="BO614" s="45">
        <f t="shared" si="237"/>
        <v>69928.171640999994</v>
      </c>
      <c r="BP614" s="45">
        <f t="shared" si="237"/>
        <v>0</v>
      </c>
      <c r="BQ614" s="45">
        <f t="shared" si="237"/>
        <v>0</v>
      </c>
      <c r="BR614" s="64" t="s">
        <v>80</v>
      </c>
      <c r="BS614" s="45">
        <f>SUM(BS599:BS613)</f>
        <v>6703.8459999999995</v>
      </c>
      <c r="BT614" s="45">
        <f>SUM(BT599:BT613)</f>
        <v>2275.0630000000001</v>
      </c>
      <c r="BU614" s="64" t="s">
        <v>80</v>
      </c>
      <c r="BV614" s="64" t="s">
        <v>80</v>
      </c>
      <c r="BW614" s="364" t="s">
        <v>80</v>
      </c>
      <c r="BX614" s="364" t="s">
        <v>80</v>
      </c>
      <c r="BY614" s="364" t="s">
        <v>80</v>
      </c>
      <c r="BZ614" s="41"/>
      <c r="CA614" s="41"/>
      <c r="CB614" s="41"/>
      <c r="CC614" s="41"/>
      <c r="CD614" s="41"/>
    </row>
    <row r="615" spans="1:82" s="41" customFormat="1" ht="62.25" customHeight="1" outlineLevel="1">
      <c r="A615" s="770"/>
      <c r="B615" s="390" t="s">
        <v>2671</v>
      </c>
      <c r="C615" s="636" t="s">
        <v>80</v>
      </c>
      <c r="D615" s="358" t="s">
        <v>2118</v>
      </c>
      <c r="E615" s="358" t="s">
        <v>80</v>
      </c>
      <c r="F615" s="358" t="s">
        <v>80</v>
      </c>
      <c r="G615" s="16" t="s">
        <v>2672</v>
      </c>
      <c r="H615" s="27" t="s">
        <v>324</v>
      </c>
      <c r="I615" s="27"/>
      <c r="J615" s="34">
        <v>107111</v>
      </c>
      <c r="K615" s="357">
        <v>107111</v>
      </c>
      <c r="L615" s="357">
        <v>0</v>
      </c>
      <c r="M615" s="357">
        <v>0</v>
      </c>
      <c r="N615" s="357">
        <v>0</v>
      </c>
      <c r="O615" s="357">
        <v>0</v>
      </c>
      <c r="P615" s="358" t="s">
        <v>80</v>
      </c>
      <c r="Q615" s="638" t="s">
        <v>80</v>
      </c>
      <c r="R615" s="358" t="s">
        <v>86</v>
      </c>
      <c r="S615" s="397"/>
      <c r="T615" s="397"/>
      <c r="U615" s="357">
        <v>90.721000000000004</v>
      </c>
      <c r="V615" s="243">
        <v>2471.5459999999998</v>
      </c>
      <c r="W615" s="243">
        <v>0</v>
      </c>
      <c r="X615" s="357">
        <v>0</v>
      </c>
      <c r="Y615" s="357">
        <v>0</v>
      </c>
      <c r="Z615" s="357">
        <v>90.721000000000004</v>
      </c>
      <c r="AA615" s="357">
        <v>2471.5459999999998</v>
      </c>
      <c r="AB615" s="357">
        <v>0</v>
      </c>
      <c r="AC615" s="357">
        <v>2562.2669999999998</v>
      </c>
      <c r="AD615" s="583">
        <v>0</v>
      </c>
      <c r="AE615" s="583">
        <v>15000</v>
      </c>
      <c r="AF615" s="583">
        <v>30426.89</v>
      </c>
      <c r="AG615" s="583">
        <v>59121.84</v>
      </c>
      <c r="AH615" s="583">
        <v>104548.73</v>
      </c>
      <c r="AI615" s="583">
        <v>0</v>
      </c>
      <c r="AJ615" s="357">
        <v>0</v>
      </c>
      <c r="AK615" s="357">
        <v>0</v>
      </c>
      <c r="AL615" s="357">
        <v>0</v>
      </c>
      <c r="AM615" s="357">
        <v>0</v>
      </c>
      <c r="AN615" s="383">
        <v>0</v>
      </c>
      <c r="AO615" s="357">
        <v>0</v>
      </c>
      <c r="AP615" s="357">
        <v>0</v>
      </c>
      <c r="AQ615" s="357">
        <v>0</v>
      </c>
      <c r="AR615" s="357">
        <v>0</v>
      </c>
      <c r="AS615" s="357">
        <v>0</v>
      </c>
      <c r="AT615" s="357">
        <v>0</v>
      </c>
      <c r="AU615" s="357">
        <v>0</v>
      </c>
      <c r="AV615" s="357">
        <v>0</v>
      </c>
      <c r="AW615" s="357">
        <v>0</v>
      </c>
      <c r="AX615" s="357">
        <v>0</v>
      </c>
      <c r="AY615" s="357">
        <v>90.721000000000004</v>
      </c>
      <c r="AZ615" s="243">
        <v>2471.5459999999998</v>
      </c>
      <c r="BA615" s="357">
        <v>0</v>
      </c>
      <c r="BB615" s="357">
        <v>2562.2669999999998</v>
      </c>
      <c r="BC615" s="357">
        <v>0</v>
      </c>
      <c r="BD615" s="357">
        <v>5000</v>
      </c>
      <c r="BE615" s="357">
        <v>8000</v>
      </c>
      <c r="BF615" s="357">
        <v>14000</v>
      </c>
      <c r="BG615" s="357">
        <v>27000</v>
      </c>
      <c r="BH615" s="357">
        <v>0</v>
      </c>
      <c r="BI615" s="357">
        <v>10000</v>
      </c>
      <c r="BJ615" s="357">
        <v>22426.89</v>
      </c>
      <c r="BK615" s="357">
        <v>45121.84</v>
      </c>
      <c r="BL615" s="357">
        <v>77548.73</v>
      </c>
      <c r="BM615" s="357">
        <v>0</v>
      </c>
      <c r="BN615" s="357">
        <v>0</v>
      </c>
      <c r="BO615" s="357">
        <v>0</v>
      </c>
      <c r="BP615" s="357">
        <v>0</v>
      </c>
      <c r="BQ615" s="357">
        <v>0</v>
      </c>
      <c r="BR615" s="358" t="s">
        <v>2673</v>
      </c>
      <c r="BS615" s="357">
        <v>0</v>
      </c>
      <c r="BT615" s="357">
        <v>0</v>
      </c>
      <c r="BU615" s="358" t="s">
        <v>1957</v>
      </c>
      <c r="BV615" s="358" t="s">
        <v>2953</v>
      </c>
      <c r="BW615" s="359" t="s">
        <v>2001</v>
      </c>
      <c r="BX615" s="359" t="s">
        <v>3035</v>
      </c>
      <c r="BY615" s="359" t="s">
        <v>2562</v>
      </c>
    </row>
    <row r="616" spans="1:82" s="41" customFormat="1" ht="62.25" customHeight="1" outlineLevel="1">
      <c r="A616" s="770"/>
      <c r="B616" s="390" t="s">
        <v>2141</v>
      </c>
      <c r="C616" s="636">
        <v>5212510011</v>
      </c>
      <c r="D616" s="358" t="s">
        <v>2118</v>
      </c>
      <c r="E616" s="358" t="s">
        <v>80</v>
      </c>
      <c r="F616" s="359" t="s">
        <v>80</v>
      </c>
      <c r="G616" s="396" t="s">
        <v>2546</v>
      </c>
      <c r="H616" s="358" t="s">
        <v>2142</v>
      </c>
      <c r="I616" s="358"/>
      <c r="J616" s="357">
        <v>60000</v>
      </c>
      <c r="K616" s="34">
        <v>35576</v>
      </c>
      <c r="L616" s="33">
        <v>24424</v>
      </c>
      <c r="M616" s="7">
        <v>0</v>
      </c>
      <c r="N616" s="7">
        <v>35576</v>
      </c>
      <c r="O616" s="360">
        <v>0</v>
      </c>
      <c r="P616" s="379" t="s">
        <v>80</v>
      </c>
      <c r="Q616" s="361">
        <v>45293</v>
      </c>
      <c r="R616" s="358" t="s">
        <v>1666</v>
      </c>
      <c r="S616" s="398"/>
      <c r="T616" s="398"/>
      <c r="U616" s="449">
        <v>6877.8530000000001</v>
      </c>
      <c r="V616" s="450">
        <v>7244.768</v>
      </c>
      <c r="W616" s="450">
        <v>0</v>
      </c>
      <c r="X616" s="243">
        <v>14122.620999999999</v>
      </c>
      <c r="Y616" s="357">
        <v>0</v>
      </c>
      <c r="Z616" s="357">
        <v>6877.8530000000001</v>
      </c>
      <c r="AA616" s="357">
        <v>7244.768</v>
      </c>
      <c r="AB616" s="357">
        <v>0</v>
      </c>
      <c r="AC616" s="357">
        <v>14122.620999999999</v>
      </c>
      <c r="AD616" s="583">
        <v>0</v>
      </c>
      <c r="AE616" s="583">
        <v>0</v>
      </c>
      <c r="AF616" s="583">
        <v>0</v>
      </c>
      <c r="AG616" s="583">
        <v>0</v>
      </c>
      <c r="AH616" s="583">
        <v>0</v>
      </c>
      <c r="AI616" s="583">
        <v>0</v>
      </c>
      <c r="AJ616" s="357">
        <v>0</v>
      </c>
      <c r="AK616" s="357">
        <v>0</v>
      </c>
      <c r="AL616" s="357">
        <v>0</v>
      </c>
      <c r="AM616" s="357">
        <v>0</v>
      </c>
      <c r="AN616" s="357">
        <v>0</v>
      </c>
      <c r="AO616" s="357">
        <v>6877.8530000000001</v>
      </c>
      <c r="AP616" s="357">
        <v>7244.768</v>
      </c>
      <c r="AQ616" s="357">
        <v>0</v>
      </c>
      <c r="AR616" s="357">
        <v>14122.620999999999</v>
      </c>
      <c r="AS616" s="357">
        <v>0</v>
      </c>
      <c r="AT616" s="357">
        <v>0</v>
      </c>
      <c r="AU616" s="357">
        <v>0</v>
      </c>
      <c r="AV616" s="357">
        <v>0</v>
      </c>
      <c r="AW616" s="357">
        <v>0</v>
      </c>
      <c r="AX616" s="357">
        <v>0</v>
      </c>
      <c r="AY616" s="357">
        <v>0</v>
      </c>
      <c r="AZ616" s="357">
        <v>0</v>
      </c>
      <c r="BA616" s="357">
        <v>0</v>
      </c>
      <c r="BB616" s="357">
        <v>0</v>
      </c>
      <c r="BC616" s="357">
        <v>0</v>
      </c>
      <c r="BD616" s="357">
        <v>0</v>
      </c>
      <c r="BE616" s="357">
        <v>0</v>
      </c>
      <c r="BF616" s="357">
        <v>0</v>
      </c>
      <c r="BG616" s="357">
        <v>0</v>
      </c>
      <c r="BH616" s="357">
        <v>0</v>
      </c>
      <c r="BI616" s="357">
        <v>0</v>
      </c>
      <c r="BJ616" s="357">
        <v>0</v>
      </c>
      <c r="BK616" s="357">
        <v>0</v>
      </c>
      <c r="BL616" s="357">
        <v>0</v>
      </c>
      <c r="BM616" s="357">
        <v>0</v>
      </c>
      <c r="BN616" s="357">
        <v>0</v>
      </c>
      <c r="BO616" s="357">
        <v>0</v>
      </c>
      <c r="BP616" s="357">
        <v>0</v>
      </c>
      <c r="BQ616" s="357">
        <v>0</v>
      </c>
      <c r="BR616" s="358" t="s">
        <v>2143</v>
      </c>
      <c r="BS616" s="362">
        <v>0</v>
      </c>
      <c r="BT616" s="362">
        <v>0</v>
      </c>
      <c r="BU616" s="358" t="s">
        <v>1957</v>
      </c>
      <c r="BV616" s="359" t="s">
        <v>80</v>
      </c>
      <c r="BW616" s="359" t="s">
        <v>2001</v>
      </c>
      <c r="BX616" s="359" t="s">
        <v>3035</v>
      </c>
      <c r="BY616" s="359" t="s">
        <v>2562</v>
      </c>
    </row>
    <row r="617" spans="1:82" s="41" customFormat="1" ht="62.25" customHeight="1" outlineLevel="1">
      <c r="A617" s="770"/>
      <c r="B617" s="390" t="s">
        <v>2547</v>
      </c>
      <c r="C617" s="636" t="s">
        <v>80</v>
      </c>
      <c r="D617" s="358" t="s">
        <v>324</v>
      </c>
      <c r="E617" s="358" t="s">
        <v>80</v>
      </c>
      <c r="F617" s="359" t="s">
        <v>80</v>
      </c>
      <c r="G617" s="396" t="s">
        <v>2498</v>
      </c>
      <c r="H617" s="358" t="s">
        <v>2548</v>
      </c>
      <c r="I617" s="358"/>
      <c r="J617" s="357">
        <v>2500</v>
      </c>
      <c r="K617" s="357">
        <v>2500</v>
      </c>
      <c r="L617" s="357">
        <v>0</v>
      </c>
      <c r="M617" s="360">
        <v>0</v>
      </c>
      <c r="N617" s="7">
        <v>0</v>
      </c>
      <c r="O617" s="360">
        <v>0</v>
      </c>
      <c r="P617" s="379" t="s">
        <v>80</v>
      </c>
      <c r="Q617" s="361">
        <v>45657</v>
      </c>
      <c r="R617" s="358" t="s">
        <v>86</v>
      </c>
      <c r="S617" s="379"/>
      <c r="T617" s="379"/>
      <c r="U617" s="449">
        <v>0</v>
      </c>
      <c r="V617" s="449">
        <v>0</v>
      </c>
      <c r="W617" s="449">
        <v>0</v>
      </c>
      <c r="X617" s="357">
        <v>0</v>
      </c>
      <c r="Y617" s="357">
        <v>0</v>
      </c>
      <c r="Z617" s="357">
        <v>0</v>
      </c>
      <c r="AA617" s="357">
        <v>0</v>
      </c>
      <c r="AB617" s="357">
        <v>0</v>
      </c>
      <c r="AC617" s="357">
        <v>0</v>
      </c>
      <c r="AD617" s="583">
        <v>0</v>
      </c>
      <c r="AE617" s="583">
        <v>1950</v>
      </c>
      <c r="AF617" s="583">
        <v>550</v>
      </c>
      <c r="AG617" s="583">
        <v>0</v>
      </c>
      <c r="AH617" s="583">
        <v>2500</v>
      </c>
      <c r="AI617" s="583">
        <v>0</v>
      </c>
      <c r="AJ617" s="357">
        <v>0</v>
      </c>
      <c r="AK617" s="357">
        <v>0</v>
      </c>
      <c r="AL617" s="357">
        <v>0</v>
      </c>
      <c r="AM617" s="357">
        <v>0</v>
      </c>
      <c r="AN617" s="357">
        <v>0</v>
      </c>
      <c r="AO617" s="357">
        <v>0</v>
      </c>
      <c r="AP617" s="357">
        <v>0</v>
      </c>
      <c r="AQ617" s="357">
        <v>0</v>
      </c>
      <c r="AR617" s="357">
        <v>0</v>
      </c>
      <c r="AS617" s="357">
        <v>0</v>
      </c>
      <c r="AT617" s="357">
        <v>0</v>
      </c>
      <c r="AU617" s="357">
        <v>0</v>
      </c>
      <c r="AV617" s="357">
        <v>0</v>
      </c>
      <c r="AW617" s="357">
        <v>0</v>
      </c>
      <c r="AX617" s="357">
        <v>0</v>
      </c>
      <c r="AY617" s="357">
        <v>0</v>
      </c>
      <c r="AZ617" s="357">
        <v>0</v>
      </c>
      <c r="BA617" s="357">
        <v>0</v>
      </c>
      <c r="BB617" s="357">
        <v>0</v>
      </c>
      <c r="BC617" s="357">
        <v>0</v>
      </c>
      <c r="BD617" s="357">
        <v>1950</v>
      </c>
      <c r="BE617" s="357">
        <v>550</v>
      </c>
      <c r="BF617" s="357">
        <v>0</v>
      </c>
      <c r="BG617" s="357">
        <v>2500</v>
      </c>
      <c r="BH617" s="357">
        <v>0</v>
      </c>
      <c r="BI617" s="357">
        <v>0</v>
      </c>
      <c r="BJ617" s="357">
        <v>0</v>
      </c>
      <c r="BK617" s="357">
        <v>0</v>
      </c>
      <c r="BL617" s="357">
        <v>0</v>
      </c>
      <c r="BM617" s="357">
        <v>0</v>
      </c>
      <c r="BN617" s="357">
        <v>0</v>
      </c>
      <c r="BO617" s="357">
        <v>0</v>
      </c>
      <c r="BP617" s="357">
        <v>0</v>
      </c>
      <c r="BQ617" s="357">
        <v>0</v>
      </c>
      <c r="BR617" s="358" t="s">
        <v>2549</v>
      </c>
      <c r="BS617" s="362">
        <v>0</v>
      </c>
      <c r="BT617" s="362">
        <v>0</v>
      </c>
      <c r="BU617" s="358" t="s">
        <v>1957</v>
      </c>
      <c r="BV617" s="359" t="s">
        <v>80</v>
      </c>
      <c r="BW617" s="359" t="s">
        <v>1993</v>
      </c>
      <c r="BX617" s="359" t="s">
        <v>3035</v>
      </c>
      <c r="BY617" s="359" t="s">
        <v>2562</v>
      </c>
    </row>
    <row r="618" spans="1:82" s="50" customFormat="1" ht="47.25" customHeight="1">
      <c r="A618" s="770"/>
      <c r="B618" s="75" t="s">
        <v>3522</v>
      </c>
      <c r="C618" s="63" t="s">
        <v>80</v>
      </c>
      <c r="D618" s="63" t="s">
        <v>80</v>
      </c>
      <c r="E618" s="63" t="s">
        <v>80</v>
      </c>
      <c r="F618" s="95" t="s">
        <v>80</v>
      </c>
      <c r="G618" s="95" t="s">
        <v>80</v>
      </c>
      <c r="H618" s="63" t="s">
        <v>80</v>
      </c>
      <c r="I618" s="63" t="s">
        <v>80</v>
      </c>
      <c r="J618" s="26">
        <f>SUM(J615:J617)</f>
        <v>169611</v>
      </c>
      <c r="K618" s="26">
        <f t="shared" ref="K618:O618" si="238">SUM(K615:K617)</f>
        <v>145187</v>
      </c>
      <c r="L618" s="39">
        <f t="shared" si="238"/>
        <v>24424</v>
      </c>
      <c r="M618" s="26">
        <f t="shared" si="238"/>
        <v>0</v>
      </c>
      <c r="N618" s="26">
        <f t="shared" si="238"/>
        <v>35576</v>
      </c>
      <c r="O618" s="26">
        <f t="shared" si="238"/>
        <v>0</v>
      </c>
      <c r="P618" s="63" t="s">
        <v>80</v>
      </c>
      <c r="Q618" s="104" t="s">
        <v>80</v>
      </c>
      <c r="R618" s="104" t="s">
        <v>80</v>
      </c>
      <c r="S618" s="63" t="s">
        <v>80</v>
      </c>
      <c r="T618" s="63"/>
      <c r="U618" s="26">
        <f t="shared" ref="U618:BQ618" si="239">SUM(U615:U617)</f>
        <v>6968.5740000000005</v>
      </c>
      <c r="V618" s="26">
        <f t="shared" si="239"/>
        <v>9716.3140000000003</v>
      </c>
      <c r="W618" s="26">
        <f t="shared" si="239"/>
        <v>0</v>
      </c>
      <c r="X618" s="26">
        <f t="shared" si="239"/>
        <v>14122.620999999999</v>
      </c>
      <c r="Y618" s="26">
        <f t="shared" si="239"/>
        <v>0</v>
      </c>
      <c r="Z618" s="26">
        <f t="shared" si="239"/>
        <v>6968.5740000000005</v>
      </c>
      <c r="AA618" s="26">
        <f t="shared" si="239"/>
        <v>9716.3140000000003</v>
      </c>
      <c r="AB618" s="26">
        <f t="shared" si="239"/>
        <v>0</v>
      </c>
      <c r="AC618" s="26">
        <f t="shared" si="239"/>
        <v>16684.887999999999</v>
      </c>
      <c r="AD618" s="26">
        <f t="shared" si="239"/>
        <v>0</v>
      </c>
      <c r="AE618" s="26">
        <f>SUM(AE615:AE617)</f>
        <v>16950</v>
      </c>
      <c r="AF618" s="26">
        <f t="shared" ref="AF618:AI618" si="240">SUM(AF615:AF617)</f>
        <v>30976.89</v>
      </c>
      <c r="AG618" s="26">
        <f t="shared" si="240"/>
        <v>59121.84</v>
      </c>
      <c r="AH618" s="26">
        <f t="shared" si="240"/>
        <v>107048.73</v>
      </c>
      <c r="AI618" s="26">
        <f t="shared" si="240"/>
        <v>0</v>
      </c>
      <c r="AJ618" s="26">
        <f t="shared" si="239"/>
        <v>0</v>
      </c>
      <c r="AK618" s="26">
        <f t="shared" si="239"/>
        <v>0</v>
      </c>
      <c r="AL618" s="26">
        <f t="shared" si="239"/>
        <v>0</v>
      </c>
      <c r="AM618" s="26">
        <f t="shared" si="239"/>
        <v>0</v>
      </c>
      <c r="AN618" s="26">
        <f t="shared" si="239"/>
        <v>0</v>
      </c>
      <c r="AO618" s="26">
        <f t="shared" si="239"/>
        <v>6877.8530000000001</v>
      </c>
      <c r="AP618" s="26">
        <f t="shared" si="239"/>
        <v>7244.768</v>
      </c>
      <c r="AQ618" s="26">
        <f t="shared" si="239"/>
        <v>0</v>
      </c>
      <c r="AR618" s="26">
        <f t="shared" si="239"/>
        <v>14122.620999999999</v>
      </c>
      <c r="AS618" s="26">
        <f t="shared" si="239"/>
        <v>0</v>
      </c>
      <c r="AT618" s="26">
        <f t="shared" si="239"/>
        <v>0</v>
      </c>
      <c r="AU618" s="26">
        <f t="shared" si="239"/>
        <v>0</v>
      </c>
      <c r="AV618" s="26">
        <f t="shared" si="239"/>
        <v>0</v>
      </c>
      <c r="AW618" s="26">
        <f t="shared" si="239"/>
        <v>0</v>
      </c>
      <c r="AX618" s="26">
        <f t="shared" si="239"/>
        <v>0</v>
      </c>
      <c r="AY618" s="26">
        <f t="shared" si="239"/>
        <v>90.721000000000004</v>
      </c>
      <c r="AZ618" s="26">
        <f t="shared" si="239"/>
        <v>2471.5459999999998</v>
      </c>
      <c r="BA618" s="26">
        <f t="shared" si="239"/>
        <v>0</v>
      </c>
      <c r="BB618" s="26">
        <f t="shared" si="239"/>
        <v>2562.2669999999998</v>
      </c>
      <c r="BC618" s="26">
        <f t="shared" si="239"/>
        <v>0</v>
      </c>
      <c r="BD618" s="26">
        <f t="shared" ref="BD618:BM618" si="241">SUM(BD615:BD617)</f>
        <v>6950</v>
      </c>
      <c r="BE618" s="26">
        <f t="shared" si="241"/>
        <v>8550</v>
      </c>
      <c r="BF618" s="26">
        <f t="shared" si="241"/>
        <v>14000</v>
      </c>
      <c r="BG618" s="26">
        <f t="shared" si="241"/>
        <v>29500</v>
      </c>
      <c r="BH618" s="26">
        <f t="shared" si="241"/>
        <v>0</v>
      </c>
      <c r="BI618" s="26">
        <f t="shared" si="241"/>
        <v>10000</v>
      </c>
      <c r="BJ618" s="26">
        <f t="shared" si="241"/>
        <v>22426.89</v>
      </c>
      <c r="BK618" s="26">
        <f t="shared" si="241"/>
        <v>45121.84</v>
      </c>
      <c r="BL618" s="26">
        <f t="shared" si="241"/>
        <v>77548.73</v>
      </c>
      <c r="BM618" s="26">
        <f t="shared" si="241"/>
        <v>0</v>
      </c>
      <c r="BN618" s="26">
        <f t="shared" si="239"/>
        <v>0</v>
      </c>
      <c r="BO618" s="26">
        <f t="shared" si="239"/>
        <v>0</v>
      </c>
      <c r="BP618" s="26">
        <f t="shared" si="239"/>
        <v>0</v>
      </c>
      <c r="BQ618" s="26">
        <f t="shared" si="239"/>
        <v>0</v>
      </c>
      <c r="BR618" s="63" t="s">
        <v>80</v>
      </c>
      <c r="BS618" s="375">
        <f t="shared" ref="BS618:BT618" si="242">SUM(BS615:BS617)</f>
        <v>0</v>
      </c>
      <c r="BT618" s="26">
        <f t="shared" si="242"/>
        <v>0</v>
      </c>
      <c r="BU618" s="376" t="s">
        <v>80</v>
      </c>
      <c r="BV618" s="376" t="s">
        <v>80</v>
      </c>
      <c r="BW618" s="377" t="s">
        <v>80</v>
      </c>
      <c r="BX618" s="377" t="s">
        <v>80</v>
      </c>
      <c r="BY618" s="377" t="s">
        <v>80</v>
      </c>
      <c r="BZ618" s="41"/>
      <c r="CA618" s="41"/>
      <c r="CB618" s="41"/>
      <c r="CC618" s="41"/>
      <c r="CD618" s="41"/>
    </row>
    <row r="619" spans="1:82" s="50" customFormat="1" ht="47.25" customHeight="1">
      <c r="A619" s="770"/>
      <c r="B619" s="76" t="s">
        <v>3523</v>
      </c>
      <c r="C619" s="65" t="s">
        <v>80</v>
      </c>
      <c r="D619" s="65" t="s">
        <v>80</v>
      </c>
      <c r="E619" s="65" t="s">
        <v>80</v>
      </c>
      <c r="F619" s="93" t="s">
        <v>80</v>
      </c>
      <c r="G619" s="93" t="s">
        <v>80</v>
      </c>
      <c r="H619" s="65" t="s">
        <v>80</v>
      </c>
      <c r="I619" s="65" t="s">
        <v>80</v>
      </c>
      <c r="J619" s="44">
        <f>J614+J618</f>
        <v>3122720.5300000003</v>
      </c>
      <c r="K619" s="44">
        <f t="shared" ref="K619:BN619" si="243">K614+K618</f>
        <v>3083000.14</v>
      </c>
      <c r="L619" s="44">
        <f t="shared" si="243"/>
        <v>64720.39</v>
      </c>
      <c r="M619" s="44">
        <f t="shared" si="243"/>
        <v>36818</v>
      </c>
      <c r="N619" s="44">
        <f t="shared" si="243"/>
        <v>145186.1</v>
      </c>
      <c r="O619" s="44">
        <f t="shared" si="243"/>
        <v>18713.330000000002</v>
      </c>
      <c r="P619" s="65" t="s">
        <v>80</v>
      </c>
      <c r="Q619" s="102" t="s">
        <v>80</v>
      </c>
      <c r="R619" s="102" t="s">
        <v>80</v>
      </c>
      <c r="S619" s="65" t="s">
        <v>80</v>
      </c>
      <c r="T619" s="65"/>
      <c r="U619" s="44">
        <f t="shared" si="243"/>
        <v>42338.519000000008</v>
      </c>
      <c r="V619" s="44">
        <f t="shared" si="243"/>
        <v>50798.462999999996</v>
      </c>
      <c r="W619" s="44">
        <f t="shared" si="243"/>
        <v>70071.190999999992</v>
      </c>
      <c r="X619" s="44">
        <f t="shared" si="243"/>
        <v>90689.293999999994</v>
      </c>
      <c r="Y619" s="44">
        <f t="shared" si="243"/>
        <v>0</v>
      </c>
      <c r="Z619" s="44">
        <f t="shared" ref="Z619:AD619" si="244">Z614+Z618</f>
        <v>18341.834999999999</v>
      </c>
      <c r="AA619" s="44">
        <f t="shared" si="244"/>
        <v>26103.279999999999</v>
      </c>
      <c r="AB619" s="44">
        <f t="shared" si="244"/>
        <v>33567.108999999997</v>
      </c>
      <c r="AC619" s="44">
        <f t="shared" si="244"/>
        <v>78012.224000000017</v>
      </c>
      <c r="AD619" s="44">
        <f t="shared" si="244"/>
        <v>52723.7</v>
      </c>
      <c r="AE619" s="44">
        <f t="shared" ref="AE619:AI619" si="245">AE614+AE618</f>
        <v>102500.678</v>
      </c>
      <c r="AF619" s="44">
        <f t="shared" si="245"/>
        <v>101459.974</v>
      </c>
      <c r="AG619" s="44">
        <f t="shared" si="245"/>
        <v>251711.69999999998</v>
      </c>
      <c r="AH619" s="44">
        <f t="shared" si="245"/>
        <v>455672.35199999996</v>
      </c>
      <c r="AI619" s="44">
        <f t="shared" si="245"/>
        <v>103282.7</v>
      </c>
      <c r="AJ619" s="44">
        <f t="shared" ref="AJ619:BC619" si="246">AJ614+AJ618</f>
        <v>0</v>
      </c>
      <c r="AK619" s="44">
        <f t="shared" si="246"/>
        <v>0</v>
      </c>
      <c r="AL619" s="44">
        <f t="shared" si="246"/>
        <v>0</v>
      </c>
      <c r="AM619" s="44">
        <f t="shared" si="246"/>
        <v>0</v>
      </c>
      <c r="AN619" s="44">
        <f t="shared" si="246"/>
        <v>0</v>
      </c>
      <c r="AO619" s="44">
        <f t="shared" si="246"/>
        <v>9618.9239999999991</v>
      </c>
      <c r="AP619" s="44">
        <f t="shared" si="246"/>
        <v>15765.065999999999</v>
      </c>
      <c r="AQ619" s="44">
        <f t="shared" si="246"/>
        <v>23069.64</v>
      </c>
      <c r="AR619" s="44">
        <f t="shared" si="246"/>
        <v>48453.63</v>
      </c>
      <c r="AS619" s="44">
        <f t="shared" si="246"/>
        <v>43200</v>
      </c>
      <c r="AT619" s="44">
        <f t="shared" si="246"/>
        <v>327.56</v>
      </c>
      <c r="AU619" s="44">
        <f t="shared" si="246"/>
        <v>800</v>
      </c>
      <c r="AV619" s="44">
        <f t="shared" si="246"/>
        <v>2100</v>
      </c>
      <c r="AW619" s="44">
        <f t="shared" si="246"/>
        <v>3227.56</v>
      </c>
      <c r="AX619" s="44">
        <f t="shared" si="246"/>
        <v>0</v>
      </c>
      <c r="AY619" s="44">
        <f t="shared" si="246"/>
        <v>8685.2980000000007</v>
      </c>
      <c r="AZ619" s="44">
        <f t="shared" si="246"/>
        <v>8938.2139999999999</v>
      </c>
      <c r="BA619" s="44">
        <f t="shared" si="246"/>
        <v>7207.4690000000001</v>
      </c>
      <c r="BB619" s="44">
        <f t="shared" si="246"/>
        <v>24830.980999999996</v>
      </c>
      <c r="BC619" s="44">
        <f t="shared" si="246"/>
        <v>9523.7000000000007</v>
      </c>
      <c r="BD619" s="44">
        <f t="shared" ref="BD619:BM619" si="247">BD614+BD618</f>
        <v>29039.894</v>
      </c>
      <c r="BE619" s="44">
        <f t="shared" si="247"/>
        <v>29105.792000000001</v>
      </c>
      <c r="BF619" s="44">
        <f t="shared" si="247"/>
        <v>58485.826999999997</v>
      </c>
      <c r="BG619" s="44">
        <f t="shared" si="247"/>
        <v>116631.51299999999</v>
      </c>
      <c r="BH619" s="44">
        <f t="shared" si="247"/>
        <v>9523.7000000000007</v>
      </c>
      <c r="BI619" s="44">
        <f t="shared" si="247"/>
        <v>73460.784</v>
      </c>
      <c r="BJ619" s="44">
        <f t="shared" si="247"/>
        <v>72354.182000000001</v>
      </c>
      <c r="BK619" s="44">
        <f t="shared" si="247"/>
        <v>193225.87299999999</v>
      </c>
      <c r="BL619" s="44">
        <f t="shared" si="247"/>
        <v>339040.83899999998</v>
      </c>
      <c r="BM619" s="44">
        <f t="shared" si="247"/>
        <v>93759</v>
      </c>
      <c r="BN619" s="44">
        <f t="shared" si="243"/>
        <v>2501708.92</v>
      </c>
      <c r="BO619" s="44">
        <f>BO614+BO618</f>
        <v>69928.171640999994</v>
      </c>
      <c r="BP619" s="44">
        <f>BP614+BP618</f>
        <v>0</v>
      </c>
      <c r="BQ619" s="44">
        <f>BQ614+BQ618</f>
        <v>0</v>
      </c>
      <c r="BR619" s="65" t="s">
        <v>80</v>
      </c>
      <c r="BS619" s="44">
        <f>BS614+BS618</f>
        <v>6703.8459999999995</v>
      </c>
      <c r="BT619" s="44">
        <f>BT614+BT618</f>
        <v>2275.0630000000001</v>
      </c>
      <c r="BU619" s="65" t="s">
        <v>80</v>
      </c>
      <c r="BV619" s="65" t="s">
        <v>80</v>
      </c>
      <c r="BW619" s="378" t="s">
        <v>80</v>
      </c>
      <c r="BX619" s="378" t="s">
        <v>80</v>
      </c>
      <c r="BY619" s="378" t="s">
        <v>80</v>
      </c>
      <c r="BZ619" s="41"/>
      <c r="CA619" s="41"/>
      <c r="CB619" s="41"/>
      <c r="CC619" s="41"/>
      <c r="CD619" s="41"/>
    </row>
    <row r="620" spans="1:82" s="50" customFormat="1" ht="47.25" customHeight="1" outlineLevel="1">
      <c r="A620" s="789" t="s">
        <v>3573</v>
      </c>
      <c r="B620" s="640" t="s">
        <v>3491</v>
      </c>
      <c r="C620" s="641" t="s">
        <v>3492</v>
      </c>
      <c r="D620" s="642" t="s">
        <v>82</v>
      </c>
      <c r="E620" s="643" t="s">
        <v>1061</v>
      </c>
      <c r="F620" s="644" t="s">
        <v>1062</v>
      </c>
      <c r="G620" s="645" t="s">
        <v>3493</v>
      </c>
      <c r="H620" s="642" t="s">
        <v>3260</v>
      </c>
      <c r="I620" s="642" t="s">
        <v>3494</v>
      </c>
      <c r="J620" s="646">
        <v>469760.68299999996</v>
      </c>
      <c r="K620" s="646">
        <v>388081.97</v>
      </c>
      <c r="L620" s="646">
        <v>81678.713000000003</v>
      </c>
      <c r="M620" s="646">
        <v>0</v>
      </c>
      <c r="N620" s="646">
        <v>388081.97</v>
      </c>
      <c r="O620" s="646">
        <v>0</v>
      </c>
      <c r="P620" s="642" t="s">
        <v>80</v>
      </c>
      <c r="Q620" s="647">
        <v>46112</v>
      </c>
      <c r="R620" s="642" t="s">
        <v>1666</v>
      </c>
      <c r="S620" s="647">
        <v>45602</v>
      </c>
      <c r="T620" s="647"/>
      <c r="U620" s="646">
        <v>0</v>
      </c>
      <c r="V620" s="646">
        <v>0</v>
      </c>
      <c r="W620" s="646">
        <v>0</v>
      </c>
      <c r="X620" s="646">
        <v>0</v>
      </c>
      <c r="Y620" s="646">
        <v>0</v>
      </c>
      <c r="Z620" s="646">
        <v>0</v>
      </c>
      <c r="AA620" s="646">
        <v>10501.85</v>
      </c>
      <c r="AB620" s="646">
        <v>48672.54</v>
      </c>
      <c r="AC620" s="646">
        <v>59174.39</v>
      </c>
      <c r="AD620" s="646">
        <v>0</v>
      </c>
      <c r="AE620" s="646">
        <v>0</v>
      </c>
      <c r="AF620" s="646">
        <v>71258.76999999999</v>
      </c>
      <c r="AG620" s="646">
        <v>339327.52</v>
      </c>
      <c r="AH620" s="646">
        <v>410586.29000000004</v>
      </c>
      <c r="AI620" s="646">
        <v>0</v>
      </c>
      <c r="AJ620" s="646">
        <v>0</v>
      </c>
      <c r="AK620" s="646">
        <v>0</v>
      </c>
      <c r="AL620" s="646">
        <v>0</v>
      </c>
      <c r="AM620" s="646">
        <v>0</v>
      </c>
      <c r="AN620" s="646">
        <v>0</v>
      </c>
      <c r="AO620" s="646">
        <v>0</v>
      </c>
      <c r="AP620" s="646">
        <v>0</v>
      </c>
      <c r="AQ620" s="646">
        <v>0</v>
      </c>
      <c r="AR620" s="646">
        <v>0</v>
      </c>
      <c r="AS620" s="646">
        <v>0</v>
      </c>
      <c r="AT620" s="646">
        <v>0</v>
      </c>
      <c r="AU620" s="646">
        <v>263.39999999999998</v>
      </c>
      <c r="AV620" s="646">
        <v>390</v>
      </c>
      <c r="AW620" s="646">
        <v>653.4</v>
      </c>
      <c r="AX620" s="646">
        <v>0</v>
      </c>
      <c r="AY620" s="646">
        <v>0</v>
      </c>
      <c r="AZ620" s="646">
        <v>10238.450000000001</v>
      </c>
      <c r="BA620" s="646">
        <v>48282.54</v>
      </c>
      <c r="BB620" s="646">
        <v>58520.990000000005</v>
      </c>
      <c r="BC620" s="646">
        <v>0</v>
      </c>
      <c r="BD620" s="646">
        <v>0</v>
      </c>
      <c r="BE620" s="646">
        <v>35629.379999999997</v>
      </c>
      <c r="BF620" s="646">
        <v>169663.76</v>
      </c>
      <c r="BG620" s="646">
        <v>205293.14</v>
      </c>
      <c r="BH620" s="646">
        <v>0</v>
      </c>
      <c r="BI620" s="646">
        <v>0</v>
      </c>
      <c r="BJ620" s="646">
        <v>35629.39</v>
      </c>
      <c r="BK620" s="646">
        <v>169663.76</v>
      </c>
      <c r="BL620" s="646">
        <v>205293.15000000002</v>
      </c>
      <c r="BM620" s="646">
        <v>0</v>
      </c>
      <c r="BN620" s="646">
        <v>0</v>
      </c>
      <c r="BO620" s="646">
        <v>169663.77</v>
      </c>
      <c r="BP620" s="646">
        <v>0</v>
      </c>
      <c r="BQ620" s="646">
        <v>0</v>
      </c>
      <c r="BR620" s="642" t="s">
        <v>3495</v>
      </c>
      <c r="BS620" s="648">
        <v>0</v>
      </c>
      <c r="BT620" s="648">
        <v>0</v>
      </c>
      <c r="BU620" s="649" t="s">
        <v>1957</v>
      </c>
      <c r="BV620" s="649" t="s">
        <v>3496</v>
      </c>
      <c r="BW620" s="649" t="s">
        <v>82</v>
      </c>
      <c r="BX620" s="642" t="s">
        <v>3035</v>
      </c>
      <c r="BY620" s="645" t="s">
        <v>2894</v>
      </c>
      <c r="BZ620" s="41"/>
      <c r="CA620" s="41"/>
      <c r="CB620" s="41"/>
      <c r="CC620" s="41"/>
      <c r="CD620" s="41"/>
    </row>
    <row r="621" spans="1:82" s="50" customFormat="1" ht="47.25" customHeight="1" outlineLevel="1">
      <c r="A621" s="790"/>
      <c r="B621" s="724" t="s">
        <v>2235</v>
      </c>
      <c r="C621" s="642" t="s">
        <v>2733</v>
      </c>
      <c r="D621" s="642" t="s">
        <v>82</v>
      </c>
      <c r="E621" s="643" t="s">
        <v>1061</v>
      </c>
      <c r="F621" s="644" t="s">
        <v>1062</v>
      </c>
      <c r="G621" s="645" t="s">
        <v>1891</v>
      </c>
      <c r="H621" s="642" t="s">
        <v>3267</v>
      </c>
      <c r="I621" s="642" t="s">
        <v>3268</v>
      </c>
      <c r="J621" s="646">
        <v>288039.90000000002</v>
      </c>
      <c r="K621" s="646">
        <v>234264.36</v>
      </c>
      <c r="L621" s="646">
        <v>53775.54</v>
      </c>
      <c r="M621" s="646">
        <v>0</v>
      </c>
      <c r="N621" s="646">
        <v>199046.07</v>
      </c>
      <c r="O621" s="646">
        <v>0</v>
      </c>
      <c r="P621" s="642" t="s">
        <v>80</v>
      </c>
      <c r="Q621" s="647">
        <v>45657</v>
      </c>
      <c r="R621" s="642" t="s">
        <v>1666</v>
      </c>
      <c r="S621" s="642" t="s">
        <v>2499</v>
      </c>
      <c r="T621" s="642"/>
      <c r="U621" s="646">
        <v>35139.65</v>
      </c>
      <c r="V621" s="646">
        <v>45819.38</v>
      </c>
      <c r="W621" s="646">
        <v>199124.7</v>
      </c>
      <c r="X621" s="646">
        <v>280083.73</v>
      </c>
      <c r="Y621" s="646">
        <v>198992.4</v>
      </c>
      <c r="Z621" s="646">
        <v>0</v>
      </c>
      <c r="AA621" s="646">
        <v>7956.17</v>
      </c>
      <c r="AB621" s="646">
        <v>0</v>
      </c>
      <c r="AC621" s="646">
        <v>7956.17</v>
      </c>
      <c r="AD621" s="646">
        <v>0</v>
      </c>
      <c r="AE621" s="646">
        <v>0</v>
      </c>
      <c r="AF621" s="646">
        <v>0</v>
      </c>
      <c r="AG621" s="646">
        <v>0</v>
      </c>
      <c r="AH621" s="646">
        <v>0</v>
      </c>
      <c r="AI621" s="646">
        <v>0</v>
      </c>
      <c r="AJ621" s="646">
        <v>0</v>
      </c>
      <c r="AK621" s="646">
        <v>0</v>
      </c>
      <c r="AL621" s="646">
        <v>0</v>
      </c>
      <c r="AM621" s="646">
        <v>0</v>
      </c>
      <c r="AN621" s="646">
        <v>0</v>
      </c>
      <c r="AO621" s="646">
        <v>0</v>
      </c>
      <c r="AP621" s="646">
        <v>0</v>
      </c>
      <c r="AQ621" s="646">
        <v>0</v>
      </c>
      <c r="AR621" s="646">
        <v>0</v>
      </c>
      <c r="AS621" s="646">
        <v>0</v>
      </c>
      <c r="AT621" s="646">
        <v>0</v>
      </c>
      <c r="AU621" s="646">
        <v>5956.17</v>
      </c>
      <c r="AV621" s="646">
        <v>0</v>
      </c>
      <c r="AW621" s="646">
        <v>5956.17</v>
      </c>
      <c r="AX621" s="646">
        <v>0</v>
      </c>
      <c r="AY621" s="646">
        <v>0</v>
      </c>
      <c r="AZ621" s="646">
        <v>2000</v>
      </c>
      <c r="BA621" s="646">
        <v>0</v>
      </c>
      <c r="BB621" s="646">
        <v>2000</v>
      </c>
      <c r="BC621" s="646">
        <v>0</v>
      </c>
      <c r="BD621" s="646">
        <v>0</v>
      </c>
      <c r="BE621" s="646">
        <v>0</v>
      </c>
      <c r="BF621" s="646">
        <v>0</v>
      </c>
      <c r="BG621" s="646">
        <v>0</v>
      </c>
      <c r="BH621" s="646">
        <v>0</v>
      </c>
      <c r="BI621" s="646">
        <v>0</v>
      </c>
      <c r="BJ621" s="646">
        <v>0</v>
      </c>
      <c r="BK621" s="646">
        <v>0</v>
      </c>
      <c r="BL621" s="646">
        <v>0</v>
      </c>
      <c r="BM621" s="646">
        <v>0</v>
      </c>
      <c r="BN621" s="646">
        <v>0</v>
      </c>
      <c r="BO621" s="646">
        <v>0</v>
      </c>
      <c r="BP621" s="646">
        <v>0</v>
      </c>
      <c r="BQ621" s="646">
        <v>0</v>
      </c>
      <c r="BR621" s="642" t="s">
        <v>1858</v>
      </c>
      <c r="BS621" s="648">
        <v>0</v>
      </c>
      <c r="BT621" s="648">
        <v>0</v>
      </c>
      <c r="BU621" s="649" t="s">
        <v>1957</v>
      </c>
      <c r="BV621" s="725" t="s">
        <v>2734</v>
      </c>
      <c r="BW621" s="649" t="s">
        <v>82</v>
      </c>
      <c r="BX621" s="642" t="s">
        <v>3036</v>
      </c>
      <c r="BY621" s="649" t="s">
        <v>2894</v>
      </c>
      <c r="BZ621" s="41"/>
      <c r="CA621" s="41"/>
      <c r="CB621" s="41"/>
      <c r="CC621" s="41"/>
      <c r="CD621" s="41"/>
    </row>
    <row r="622" spans="1:82" s="50" customFormat="1" ht="47.25" customHeight="1">
      <c r="A622" s="790"/>
      <c r="B622" s="77" t="s">
        <v>3574</v>
      </c>
      <c r="C622" s="64" t="s">
        <v>80</v>
      </c>
      <c r="D622" s="64" t="s">
        <v>80</v>
      </c>
      <c r="E622" s="64" t="s">
        <v>80</v>
      </c>
      <c r="F622" s="94" t="s">
        <v>80</v>
      </c>
      <c r="G622" s="94" t="s">
        <v>80</v>
      </c>
      <c r="H622" s="64" t="s">
        <v>80</v>
      </c>
      <c r="I622" s="64" t="s">
        <v>80</v>
      </c>
      <c r="J622" s="45">
        <f>J621+J620</f>
        <v>757800.58299999998</v>
      </c>
      <c r="K622" s="45">
        <f t="shared" ref="K622:N622" si="248">K621+K620</f>
        <v>622346.32999999996</v>
      </c>
      <c r="L622" s="45">
        <f t="shared" si="248"/>
        <v>135454.253</v>
      </c>
      <c r="M622" s="45">
        <f t="shared" si="248"/>
        <v>0</v>
      </c>
      <c r="N622" s="45">
        <f t="shared" si="248"/>
        <v>587128.04</v>
      </c>
      <c r="O622" s="45">
        <f t="shared" ref="O622" si="249">O620</f>
        <v>0</v>
      </c>
      <c r="P622" s="64" t="s">
        <v>80</v>
      </c>
      <c r="Q622" s="103" t="s">
        <v>80</v>
      </c>
      <c r="R622" s="103" t="s">
        <v>80</v>
      </c>
      <c r="S622" s="64" t="s">
        <v>80</v>
      </c>
      <c r="T622" s="64"/>
      <c r="U622" s="45">
        <f>U620</f>
        <v>0</v>
      </c>
      <c r="V622" s="45">
        <f t="shared" ref="V622:W622" si="250">V620</f>
        <v>0</v>
      </c>
      <c r="W622" s="45">
        <f t="shared" si="250"/>
        <v>0</v>
      </c>
      <c r="X622" s="45">
        <f t="shared" ref="X622" si="251">X621+X620</f>
        <v>280083.73</v>
      </c>
      <c r="Y622" s="45">
        <f t="shared" ref="Y622" si="252">Y621+Y620</f>
        <v>198992.4</v>
      </c>
      <c r="Z622" s="45">
        <f t="shared" ref="Z622" si="253">Z621+Z620</f>
        <v>0</v>
      </c>
      <c r="AA622" s="45">
        <f t="shared" ref="AA622" si="254">AA621+AA620</f>
        <v>18458.02</v>
      </c>
      <c r="AB622" s="45">
        <f t="shared" ref="AB622" si="255">AB621+AB620</f>
        <v>48672.54</v>
      </c>
      <c r="AC622" s="45">
        <f t="shared" ref="AC622" si="256">AC621+AC620</f>
        <v>67130.559999999998</v>
      </c>
      <c r="AD622" s="45">
        <f t="shared" ref="AD622" si="257">AD621+AD620</f>
        <v>0</v>
      </c>
      <c r="AE622" s="45">
        <f t="shared" ref="AE622" si="258">AE621+AE620</f>
        <v>0</v>
      </c>
      <c r="AF622" s="45">
        <f t="shared" ref="AF622" si="259">AF621+AF620</f>
        <v>71258.76999999999</v>
      </c>
      <c r="AG622" s="45">
        <f t="shared" ref="AG622" si="260">AG621+AG620</f>
        <v>339327.52</v>
      </c>
      <c r="AH622" s="45">
        <f t="shared" ref="AH622" si="261">AH621+AH620</f>
        <v>410586.29000000004</v>
      </c>
      <c r="AI622" s="45">
        <f t="shared" ref="AI622" si="262">AI621+AI620</f>
        <v>0</v>
      </c>
      <c r="AJ622" s="45">
        <f t="shared" ref="AJ622" si="263">AJ621+AJ620</f>
        <v>0</v>
      </c>
      <c r="AK622" s="45">
        <f t="shared" ref="AK622" si="264">AK621+AK620</f>
        <v>0</v>
      </c>
      <c r="AL622" s="45">
        <f t="shared" ref="AL622" si="265">AL621+AL620</f>
        <v>0</v>
      </c>
      <c r="AM622" s="45">
        <f t="shared" ref="AM622" si="266">AM621+AM620</f>
        <v>0</v>
      </c>
      <c r="AN622" s="45">
        <f t="shared" ref="AN622" si="267">AN621+AN620</f>
        <v>0</v>
      </c>
      <c r="AO622" s="45">
        <f t="shared" ref="AO622" si="268">AO621+AO620</f>
        <v>0</v>
      </c>
      <c r="AP622" s="45">
        <f t="shared" ref="AP622" si="269">AP621+AP620</f>
        <v>0</v>
      </c>
      <c r="AQ622" s="45">
        <f t="shared" ref="AQ622" si="270">AQ621+AQ620</f>
        <v>0</v>
      </c>
      <c r="AR622" s="45">
        <f t="shared" ref="AR622" si="271">AR621+AR620</f>
        <v>0</v>
      </c>
      <c r="AS622" s="45">
        <f t="shared" ref="AS622" si="272">AS621+AS620</f>
        <v>0</v>
      </c>
      <c r="AT622" s="45">
        <f t="shared" ref="AT622" si="273">AT621+AT620</f>
        <v>0</v>
      </c>
      <c r="AU622" s="45">
        <f t="shared" ref="AU622" si="274">AU621+AU620</f>
        <v>6219.57</v>
      </c>
      <c r="AV622" s="45">
        <f t="shared" ref="AV622" si="275">AV621+AV620</f>
        <v>390</v>
      </c>
      <c r="AW622" s="45">
        <f t="shared" ref="AW622" si="276">AW621+AW620</f>
        <v>6609.57</v>
      </c>
      <c r="AX622" s="45">
        <f t="shared" ref="AX622" si="277">AX621+AX620</f>
        <v>0</v>
      </c>
      <c r="AY622" s="45">
        <f t="shared" ref="AY622" si="278">AY621+AY620</f>
        <v>0</v>
      </c>
      <c r="AZ622" s="45">
        <f t="shared" ref="AZ622" si="279">AZ621+AZ620</f>
        <v>12238.45</v>
      </c>
      <c r="BA622" s="45">
        <f t="shared" ref="BA622" si="280">BA621+BA620</f>
        <v>48282.54</v>
      </c>
      <c r="BB622" s="45">
        <f t="shared" ref="BB622" si="281">BB621+BB620</f>
        <v>60520.990000000005</v>
      </c>
      <c r="BC622" s="45">
        <f t="shared" ref="BC622" si="282">BC621+BC620</f>
        <v>0</v>
      </c>
      <c r="BD622" s="45">
        <f t="shared" ref="BD622" si="283">BD621+BD620</f>
        <v>0</v>
      </c>
      <c r="BE622" s="45">
        <f t="shared" ref="BE622" si="284">BE621+BE620</f>
        <v>35629.379999999997</v>
      </c>
      <c r="BF622" s="45">
        <f t="shared" ref="BF622" si="285">BF621+BF620</f>
        <v>169663.76</v>
      </c>
      <c r="BG622" s="45">
        <f t="shared" ref="BG622" si="286">BG621+BG620</f>
        <v>205293.14</v>
      </c>
      <c r="BH622" s="45">
        <f t="shared" ref="BH622" si="287">BH621+BH620</f>
        <v>0</v>
      </c>
      <c r="BI622" s="45">
        <f t="shared" ref="BI622" si="288">BI621+BI620</f>
        <v>0</v>
      </c>
      <c r="BJ622" s="45">
        <f t="shared" ref="BJ622" si="289">BJ621+BJ620</f>
        <v>35629.39</v>
      </c>
      <c r="BK622" s="45">
        <f t="shared" ref="BK622" si="290">BK621+BK620</f>
        <v>169663.76</v>
      </c>
      <c r="BL622" s="45">
        <f t="shared" ref="BL622" si="291">BL621+BL620</f>
        <v>205293.15000000002</v>
      </c>
      <c r="BM622" s="45">
        <f t="shared" ref="BM622" si="292">BM621+BM620</f>
        <v>0</v>
      </c>
      <c r="BN622" s="45">
        <f t="shared" ref="BN622" si="293">BN621+BN620</f>
        <v>0</v>
      </c>
      <c r="BO622" s="45">
        <f t="shared" ref="BO622" si="294">BO621+BO620</f>
        <v>169663.77</v>
      </c>
      <c r="BP622" s="45">
        <f t="shared" ref="BP622" si="295">BP621+BP620</f>
        <v>0</v>
      </c>
      <c r="BQ622" s="45">
        <f t="shared" ref="BQ622" si="296">BQ621+BQ620</f>
        <v>0</v>
      </c>
      <c r="BR622" s="64" t="s">
        <v>80</v>
      </c>
      <c r="BS622" s="45">
        <f t="shared" ref="BS622" si="297">BS621+BS620</f>
        <v>0</v>
      </c>
      <c r="BT622" s="45">
        <f t="shared" ref="BT622" si="298">BT621+BT620</f>
        <v>0</v>
      </c>
      <c r="BU622" s="64" t="s">
        <v>80</v>
      </c>
      <c r="BV622" s="64" t="s">
        <v>80</v>
      </c>
      <c r="BW622" s="364" t="s">
        <v>80</v>
      </c>
      <c r="BX622" s="364" t="s">
        <v>80</v>
      </c>
      <c r="BY622" s="364" t="s">
        <v>80</v>
      </c>
      <c r="BZ622" s="41"/>
      <c r="CA622" s="41"/>
      <c r="CB622" s="41"/>
      <c r="CC622" s="41"/>
      <c r="CD622" s="41"/>
    </row>
    <row r="623" spans="1:82" s="50" customFormat="1" ht="47.25" customHeight="1">
      <c r="A623" s="790"/>
      <c r="B623" s="75" t="s">
        <v>3524</v>
      </c>
      <c r="C623" s="63" t="s">
        <v>80</v>
      </c>
      <c r="D623" s="63" t="s">
        <v>80</v>
      </c>
      <c r="E623" s="63" t="s">
        <v>80</v>
      </c>
      <c r="F623" s="95" t="s">
        <v>80</v>
      </c>
      <c r="G623" s="95" t="s">
        <v>80</v>
      </c>
      <c r="H623" s="63" t="s">
        <v>80</v>
      </c>
      <c r="I623" s="63" t="s">
        <v>80</v>
      </c>
      <c r="J623" s="26">
        <v>0</v>
      </c>
      <c r="K623" s="26">
        <v>0</v>
      </c>
      <c r="L623" s="26">
        <v>0</v>
      </c>
      <c r="M623" s="26">
        <v>0</v>
      </c>
      <c r="N623" s="26">
        <v>0</v>
      </c>
      <c r="O623" s="26">
        <v>0</v>
      </c>
      <c r="P623" s="63" t="s">
        <v>80</v>
      </c>
      <c r="Q623" s="104" t="s">
        <v>80</v>
      </c>
      <c r="R623" s="104" t="s">
        <v>80</v>
      </c>
      <c r="S623" s="63" t="s">
        <v>80</v>
      </c>
      <c r="T623" s="63"/>
      <c r="U623" s="26">
        <v>0</v>
      </c>
      <c r="V623" s="26">
        <v>0</v>
      </c>
      <c r="W623" s="26">
        <v>0</v>
      </c>
      <c r="X623" s="26">
        <v>0</v>
      </c>
      <c r="Y623" s="26">
        <v>0</v>
      </c>
      <c r="Z623" s="26">
        <v>0</v>
      </c>
      <c r="AA623" s="26">
        <v>0</v>
      </c>
      <c r="AB623" s="26">
        <v>0</v>
      </c>
      <c r="AC623" s="26">
        <v>0</v>
      </c>
      <c r="AD623" s="26">
        <v>0</v>
      </c>
      <c r="AE623" s="26">
        <v>0</v>
      </c>
      <c r="AF623" s="26">
        <v>0</v>
      </c>
      <c r="AG623" s="26">
        <v>0</v>
      </c>
      <c r="AH623" s="26">
        <v>0</v>
      </c>
      <c r="AI623" s="26">
        <v>0</v>
      </c>
      <c r="AJ623" s="26">
        <v>0</v>
      </c>
      <c r="AK623" s="26">
        <v>0</v>
      </c>
      <c r="AL623" s="26">
        <v>0</v>
      </c>
      <c r="AM623" s="26">
        <v>0</v>
      </c>
      <c r="AN623" s="26">
        <v>0</v>
      </c>
      <c r="AO623" s="26">
        <v>0</v>
      </c>
      <c r="AP623" s="26">
        <v>0</v>
      </c>
      <c r="AQ623" s="26">
        <v>0</v>
      </c>
      <c r="AR623" s="26">
        <v>0</v>
      </c>
      <c r="AS623" s="26">
        <v>0</v>
      </c>
      <c r="AT623" s="26">
        <v>0</v>
      </c>
      <c r="AU623" s="26">
        <v>0</v>
      </c>
      <c r="AV623" s="26">
        <v>0</v>
      </c>
      <c r="AW623" s="26">
        <v>0</v>
      </c>
      <c r="AX623" s="26">
        <v>0</v>
      </c>
      <c r="AY623" s="26">
        <v>0</v>
      </c>
      <c r="AZ623" s="26">
        <v>0</v>
      </c>
      <c r="BA623" s="26">
        <v>0</v>
      </c>
      <c r="BB623" s="26">
        <v>0</v>
      </c>
      <c r="BC623" s="26">
        <v>0</v>
      </c>
      <c r="BD623" s="26">
        <v>0</v>
      </c>
      <c r="BE623" s="26">
        <v>0</v>
      </c>
      <c r="BF623" s="26">
        <v>0</v>
      </c>
      <c r="BG623" s="26">
        <v>0</v>
      </c>
      <c r="BH623" s="26">
        <v>0</v>
      </c>
      <c r="BI623" s="26">
        <v>0</v>
      </c>
      <c r="BJ623" s="26">
        <v>0</v>
      </c>
      <c r="BK623" s="26">
        <v>0</v>
      </c>
      <c r="BL623" s="26">
        <v>0</v>
      </c>
      <c r="BM623" s="26">
        <v>0</v>
      </c>
      <c r="BN623" s="26">
        <v>0</v>
      </c>
      <c r="BO623" s="26">
        <v>0</v>
      </c>
      <c r="BP623" s="26">
        <v>0</v>
      </c>
      <c r="BQ623" s="26">
        <v>0</v>
      </c>
      <c r="BR623" s="63" t="s">
        <v>80</v>
      </c>
      <c r="BS623" s="26">
        <v>0</v>
      </c>
      <c r="BT623" s="26">
        <v>0</v>
      </c>
      <c r="BU623" s="63" t="s">
        <v>80</v>
      </c>
      <c r="BV623" s="63" t="s">
        <v>80</v>
      </c>
      <c r="BW623" s="371" t="s">
        <v>80</v>
      </c>
      <c r="BX623" s="371" t="s">
        <v>80</v>
      </c>
      <c r="BY623" s="371" t="s">
        <v>80</v>
      </c>
      <c r="BZ623" s="41"/>
      <c r="CA623" s="41"/>
      <c r="CB623" s="41"/>
      <c r="CC623" s="41"/>
      <c r="CD623" s="41"/>
    </row>
    <row r="624" spans="1:82" s="50" customFormat="1" ht="47.25" customHeight="1">
      <c r="A624" s="791"/>
      <c r="B624" s="76" t="s">
        <v>3575</v>
      </c>
      <c r="C624" s="65" t="s">
        <v>80</v>
      </c>
      <c r="D624" s="65" t="s">
        <v>80</v>
      </c>
      <c r="E624" s="65" t="s">
        <v>80</v>
      </c>
      <c r="F624" s="93" t="s">
        <v>80</v>
      </c>
      <c r="G624" s="93" t="s">
        <v>80</v>
      </c>
      <c r="H624" s="65" t="s">
        <v>80</v>
      </c>
      <c r="I624" s="65" t="s">
        <v>80</v>
      </c>
      <c r="J624" s="44">
        <f>J623+J622</f>
        <v>757800.58299999998</v>
      </c>
      <c r="K624" s="44">
        <f t="shared" ref="K624:O624" si="299">K623+K622</f>
        <v>622346.32999999996</v>
      </c>
      <c r="L624" s="44">
        <f t="shared" si="299"/>
        <v>135454.253</v>
      </c>
      <c r="M624" s="44">
        <f t="shared" si="299"/>
        <v>0</v>
      </c>
      <c r="N624" s="44">
        <f t="shared" si="299"/>
        <v>587128.04</v>
      </c>
      <c r="O624" s="44">
        <f t="shared" si="299"/>
        <v>0</v>
      </c>
      <c r="P624" s="65" t="s">
        <v>80</v>
      </c>
      <c r="Q624" s="102" t="s">
        <v>80</v>
      </c>
      <c r="R624" s="102" t="s">
        <v>80</v>
      </c>
      <c r="S624" s="65" t="s">
        <v>80</v>
      </c>
      <c r="T624" s="65"/>
      <c r="U624" s="44">
        <f>U622+U623</f>
        <v>0</v>
      </c>
      <c r="V624" s="44">
        <f t="shared" ref="V624:BQ624" si="300">V622+V623</f>
        <v>0</v>
      </c>
      <c r="W624" s="44">
        <f t="shared" si="300"/>
        <v>0</v>
      </c>
      <c r="X624" s="44">
        <f t="shared" si="300"/>
        <v>280083.73</v>
      </c>
      <c r="Y624" s="44">
        <f t="shared" si="300"/>
        <v>198992.4</v>
      </c>
      <c r="Z624" s="44">
        <f t="shared" si="300"/>
        <v>0</v>
      </c>
      <c r="AA624" s="44">
        <f t="shared" si="300"/>
        <v>18458.02</v>
      </c>
      <c r="AB624" s="44">
        <f t="shared" si="300"/>
        <v>48672.54</v>
      </c>
      <c r="AC624" s="44">
        <f t="shared" si="300"/>
        <v>67130.559999999998</v>
      </c>
      <c r="AD624" s="44">
        <f t="shared" si="300"/>
        <v>0</v>
      </c>
      <c r="AE624" s="44">
        <f t="shared" si="300"/>
        <v>0</v>
      </c>
      <c r="AF624" s="44">
        <f t="shared" si="300"/>
        <v>71258.76999999999</v>
      </c>
      <c r="AG624" s="44">
        <f t="shared" si="300"/>
        <v>339327.52</v>
      </c>
      <c r="AH624" s="44">
        <f t="shared" si="300"/>
        <v>410586.29000000004</v>
      </c>
      <c r="AI624" s="44">
        <f t="shared" si="300"/>
        <v>0</v>
      </c>
      <c r="AJ624" s="44">
        <f t="shared" si="300"/>
        <v>0</v>
      </c>
      <c r="AK624" s="44">
        <f t="shared" si="300"/>
        <v>0</v>
      </c>
      <c r="AL624" s="44">
        <f t="shared" si="300"/>
        <v>0</v>
      </c>
      <c r="AM624" s="44">
        <f t="shared" si="300"/>
        <v>0</v>
      </c>
      <c r="AN624" s="44">
        <f t="shared" si="300"/>
        <v>0</v>
      </c>
      <c r="AO624" s="44">
        <f t="shared" si="300"/>
        <v>0</v>
      </c>
      <c r="AP624" s="44">
        <f t="shared" si="300"/>
        <v>0</v>
      </c>
      <c r="AQ624" s="44">
        <f t="shared" si="300"/>
        <v>0</v>
      </c>
      <c r="AR624" s="44">
        <f t="shared" si="300"/>
        <v>0</v>
      </c>
      <c r="AS624" s="44">
        <f t="shared" si="300"/>
        <v>0</v>
      </c>
      <c r="AT624" s="44">
        <f t="shared" si="300"/>
        <v>0</v>
      </c>
      <c r="AU624" s="44">
        <f t="shared" si="300"/>
        <v>6219.57</v>
      </c>
      <c r="AV624" s="44">
        <f t="shared" si="300"/>
        <v>390</v>
      </c>
      <c r="AW624" s="44">
        <f t="shared" si="300"/>
        <v>6609.57</v>
      </c>
      <c r="AX624" s="44">
        <f t="shared" si="300"/>
        <v>0</v>
      </c>
      <c r="AY624" s="44">
        <f t="shared" si="300"/>
        <v>0</v>
      </c>
      <c r="AZ624" s="44">
        <f t="shared" si="300"/>
        <v>12238.45</v>
      </c>
      <c r="BA624" s="44">
        <f t="shared" si="300"/>
        <v>48282.54</v>
      </c>
      <c r="BB624" s="44">
        <f t="shared" si="300"/>
        <v>60520.990000000005</v>
      </c>
      <c r="BC624" s="44">
        <f t="shared" si="300"/>
        <v>0</v>
      </c>
      <c r="BD624" s="44">
        <f t="shared" si="300"/>
        <v>0</v>
      </c>
      <c r="BE624" s="44">
        <f t="shared" si="300"/>
        <v>35629.379999999997</v>
      </c>
      <c r="BF624" s="44">
        <f t="shared" si="300"/>
        <v>169663.76</v>
      </c>
      <c r="BG624" s="44">
        <f t="shared" si="300"/>
        <v>205293.14</v>
      </c>
      <c r="BH624" s="44">
        <f t="shared" si="300"/>
        <v>0</v>
      </c>
      <c r="BI624" s="44">
        <f t="shared" si="300"/>
        <v>0</v>
      </c>
      <c r="BJ624" s="44">
        <f t="shared" si="300"/>
        <v>35629.39</v>
      </c>
      <c r="BK624" s="44">
        <f t="shared" si="300"/>
        <v>169663.76</v>
      </c>
      <c r="BL624" s="44">
        <f t="shared" si="300"/>
        <v>205293.15000000002</v>
      </c>
      <c r="BM624" s="44">
        <f t="shared" si="300"/>
        <v>0</v>
      </c>
      <c r="BN624" s="44">
        <f t="shared" si="300"/>
        <v>0</v>
      </c>
      <c r="BO624" s="44">
        <f t="shared" si="300"/>
        <v>169663.77</v>
      </c>
      <c r="BP624" s="44">
        <f t="shared" si="300"/>
        <v>0</v>
      </c>
      <c r="BQ624" s="44">
        <f t="shared" si="300"/>
        <v>0</v>
      </c>
      <c r="BR624" s="65" t="s">
        <v>80</v>
      </c>
      <c r="BS624" s="44">
        <f t="shared" ref="BS624" si="301">BS622+BS623</f>
        <v>0</v>
      </c>
      <c r="BT624" s="44">
        <f t="shared" ref="BT624" si="302">BT622+BT623</f>
        <v>0</v>
      </c>
      <c r="BU624" s="65" t="s">
        <v>80</v>
      </c>
      <c r="BV624" s="65" t="s">
        <v>80</v>
      </c>
      <c r="BW624" s="378" t="s">
        <v>80</v>
      </c>
      <c r="BX624" s="378" t="s">
        <v>80</v>
      </c>
      <c r="BY624" s="378" t="s">
        <v>80</v>
      </c>
      <c r="BZ624" s="41"/>
      <c r="CA624" s="41"/>
      <c r="CB624" s="41"/>
      <c r="CC624" s="41"/>
      <c r="CD624" s="41"/>
    </row>
    <row r="625" spans="1:82" s="40" customFormat="1" ht="83.25" customHeight="1">
      <c r="A625" s="819" t="s">
        <v>345</v>
      </c>
      <c r="B625" s="119" t="s">
        <v>799</v>
      </c>
      <c r="C625" s="23" t="s">
        <v>80</v>
      </c>
      <c r="D625" s="23" t="s">
        <v>80</v>
      </c>
      <c r="E625" s="23" t="s">
        <v>1085</v>
      </c>
      <c r="F625" s="16" t="s">
        <v>1230</v>
      </c>
      <c r="G625" s="16" t="s">
        <v>800</v>
      </c>
      <c r="H625" s="23" t="s">
        <v>80</v>
      </c>
      <c r="I625" s="23"/>
      <c r="J625" s="33">
        <v>1000</v>
      </c>
      <c r="K625" s="33">
        <v>0</v>
      </c>
      <c r="L625" s="33">
        <v>1000</v>
      </c>
      <c r="M625" s="33">
        <v>0</v>
      </c>
      <c r="N625" s="33">
        <v>0</v>
      </c>
      <c r="O625" s="23" t="s">
        <v>80</v>
      </c>
      <c r="P625" s="23" t="s">
        <v>80</v>
      </c>
      <c r="Q625" s="353" t="s">
        <v>80</v>
      </c>
      <c r="R625" s="353" t="s">
        <v>80</v>
      </c>
      <c r="S625" s="23" t="s">
        <v>80</v>
      </c>
      <c r="T625" s="23"/>
      <c r="U625" s="33">
        <v>0</v>
      </c>
      <c r="V625" s="33">
        <v>498.1</v>
      </c>
      <c r="W625" s="33">
        <v>0</v>
      </c>
      <c r="X625" s="33">
        <v>498.1</v>
      </c>
      <c r="Y625" s="33">
        <v>0</v>
      </c>
      <c r="Z625" s="34">
        <v>0</v>
      </c>
      <c r="AA625" s="34">
        <v>1000</v>
      </c>
      <c r="AB625" s="34">
        <v>0</v>
      </c>
      <c r="AC625" s="34">
        <v>1000</v>
      </c>
      <c r="AD625" s="34">
        <v>0</v>
      </c>
      <c r="AE625" s="34">
        <v>0</v>
      </c>
      <c r="AF625" s="34">
        <v>1000</v>
      </c>
      <c r="AG625" s="34">
        <v>0</v>
      </c>
      <c r="AH625" s="34">
        <v>1000</v>
      </c>
      <c r="AI625" s="34">
        <v>0</v>
      </c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>
        <v>500</v>
      </c>
      <c r="BF625" s="33"/>
      <c r="BG625" s="33">
        <v>500</v>
      </c>
      <c r="BH625" s="33"/>
      <c r="BI625" s="33"/>
      <c r="BJ625" s="33">
        <v>500</v>
      </c>
      <c r="BK625" s="33"/>
      <c r="BL625" s="33">
        <v>500</v>
      </c>
      <c r="BM625" s="33"/>
      <c r="BN625" s="33">
        <v>1000</v>
      </c>
      <c r="BO625" s="33">
        <v>0</v>
      </c>
      <c r="BP625" s="33">
        <v>0</v>
      </c>
      <c r="BQ625" s="33">
        <v>0</v>
      </c>
      <c r="BR625" s="23" t="s">
        <v>80</v>
      </c>
      <c r="BS625" s="23" t="s">
        <v>80</v>
      </c>
      <c r="BT625" s="23" t="s">
        <v>80</v>
      </c>
      <c r="BU625" s="23" t="s">
        <v>80</v>
      </c>
      <c r="BV625" s="23" t="s">
        <v>80</v>
      </c>
      <c r="BW625" s="352" t="s">
        <v>80</v>
      </c>
      <c r="BX625" s="352"/>
      <c r="BY625" s="352" t="s">
        <v>80</v>
      </c>
      <c r="BZ625" s="3"/>
      <c r="CA625" s="3"/>
      <c r="CB625" s="3"/>
      <c r="CC625" s="3"/>
      <c r="CD625" s="3"/>
    </row>
    <row r="626" spans="1:82" s="40" customFormat="1" ht="144" customHeight="1">
      <c r="A626" s="819"/>
      <c r="B626" s="119" t="s">
        <v>744</v>
      </c>
      <c r="C626" s="23" t="s">
        <v>80</v>
      </c>
      <c r="D626" s="23" t="s">
        <v>80</v>
      </c>
      <c r="E626" s="23" t="s">
        <v>80</v>
      </c>
      <c r="F626" s="23" t="s">
        <v>80</v>
      </c>
      <c r="G626" s="16" t="s">
        <v>80</v>
      </c>
      <c r="H626" s="23" t="s">
        <v>1982</v>
      </c>
      <c r="I626" s="23"/>
      <c r="J626" s="33">
        <v>5000</v>
      </c>
      <c r="K626" s="33">
        <v>0</v>
      </c>
      <c r="L626" s="33">
        <v>0</v>
      </c>
      <c r="M626" s="33">
        <v>0</v>
      </c>
      <c r="N626" s="33">
        <v>0</v>
      </c>
      <c r="O626" s="33">
        <v>0</v>
      </c>
      <c r="P626" s="23" t="s">
        <v>80</v>
      </c>
      <c r="Q626" s="353" t="s">
        <v>80</v>
      </c>
      <c r="R626" s="353" t="s">
        <v>80</v>
      </c>
      <c r="S626" s="23"/>
      <c r="T626" s="23"/>
      <c r="U626" s="33">
        <v>0</v>
      </c>
      <c r="V626" s="33">
        <v>0</v>
      </c>
      <c r="W626" s="33">
        <v>0</v>
      </c>
      <c r="X626" s="33">
        <v>0</v>
      </c>
      <c r="Y626" s="33">
        <v>0</v>
      </c>
      <c r="Z626" s="33">
        <v>0</v>
      </c>
      <c r="AA626" s="33">
        <v>0</v>
      </c>
      <c r="AB626" s="33">
        <v>0</v>
      </c>
      <c r="AC626" s="33">
        <v>5000</v>
      </c>
      <c r="AD626" s="33">
        <v>0</v>
      </c>
      <c r="AE626" s="33">
        <v>0</v>
      </c>
      <c r="AF626" s="33">
        <v>0</v>
      </c>
      <c r="AG626" s="33">
        <v>0</v>
      </c>
      <c r="AH626" s="33">
        <v>0</v>
      </c>
      <c r="AI626" s="33">
        <v>0</v>
      </c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>
        <v>0</v>
      </c>
      <c r="AU626" s="33">
        <v>0</v>
      </c>
      <c r="AV626" s="33">
        <v>0</v>
      </c>
      <c r="AW626" s="33">
        <v>0</v>
      </c>
      <c r="AX626" s="33"/>
      <c r="AY626" s="33"/>
      <c r="AZ626" s="33"/>
      <c r="BA626" s="33"/>
      <c r="BB626" s="33">
        <v>5000</v>
      </c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>
        <v>0</v>
      </c>
      <c r="BO626" s="33">
        <v>0</v>
      </c>
      <c r="BP626" s="33">
        <v>0</v>
      </c>
      <c r="BQ626" s="33">
        <v>0</v>
      </c>
      <c r="BR626" s="42" t="s">
        <v>80</v>
      </c>
      <c r="BS626" s="23" t="s">
        <v>80</v>
      </c>
      <c r="BT626" s="23" t="s">
        <v>80</v>
      </c>
      <c r="BU626" s="23" t="s">
        <v>80</v>
      </c>
      <c r="BV626" s="23" t="s">
        <v>80</v>
      </c>
      <c r="BW626" s="352" t="s">
        <v>80</v>
      </c>
      <c r="BX626" s="352"/>
      <c r="BY626" s="352" t="s">
        <v>80</v>
      </c>
      <c r="BZ626" s="3"/>
      <c r="CA626" s="3"/>
      <c r="CB626" s="3"/>
      <c r="CC626" s="3"/>
      <c r="CD626" s="3"/>
    </row>
    <row r="627" spans="1:82" s="40" customFormat="1" ht="120" customHeight="1">
      <c r="A627" s="819"/>
      <c r="B627" s="28" t="s">
        <v>1024</v>
      </c>
      <c r="C627" s="126" t="s">
        <v>80</v>
      </c>
      <c r="D627" s="23" t="s">
        <v>80</v>
      </c>
      <c r="E627" s="23" t="s">
        <v>80</v>
      </c>
      <c r="F627" s="23" t="s">
        <v>80</v>
      </c>
      <c r="G627" s="16" t="s">
        <v>80</v>
      </c>
      <c r="H627" s="23" t="s">
        <v>1981</v>
      </c>
      <c r="I627" s="23"/>
      <c r="J627" s="33" t="s">
        <v>80</v>
      </c>
      <c r="K627" s="33" t="s">
        <v>80</v>
      </c>
      <c r="L627" s="33" t="s">
        <v>80</v>
      </c>
      <c r="M627" s="33" t="s">
        <v>80</v>
      </c>
      <c r="N627" s="127" t="s">
        <v>80</v>
      </c>
      <c r="O627" s="127">
        <v>0</v>
      </c>
      <c r="P627" s="350" t="s">
        <v>80</v>
      </c>
      <c r="Q627" s="353" t="s">
        <v>80</v>
      </c>
      <c r="R627" s="353" t="s">
        <v>80</v>
      </c>
      <c r="S627" s="350"/>
      <c r="T627" s="350"/>
      <c r="U627" s="127">
        <v>0</v>
      </c>
      <c r="V627" s="127">
        <v>0</v>
      </c>
      <c r="W627" s="127">
        <v>0</v>
      </c>
      <c r="X627" s="33">
        <v>0</v>
      </c>
      <c r="Y627" s="33">
        <v>0</v>
      </c>
      <c r="Z627" s="33">
        <v>0</v>
      </c>
      <c r="AA627" s="33">
        <v>0</v>
      </c>
      <c r="AB627" s="33">
        <v>0</v>
      </c>
      <c r="AC627" s="33">
        <v>0</v>
      </c>
      <c r="AD627" s="33">
        <v>0</v>
      </c>
      <c r="AE627" s="33">
        <v>0</v>
      </c>
      <c r="AF627" s="33">
        <v>0</v>
      </c>
      <c r="AG627" s="33">
        <v>0</v>
      </c>
      <c r="AH627" s="33">
        <v>0</v>
      </c>
      <c r="AI627" s="33">
        <v>0</v>
      </c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>
        <v>0</v>
      </c>
      <c r="BO627" s="33">
        <v>0</v>
      </c>
      <c r="BP627" s="33">
        <v>0</v>
      </c>
      <c r="BQ627" s="33">
        <v>0</v>
      </c>
      <c r="BR627" s="42" t="s">
        <v>80</v>
      </c>
      <c r="BS627" s="23" t="s">
        <v>80</v>
      </c>
      <c r="BT627" s="23" t="s">
        <v>80</v>
      </c>
      <c r="BU627" s="23" t="s">
        <v>80</v>
      </c>
      <c r="BV627" s="23" t="s">
        <v>80</v>
      </c>
      <c r="BW627" s="352" t="s">
        <v>80</v>
      </c>
      <c r="BX627" s="352"/>
      <c r="BY627" s="352" t="s">
        <v>80</v>
      </c>
      <c r="BZ627" s="3"/>
      <c r="CA627" s="3"/>
      <c r="CB627" s="3"/>
      <c r="CC627" s="3"/>
      <c r="CD627" s="3"/>
    </row>
    <row r="628" spans="1:82" ht="46.5">
      <c r="A628" s="819"/>
      <c r="B628" s="28" t="s">
        <v>1774</v>
      </c>
      <c r="C628" s="27" t="s">
        <v>80</v>
      </c>
      <c r="D628" s="27" t="s">
        <v>80</v>
      </c>
      <c r="E628" s="27" t="s">
        <v>80</v>
      </c>
      <c r="F628" s="27" t="s">
        <v>80</v>
      </c>
      <c r="G628" s="10" t="s">
        <v>80</v>
      </c>
      <c r="H628" s="27" t="s">
        <v>1943</v>
      </c>
      <c r="J628" s="395" t="s">
        <v>80</v>
      </c>
      <c r="K628" s="34" t="s">
        <v>80</v>
      </c>
      <c r="L628" s="34" t="s">
        <v>80</v>
      </c>
      <c r="M628" s="34" t="s">
        <v>80</v>
      </c>
      <c r="N628" s="34" t="s">
        <v>80</v>
      </c>
      <c r="O628" s="34">
        <v>0</v>
      </c>
      <c r="P628" s="27" t="s">
        <v>80</v>
      </c>
      <c r="Q628" s="353" t="s">
        <v>80</v>
      </c>
      <c r="R628" s="353" t="s">
        <v>80</v>
      </c>
      <c r="U628" s="34">
        <v>0</v>
      </c>
      <c r="V628" s="34">
        <v>0</v>
      </c>
      <c r="W628" s="34">
        <v>0</v>
      </c>
      <c r="X628" s="33">
        <v>0</v>
      </c>
      <c r="Y628" s="33">
        <v>0</v>
      </c>
      <c r="Z628" s="33">
        <v>0</v>
      </c>
      <c r="AA628" s="33">
        <v>0</v>
      </c>
      <c r="AB628" s="33">
        <v>0</v>
      </c>
      <c r="AC628" s="33">
        <v>365250</v>
      </c>
      <c r="AD628" s="33">
        <v>0</v>
      </c>
      <c r="AE628" s="33">
        <v>0</v>
      </c>
      <c r="AF628" s="33">
        <v>0</v>
      </c>
      <c r="AG628" s="33">
        <v>0</v>
      </c>
      <c r="AH628" s="33">
        <v>171400</v>
      </c>
      <c r="AI628" s="33">
        <v>0</v>
      </c>
      <c r="AV628" s="34">
        <v>0</v>
      </c>
      <c r="AW628" s="34">
        <v>0</v>
      </c>
      <c r="BA628" s="34">
        <v>20000</v>
      </c>
      <c r="BB628" s="34">
        <v>20000</v>
      </c>
      <c r="BN628" s="34">
        <v>0</v>
      </c>
      <c r="BO628" s="34">
        <v>0</v>
      </c>
      <c r="BP628" s="34">
        <v>0</v>
      </c>
      <c r="BQ628" s="34">
        <v>0</v>
      </c>
      <c r="BR628" s="42" t="s">
        <v>80</v>
      </c>
      <c r="BS628" s="27" t="s">
        <v>80</v>
      </c>
      <c r="BT628" s="27" t="s">
        <v>80</v>
      </c>
      <c r="BU628" s="27" t="s">
        <v>80</v>
      </c>
      <c r="BV628" s="27" t="s">
        <v>80</v>
      </c>
      <c r="BW628" s="358" t="s">
        <v>80</v>
      </c>
      <c r="BY628" s="352" t="s">
        <v>80</v>
      </c>
    </row>
    <row r="629" spans="1:82">
      <c r="A629" s="497"/>
      <c r="B629" s="451" t="s">
        <v>2954</v>
      </c>
      <c r="C629" s="403"/>
      <c r="D629" s="403"/>
      <c r="E629" s="403"/>
      <c r="F629" s="403"/>
      <c r="G629" s="403"/>
      <c r="H629" s="403"/>
      <c r="I629" s="403"/>
      <c r="J629" s="395"/>
      <c r="AC629" s="44">
        <v>140000</v>
      </c>
      <c r="AG629" s="395"/>
      <c r="AH629" s="44">
        <v>55600</v>
      </c>
    </row>
    <row r="630" spans="1:82">
      <c r="A630" s="497"/>
      <c r="B630" s="451" t="s">
        <v>2955</v>
      </c>
      <c r="C630" s="403"/>
      <c r="D630" s="403"/>
      <c r="E630" s="403"/>
      <c r="F630" s="403"/>
      <c r="G630" s="403"/>
      <c r="H630" s="403"/>
      <c r="I630" s="403"/>
      <c r="J630" s="395"/>
      <c r="AC630" s="44">
        <v>0</v>
      </c>
      <c r="AG630" s="395"/>
      <c r="AH630" s="44">
        <v>1500</v>
      </c>
    </row>
    <row r="631" spans="1:82">
      <c r="A631" s="497"/>
      <c r="B631" s="451" t="s">
        <v>2956</v>
      </c>
      <c r="C631" s="403"/>
      <c r="D631" s="403"/>
      <c r="E631" s="403"/>
      <c r="F631" s="403"/>
      <c r="G631" s="403"/>
      <c r="H631" s="403"/>
      <c r="I631" s="403"/>
      <c r="J631" s="395"/>
      <c r="AC631" s="44">
        <v>24000</v>
      </c>
      <c r="AG631" s="395"/>
      <c r="AH631" s="44">
        <v>15000</v>
      </c>
    </row>
    <row r="632" spans="1:82">
      <c r="A632" s="497"/>
      <c r="B632" s="451" t="s">
        <v>2957</v>
      </c>
      <c r="C632" s="403"/>
      <c r="D632" s="403"/>
      <c r="E632" s="403"/>
      <c r="F632" s="403"/>
      <c r="G632" s="403"/>
      <c r="H632" s="403"/>
      <c r="I632" s="403"/>
      <c r="J632" s="395"/>
      <c r="AC632" s="44">
        <v>100000</v>
      </c>
      <c r="AG632" s="395"/>
      <c r="AH632" s="44">
        <v>48000</v>
      </c>
    </row>
    <row r="633" spans="1:82">
      <c r="A633" s="497"/>
      <c r="B633" s="451" t="s">
        <v>2959</v>
      </c>
      <c r="C633" s="403"/>
      <c r="D633" s="403"/>
      <c r="E633" s="403"/>
      <c r="F633" s="403"/>
      <c r="G633" s="403"/>
      <c r="H633" s="403"/>
      <c r="I633" s="403"/>
      <c r="J633" s="395"/>
      <c r="AC633" s="44">
        <v>10000</v>
      </c>
      <c r="AG633" s="395"/>
      <c r="AH633" s="44">
        <v>0</v>
      </c>
    </row>
    <row r="634" spans="1:82">
      <c r="A634" s="497"/>
      <c r="B634" s="451" t="s">
        <v>2960</v>
      </c>
      <c r="C634" s="403"/>
      <c r="D634" s="403"/>
      <c r="E634" s="403"/>
      <c r="F634" s="403"/>
      <c r="G634" s="403"/>
      <c r="H634" s="403"/>
      <c r="I634" s="403"/>
      <c r="J634" s="395"/>
      <c r="AC634" s="44">
        <v>1250</v>
      </c>
      <c r="AG634" s="395"/>
      <c r="AH634" s="44">
        <v>1300</v>
      </c>
    </row>
    <row r="635" spans="1:82">
      <c r="A635" s="497"/>
      <c r="B635" s="451" t="s">
        <v>2961</v>
      </c>
      <c r="C635" s="403"/>
      <c r="D635" s="403"/>
      <c r="E635" s="403"/>
      <c r="F635" s="403"/>
      <c r="G635" s="403"/>
      <c r="H635" s="403"/>
      <c r="I635" s="403"/>
      <c r="J635" s="395"/>
      <c r="AC635" s="44">
        <v>70000</v>
      </c>
      <c r="AG635" s="395"/>
      <c r="AH635" s="44">
        <v>40000</v>
      </c>
    </row>
    <row r="636" spans="1:82">
      <c r="A636" s="497"/>
      <c r="B636" s="451" t="s">
        <v>2958</v>
      </c>
      <c r="C636" s="403"/>
      <c r="D636" s="403"/>
      <c r="E636" s="403"/>
      <c r="F636" s="403"/>
      <c r="G636" s="403"/>
      <c r="H636" s="403"/>
      <c r="I636" s="403"/>
      <c r="J636" s="395"/>
      <c r="AC636" s="44">
        <v>20000</v>
      </c>
      <c r="AG636" s="395"/>
      <c r="AH636" s="44">
        <v>10000</v>
      </c>
    </row>
    <row r="637" spans="1:82">
      <c r="B637" s="635" t="s">
        <v>3580</v>
      </c>
      <c r="K637" s="415"/>
      <c r="L637" s="415"/>
      <c r="M637" s="415"/>
      <c r="N637" s="415"/>
      <c r="O637" s="415"/>
      <c r="P637" s="62"/>
      <c r="Q637" s="416"/>
      <c r="R637" s="416"/>
      <c r="S637" s="62"/>
      <c r="T637" s="62"/>
      <c r="U637" s="415"/>
      <c r="V637" s="415"/>
      <c r="W637" s="415"/>
      <c r="X637" s="415"/>
      <c r="Y637" s="415"/>
      <c r="Z637" s="415"/>
      <c r="AA637" s="415"/>
      <c r="AB637" s="415"/>
      <c r="AC637" s="639">
        <f>AC636+AC635+AC634+AC633+AC632+AC631+AC630+AC629</f>
        <v>365250</v>
      </c>
      <c r="AD637" s="415"/>
      <c r="AE637" s="415"/>
      <c r="AF637" s="415"/>
      <c r="AG637" s="1"/>
      <c r="AH637" s="639">
        <f>AH636+AH635+AH634+AH633+AH632+AH631+AH630+AH629</f>
        <v>171400</v>
      </c>
      <c r="AI637" s="415"/>
      <c r="AJ637" s="415"/>
      <c r="AK637" s="415"/>
      <c r="AL637" s="415"/>
      <c r="AM637" s="415"/>
      <c r="AN637" s="415"/>
      <c r="AO637" s="415"/>
      <c r="AP637" s="415"/>
      <c r="AQ637" s="415"/>
      <c r="AR637" s="415"/>
      <c r="AS637" s="415"/>
      <c r="AT637" s="415"/>
      <c r="AU637" s="415"/>
      <c r="AV637" s="415"/>
      <c r="AW637" s="415"/>
      <c r="AX637" s="415"/>
      <c r="AY637" s="415"/>
      <c r="AZ637" s="415"/>
      <c r="BA637" s="415"/>
      <c r="BB637" s="415"/>
      <c r="BC637" s="415"/>
      <c r="BD637" s="415"/>
      <c r="BE637" s="415"/>
      <c r="BF637" s="415"/>
      <c r="BG637" s="415"/>
      <c r="BH637" s="415"/>
      <c r="BI637" s="415"/>
      <c r="BJ637" s="415"/>
      <c r="BK637" s="415"/>
      <c r="BL637" s="415"/>
      <c r="BM637" s="415"/>
      <c r="BN637" s="415"/>
      <c r="BO637" s="415"/>
      <c r="BP637" s="415"/>
      <c r="BQ637" s="415"/>
      <c r="BR637" s="62"/>
      <c r="BS637" s="415"/>
      <c r="BT637" s="720"/>
      <c r="BU637" s="721"/>
      <c r="BV637" s="721"/>
      <c r="BW637" s="722"/>
      <c r="BX637" s="722"/>
      <c r="BY637" s="723"/>
    </row>
    <row r="638" spans="1:82" ht="18">
      <c r="B638" s="823" t="s">
        <v>19</v>
      </c>
      <c r="C638" s="823"/>
      <c r="D638" s="823"/>
      <c r="E638" s="823"/>
      <c r="F638" s="823"/>
      <c r="G638" s="823"/>
      <c r="H638" s="823"/>
      <c r="I638" s="823"/>
      <c r="J638" s="823"/>
      <c r="K638" s="415"/>
      <c r="L638" s="415"/>
      <c r="M638" s="415"/>
      <c r="N638" s="415"/>
      <c r="O638" s="415"/>
      <c r="P638" s="62"/>
      <c r="Q638" s="416"/>
      <c r="R638" s="416"/>
      <c r="S638" s="62"/>
      <c r="T638" s="62"/>
      <c r="U638" s="415"/>
      <c r="V638" s="415"/>
      <c r="W638" s="415"/>
      <c r="X638" s="415"/>
      <c r="Y638" s="415"/>
      <c r="Z638" s="415"/>
      <c r="AA638" s="415"/>
      <c r="AB638" s="415"/>
      <c r="AC638" s="415"/>
      <c r="AD638" s="415"/>
      <c r="AE638" s="415"/>
      <c r="AF638" s="415"/>
      <c r="AG638" s="415"/>
      <c r="AH638" s="415"/>
      <c r="AI638" s="415"/>
      <c r="AJ638" s="415"/>
      <c r="AK638" s="415"/>
      <c r="AL638" s="415"/>
      <c r="AM638" s="415"/>
      <c r="AN638" s="415"/>
      <c r="AO638" s="415"/>
      <c r="AP638" s="415"/>
      <c r="AQ638" s="415"/>
      <c r="AR638" s="415"/>
      <c r="AS638" s="415"/>
      <c r="AT638" s="415"/>
      <c r="AU638" s="415"/>
      <c r="AV638" s="415"/>
      <c r="AW638" s="415"/>
      <c r="AX638" s="415"/>
      <c r="AY638" s="415"/>
      <c r="AZ638" s="415"/>
      <c r="BA638" s="415"/>
      <c r="BB638" s="415"/>
      <c r="BC638" s="415"/>
      <c r="BD638" s="415"/>
      <c r="BE638" s="415"/>
      <c r="BF638" s="415"/>
      <c r="BG638" s="415"/>
      <c r="BH638" s="415"/>
      <c r="BI638" s="415"/>
      <c r="BJ638" s="415"/>
      <c r="BK638" s="415"/>
      <c r="BL638" s="415"/>
      <c r="BM638" s="415"/>
      <c r="BN638" s="415"/>
      <c r="BO638" s="415"/>
      <c r="BP638" s="415"/>
      <c r="BQ638" s="415"/>
      <c r="BR638" s="62"/>
      <c r="BS638" s="415"/>
      <c r="BT638" s="415"/>
      <c r="BU638" s="62"/>
      <c r="BV638" s="62"/>
      <c r="BW638" s="459"/>
      <c r="BX638" s="459"/>
      <c r="BY638" s="58"/>
    </row>
    <row r="639" spans="1:82" ht="18">
      <c r="B639" s="817" t="s">
        <v>78</v>
      </c>
      <c r="C639" s="823"/>
      <c r="D639" s="817"/>
      <c r="E639" s="817"/>
      <c r="F639" s="817"/>
      <c r="G639" s="817"/>
      <c r="H639" s="817"/>
      <c r="I639" s="817"/>
      <c r="J639" s="817"/>
      <c r="K639" s="415"/>
      <c r="L639" s="415"/>
      <c r="M639" s="415"/>
      <c r="N639" s="415"/>
      <c r="O639" s="415"/>
      <c r="P639" s="62"/>
      <c r="Q639" s="416"/>
      <c r="R639" s="416"/>
      <c r="S639" s="62"/>
      <c r="T639" s="62"/>
      <c r="U639" s="415"/>
      <c r="V639" s="415"/>
      <c r="W639" s="415"/>
      <c r="X639" s="415"/>
      <c r="Y639" s="415"/>
      <c r="Z639" s="415"/>
      <c r="AA639" s="415"/>
      <c r="AB639" s="415"/>
      <c r="AC639" s="415"/>
      <c r="AD639" s="415"/>
      <c r="AE639" s="415"/>
      <c r="AF639" s="415"/>
      <c r="AG639" s="415"/>
      <c r="AH639" s="415"/>
      <c r="AI639" s="415"/>
      <c r="AJ639" s="415"/>
      <c r="AK639" s="415"/>
      <c r="AL639" s="415"/>
      <c r="AM639" s="415"/>
      <c r="AN639" s="415"/>
      <c r="AO639" s="415"/>
      <c r="AP639" s="415"/>
      <c r="AQ639" s="415"/>
      <c r="AR639" s="415"/>
      <c r="AS639" s="415"/>
      <c r="AT639" s="415"/>
      <c r="AU639" s="415"/>
      <c r="AV639" s="415"/>
      <c r="AW639" s="415"/>
      <c r="AX639" s="415"/>
      <c r="AY639" s="415"/>
      <c r="AZ639" s="415"/>
      <c r="BA639" s="415"/>
      <c r="BB639" s="415"/>
      <c r="BC639" s="415"/>
      <c r="BD639" s="415"/>
      <c r="BE639" s="415"/>
      <c r="BF639" s="415"/>
      <c r="BG639" s="415"/>
      <c r="BH639" s="415"/>
      <c r="BI639" s="415"/>
      <c r="BJ639" s="415"/>
      <c r="BK639" s="415"/>
      <c r="BL639" s="415"/>
      <c r="BM639" s="415"/>
      <c r="BN639" s="415"/>
      <c r="BO639" s="415"/>
      <c r="BP639" s="415"/>
      <c r="BQ639" s="415"/>
      <c r="BR639" s="62"/>
      <c r="BS639" s="415"/>
      <c r="BT639" s="415"/>
      <c r="BU639" s="62"/>
      <c r="BV639" s="62"/>
      <c r="BW639" s="459"/>
      <c r="BX639" s="459"/>
      <c r="BY639" s="58"/>
    </row>
    <row r="640" spans="1:82" ht="18">
      <c r="B640" s="824" t="s">
        <v>492</v>
      </c>
      <c r="C640" s="824"/>
      <c r="D640" s="824"/>
      <c r="E640" s="824"/>
      <c r="F640" s="824"/>
      <c r="G640" s="824"/>
      <c r="H640" s="824"/>
      <c r="I640" s="824"/>
      <c r="J640" s="824"/>
      <c r="K640" s="415"/>
      <c r="L640" s="415"/>
      <c r="M640" s="415"/>
      <c r="N640" s="415"/>
      <c r="O640" s="415"/>
      <c r="P640" s="62"/>
      <c r="Q640" s="416"/>
      <c r="R640" s="416"/>
      <c r="S640" s="62"/>
      <c r="T640" s="62"/>
      <c r="U640" s="415"/>
      <c r="V640" s="415"/>
      <c r="W640" s="415"/>
      <c r="X640" s="415"/>
      <c r="Y640" s="415"/>
      <c r="Z640" s="415"/>
      <c r="AA640" s="415"/>
      <c r="AB640" s="415"/>
      <c r="AC640" s="415"/>
      <c r="AD640" s="415"/>
      <c r="AE640" s="415"/>
      <c r="AF640" s="415"/>
      <c r="AG640" s="415"/>
      <c r="AH640" s="415"/>
      <c r="AI640" s="415"/>
      <c r="AJ640" s="415"/>
      <c r="AK640" s="415"/>
      <c r="AL640" s="415"/>
      <c r="AM640" s="415"/>
      <c r="AN640" s="415"/>
      <c r="AO640" s="415"/>
      <c r="AP640" s="415"/>
      <c r="AQ640" s="415"/>
      <c r="AR640" s="415"/>
      <c r="AS640" s="415"/>
      <c r="AT640" s="415"/>
      <c r="AU640" s="415"/>
      <c r="AV640" s="415"/>
      <c r="AW640" s="415"/>
      <c r="AX640" s="415"/>
      <c r="AY640" s="415"/>
      <c r="AZ640" s="415"/>
      <c r="BA640" s="415"/>
      <c r="BB640" s="415"/>
      <c r="BC640" s="415"/>
      <c r="BD640" s="415"/>
      <c r="BE640" s="415"/>
      <c r="BF640" s="415"/>
      <c r="BG640" s="415"/>
      <c r="BH640" s="415"/>
      <c r="BI640" s="415"/>
      <c r="BJ640" s="415"/>
      <c r="BK640" s="415"/>
      <c r="BL640" s="415"/>
      <c r="BM640" s="415"/>
      <c r="BN640" s="415"/>
      <c r="BO640" s="415"/>
      <c r="BP640" s="415"/>
      <c r="BQ640" s="415"/>
      <c r="BR640" s="62"/>
      <c r="BS640" s="415"/>
      <c r="BT640" s="415"/>
      <c r="BU640" s="62"/>
      <c r="BV640" s="62"/>
      <c r="BW640" s="459"/>
      <c r="BX640" s="459"/>
      <c r="BY640" s="58"/>
    </row>
    <row r="641" spans="2:77" ht="18">
      <c r="B641" s="825" t="s">
        <v>493</v>
      </c>
      <c r="C641" s="825"/>
      <c r="D641" s="825"/>
      <c r="E641" s="825"/>
      <c r="F641" s="825"/>
      <c r="G641" s="825"/>
      <c r="H641" s="825"/>
      <c r="I641" s="825"/>
      <c r="J641" s="825"/>
      <c r="K641" s="415"/>
      <c r="L641" s="415"/>
      <c r="M641" s="415"/>
      <c r="N641" s="415"/>
      <c r="O641" s="415"/>
      <c r="P641" s="62"/>
      <c r="Q641" s="416"/>
      <c r="R641" s="416"/>
      <c r="S641" s="62"/>
      <c r="T641" s="62"/>
      <c r="U641" s="415"/>
      <c r="V641" s="415"/>
      <c r="W641" s="415"/>
      <c r="X641" s="415"/>
      <c r="Y641" s="415"/>
      <c r="Z641" s="415"/>
      <c r="AA641" s="415"/>
      <c r="AB641" s="415"/>
      <c r="AC641" s="415"/>
      <c r="AD641" s="415"/>
      <c r="AE641" s="415"/>
      <c r="AF641" s="415"/>
      <c r="AG641" s="415"/>
      <c r="AH641" s="415"/>
      <c r="AI641" s="415"/>
      <c r="AJ641" s="415"/>
      <c r="AK641" s="415"/>
      <c r="AL641" s="415"/>
      <c r="AM641" s="415"/>
      <c r="AN641" s="415"/>
      <c r="AO641" s="415"/>
      <c r="AP641" s="415"/>
      <c r="AQ641" s="415"/>
      <c r="AR641" s="415"/>
      <c r="AS641" s="415"/>
      <c r="AT641" s="415"/>
      <c r="AU641" s="415"/>
      <c r="AV641" s="415"/>
      <c r="AW641" s="415"/>
      <c r="AX641" s="415"/>
      <c r="AY641" s="415"/>
      <c r="AZ641" s="415"/>
      <c r="BA641" s="415"/>
      <c r="BB641" s="415"/>
      <c r="BC641" s="415"/>
      <c r="BD641" s="415"/>
      <c r="BE641" s="415"/>
      <c r="BF641" s="415"/>
      <c r="BG641" s="415"/>
      <c r="BH641" s="415"/>
      <c r="BI641" s="415"/>
      <c r="BJ641" s="415"/>
      <c r="BK641" s="415"/>
      <c r="BL641" s="415"/>
      <c r="BM641" s="415"/>
      <c r="BN641" s="415"/>
      <c r="BO641" s="415"/>
      <c r="BP641" s="415"/>
      <c r="BQ641" s="415"/>
      <c r="BR641" s="62"/>
      <c r="BS641" s="415"/>
      <c r="BT641" s="415"/>
      <c r="BU641" s="62"/>
      <c r="BV641" s="62"/>
      <c r="BW641" s="459"/>
      <c r="BX641" s="459"/>
      <c r="BY641" s="58"/>
    </row>
    <row r="642" spans="2:77" ht="18">
      <c r="B642" s="826" t="s">
        <v>79</v>
      </c>
      <c r="C642" s="826"/>
      <c r="D642" s="826"/>
      <c r="E642" s="826"/>
      <c r="F642" s="826"/>
      <c r="G642" s="826"/>
      <c r="H642" s="826"/>
      <c r="I642" s="826"/>
      <c r="J642" s="826"/>
      <c r="K642" s="415"/>
      <c r="L642" s="415"/>
      <c r="M642" s="415"/>
      <c r="N642" s="415"/>
      <c r="O642" s="415"/>
      <c r="P642" s="62"/>
      <c r="Q642" s="416"/>
      <c r="R642" s="416"/>
      <c r="S642" s="62"/>
      <c r="T642" s="62"/>
      <c r="U642" s="415"/>
      <c r="V642" s="415"/>
      <c r="W642" s="415"/>
      <c r="X642" s="415"/>
      <c r="Y642" s="415"/>
      <c r="Z642" s="415"/>
      <c r="AA642" s="415"/>
      <c r="AB642" s="415"/>
      <c r="AC642" s="415"/>
      <c r="AD642" s="415"/>
      <c r="AE642" s="415"/>
      <c r="AF642" s="415"/>
      <c r="AG642" s="415"/>
      <c r="AH642" s="415"/>
      <c r="AI642" s="415"/>
      <c r="AJ642" s="415"/>
      <c r="AK642" s="415"/>
      <c r="AL642" s="415"/>
      <c r="AM642" s="415"/>
      <c r="AN642" s="415"/>
      <c r="AO642" s="415"/>
      <c r="AP642" s="415"/>
      <c r="AQ642" s="415"/>
      <c r="AR642" s="415"/>
      <c r="AS642" s="415"/>
      <c r="AT642" s="415"/>
      <c r="AU642" s="415"/>
      <c r="AV642" s="415"/>
      <c r="AW642" s="415"/>
      <c r="AX642" s="415"/>
      <c r="AY642" s="415"/>
      <c r="AZ642" s="415"/>
      <c r="BA642" s="415"/>
      <c r="BB642" s="415"/>
      <c r="BC642" s="415"/>
      <c r="BD642" s="415"/>
      <c r="BE642" s="415"/>
      <c r="BF642" s="415"/>
      <c r="BG642" s="415"/>
      <c r="BH642" s="415"/>
      <c r="BI642" s="415"/>
      <c r="BJ642" s="415"/>
      <c r="BK642" s="415"/>
      <c r="BL642" s="415"/>
      <c r="BM642" s="415"/>
      <c r="BN642" s="415"/>
      <c r="BO642" s="415"/>
      <c r="BP642" s="415"/>
      <c r="BQ642" s="415"/>
      <c r="BR642" s="62"/>
      <c r="BS642" s="415"/>
      <c r="BT642" s="415"/>
      <c r="BU642" s="62"/>
      <c r="BV642" s="62"/>
      <c r="BW642" s="459"/>
      <c r="BX642" s="459"/>
      <c r="BY642" s="58"/>
    </row>
    <row r="643" spans="2:77" ht="18">
      <c r="B643" s="827" t="s">
        <v>494</v>
      </c>
      <c r="C643" s="828"/>
      <c r="D643" s="827"/>
      <c r="E643" s="827"/>
      <c r="F643" s="827"/>
      <c r="G643" s="827"/>
      <c r="H643" s="827"/>
      <c r="I643" s="829"/>
      <c r="J643" s="829"/>
      <c r="K643" s="415"/>
      <c r="L643" s="415"/>
      <c r="M643" s="415"/>
      <c r="N643" s="415"/>
      <c r="O643" s="415"/>
      <c r="P643" s="62"/>
      <c r="Q643" s="416"/>
      <c r="R643" s="416"/>
      <c r="S643" s="62"/>
      <c r="T643" s="62"/>
      <c r="U643" s="415"/>
      <c r="V643" s="415"/>
      <c r="W643" s="415"/>
      <c r="X643" s="415"/>
      <c r="Y643" s="415"/>
      <c r="Z643" s="415"/>
      <c r="AA643" s="415"/>
      <c r="AB643" s="415"/>
      <c r="AC643" s="415"/>
      <c r="AD643" s="415"/>
      <c r="AE643" s="415"/>
      <c r="AF643" s="415"/>
      <c r="AG643" s="415"/>
      <c r="AH643" s="415"/>
      <c r="AI643" s="415"/>
      <c r="AJ643" s="415"/>
      <c r="AK643" s="415"/>
      <c r="AL643" s="415"/>
      <c r="AM643" s="415"/>
      <c r="AN643" s="415"/>
      <c r="AO643" s="415"/>
      <c r="AP643" s="415"/>
      <c r="AQ643" s="415"/>
      <c r="AR643" s="415"/>
      <c r="AS643" s="415"/>
      <c r="AT643" s="415"/>
      <c r="AU643" s="415"/>
      <c r="AV643" s="415"/>
      <c r="AW643" s="415"/>
      <c r="AX643" s="415"/>
      <c r="AY643" s="415"/>
      <c r="AZ643" s="415"/>
      <c r="BA643" s="415"/>
      <c r="BB643" s="415"/>
      <c r="BC643" s="415"/>
      <c r="BD643" s="415"/>
      <c r="BE643" s="415"/>
      <c r="BF643" s="415"/>
      <c r="BG643" s="415"/>
      <c r="BH643" s="415"/>
      <c r="BI643" s="415"/>
      <c r="BJ643" s="415"/>
      <c r="BK643" s="415"/>
      <c r="BL643" s="415"/>
      <c r="BM643" s="415"/>
      <c r="BN643" s="415"/>
      <c r="BO643" s="415"/>
      <c r="BP643" s="415"/>
      <c r="BQ643" s="415"/>
      <c r="BR643" s="62"/>
      <c r="BS643" s="415"/>
      <c r="BT643" s="415"/>
      <c r="BU643" s="62"/>
      <c r="BV643" s="62"/>
      <c r="BW643" s="459"/>
      <c r="BX643" s="459"/>
      <c r="BY643" s="58"/>
    </row>
    <row r="644" spans="2:77" ht="18">
      <c r="B644" s="813" t="s">
        <v>1983</v>
      </c>
      <c r="C644" s="813"/>
      <c r="D644" s="813"/>
      <c r="E644" s="813"/>
      <c r="F644" s="813"/>
      <c r="G644" s="813"/>
      <c r="H644" s="813"/>
      <c r="I644" s="814"/>
      <c r="J644" s="814"/>
      <c r="K644" s="415"/>
      <c r="L644" s="415"/>
      <c r="M644" s="415"/>
      <c r="N644" s="415"/>
      <c r="O644" s="415"/>
      <c r="P644" s="62"/>
      <c r="Q644" s="416"/>
      <c r="R644" s="416"/>
      <c r="S644" s="62"/>
      <c r="T644" s="62"/>
      <c r="U644" s="415"/>
      <c r="V644" s="415"/>
      <c r="W644" s="415"/>
      <c r="X644" s="415"/>
      <c r="Y644" s="415"/>
      <c r="Z644" s="415"/>
      <c r="AA644" s="415"/>
      <c r="AB644" s="415"/>
      <c r="AC644" s="415"/>
      <c r="AD644" s="415"/>
      <c r="AE644" s="415"/>
      <c r="AF644" s="415"/>
      <c r="AG644" s="415"/>
      <c r="AH644" s="415"/>
      <c r="AI644" s="415"/>
      <c r="AJ644" s="415"/>
      <c r="AK644" s="415"/>
      <c r="AL644" s="415"/>
      <c r="AM644" s="415"/>
      <c r="AN644" s="415"/>
      <c r="AO644" s="415"/>
      <c r="AP644" s="415"/>
      <c r="AQ644" s="415"/>
      <c r="AR644" s="415"/>
      <c r="AS644" s="415"/>
      <c r="AT644" s="415"/>
      <c r="AU644" s="415"/>
      <c r="AV644" s="415"/>
      <c r="AW644" s="415"/>
      <c r="AX644" s="415"/>
      <c r="AY644" s="415"/>
      <c r="AZ644" s="415"/>
      <c r="BA644" s="415"/>
      <c r="BB644" s="415"/>
      <c r="BC644" s="415"/>
      <c r="BD644" s="415"/>
      <c r="BE644" s="415"/>
      <c r="BF644" s="415"/>
      <c r="BG644" s="415"/>
      <c r="BH644" s="415"/>
      <c r="BI644" s="415"/>
      <c r="BJ644" s="415"/>
      <c r="BK644" s="415"/>
      <c r="BL644" s="415"/>
      <c r="BM644" s="415"/>
      <c r="BN644" s="415"/>
      <c r="BO644" s="415"/>
      <c r="BP644" s="415"/>
      <c r="BQ644" s="415"/>
      <c r="BR644" s="62"/>
      <c r="BS644" s="415"/>
      <c r="BT644" s="415"/>
      <c r="BU644" s="62"/>
      <c r="BV644" s="62"/>
      <c r="BW644" s="459"/>
      <c r="BX644" s="459"/>
      <c r="BY644" s="58"/>
    </row>
    <row r="645" spans="2:77" ht="18">
      <c r="B645" s="815" t="s">
        <v>610</v>
      </c>
      <c r="C645" s="815"/>
      <c r="D645" s="815"/>
      <c r="E645" s="815"/>
      <c r="F645" s="815"/>
      <c r="G645" s="815"/>
      <c r="H645" s="815"/>
      <c r="I645" s="816"/>
      <c r="J645" s="816"/>
      <c r="K645" s="415"/>
      <c r="L645" s="415"/>
      <c r="M645" s="415"/>
      <c r="N645" s="415"/>
      <c r="O645" s="415"/>
      <c r="P645" s="62"/>
      <c r="Q645" s="416"/>
      <c r="R645" s="416"/>
      <c r="S645" s="62"/>
      <c r="T645" s="62"/>
      <c r="U645" s="415"/>
      <c r="V645" s="415"/>
      <c r="W645" s="415"/>
      <c r="X645" s="415"/>
      <c r="Y645" s="415"/>
      <c r="Z645" s="415"/>
      <c r="AA645" s="415"/>
      <c r="AB645" s="415"/>
      <c r="AC645" s="415"/>
      <c r="AD645" s="415"/>
      <c r="AE645" s="415"/>
      <c r="AF645" s="415"/>
      <c r="AG645" s="415"/>
      <c r="AH645" s="415"/>
      <c r="AI645" s="415"/>
      <c r="AJ645" s="415"/>
      <c r="AK645" s="415"/>
      <c r="AL645" s="415"/>
      <c r="AM645" s="415"/>
      <c r="AN645" s="415"/>
      <c r="AO645" s="415"/>
      <c r="AP645" s="415"/>
      <c r="AQ645" s="415"/>
      <c r="AR645" s="415"/>
      <c r="AS645" s="415"/>
      <c r="AT645" s="415"/>
      <c r="AU645" s="415"/>
      <c r="AV645" s="415"/>
      <c r="AW645" s="415"/>
      <c r="AX645" s="415"/>
      <c r="AY645" s="415"/>
      <c r="AZ645" s="415"/>
      <c r="BA645" s="415"/>
      <c r="BB645" s="415"/>
      <c r="BC645" s="415"/>
      <c r="BD645" s="415"/>
      <c r="BE645" s="415"/>
      <c r="BF645" s="415"/>
      <c r="BG645" s="415"/>
      <c r="BH645" s="415"/>
      <c r="BI645" s="415"/>
      <c r="BJ645" s="415"/>
      <c r="BK645" s="415"/>
      <c r="BL645" s="415"/>
      <c r="BM645" s="415"/>
      <c r="BN645" s="415"/>
      <c r="BO645" s="415"/>
      <c r="BP645" s="415"/>
      <c r="BQ645" s="415"/>
      <c r="BR645" s="62"/>
      <c r="BS645" s="415"/>
      <c r="BT645" s="415"/>
      <c r="BU645" s="62"/>
      <c r="BV645" s="62"/>
      <c r="BW645" s="459"/>
      <c r="BX645" s="459"/>
      <c r="BY645" s="58"/>
    </row>
    <row r="646" spans="2:77" ht="18">
      <c r="B646" s="817" t="s">
        <v>277</v>
      </c>
      <c r="C646" s="817"/>
      <c r="D646" s="817"/>
      <c r="E646" s="817"/>
      <c r="F646" s="817"/>
      <c r="G646" s="817"/>
      <c r="H646" s="817"/>
      <c r="I646" s="818"/>
      <c r="J646" s="818"/>
      <c r="K646" s="415"/>
      <c r="L646" s="415"/>
      <c r="M646" s="415"/>
      <c r="N646" s="415"/>
      <c r="O646" s="415"/>
      <c r="P646" s="62"/>
      <c r="Q646" s="416"/>
      <c r="R646" s="416"/>
      <c r="S646" s="62"/>
      <c r="T646" s="62"/>
      <c r="U646" s="415"/>
      <c r="V646" s="415"/>
      <c r="W646" s="415"/>
      <c r="X646" s="415"/>
      <c r="Y646" s="415"/>
      <c r="Z646" s="415"/>
      <c r="AA646" s="415"/>
      <c r="AB646" s="415"/>
      <c r="AC646" s="415"/>
      <c r="AD646" s="415"/>
      <c r="AE646" s="415"/>
      <c r="AF646" s="415"/>
      <c r="AG646" s="415"/>
      <c r="AH646" s="415"/>
      <c r="AI646" s="415"/>
      <c r="AJ646" s="415"/>
      <c r="AK646" s="415"/>
      <c r="AL646" s="415"/>
      <c r="AM646" s="415"/>
      <c r="AN646" s="415"/>
      <c r="AO646" s="415"/>
      <c r="AP646" s="415"/>
      <c r="AQ646" s="415"/>
      <c r="AR646" s="415"/>
      <c r="AS646" s="415"/>
      <c r="AT646" s="415"/>
      <c r="AU646" s="415"/>
      <c r="AV646" s="415"/>
      <c r="AW646" s="415"/>
      <c r="AX646" s="415"/>
      <c r="AY646" s="415"/>
      <c r="AZ646" s="415"/>
      <c r="BA646" s="415"/>
      <c r="BB646" s="415"/>
      <c r="BC646" s="415"/>
      <c r="BD646" s="415"/>
      <c r="BE646" s="415"/>
      <c r="BF646" s="415"/>
      <c r="BG646" s="415"/>
      <c r="BH646" s="415"/>
      <c r="BI646" s="415"/>
      <c r="BJ646" s="415"/>
      <c r="BK646" s="415"/>
      <c r="BL646" s="415"/>
      <c r="BM646" s="415"/>
      <c r="BN646" s="415"/>
      <c r="BO646" s="415"/>
      <c r="BP646" s="415"/>
      <c r="BQ646" s="415"/>
      <c r="BR646" s="62"/>
      <c r="BS646" s="415"/>
      <c r="BT646" s="415"/>
      <c r="BU646" s="62"/>
      <c r="BV646" s="62"/>
      <c r="BW646" s="459"/>
      <c r="BX646" s="459"/>
      <c r="BY646" s="58"/>
    </row>
    <row r="647" spans="2:77" ht="18">
      <c r="B647" s="808" t="s">
        <v>321</v>
      </c>
      <c r="C647" s="808"/>
      <c r="D647" s="808"/>
      <c r="E647" s="808"/>
      <c r="F647" s="808"/>
      <c r="G647" s="808"/>
      <c r="H647" s="808"/>
      <c r="I647" s="809"/>
      <c r="J647" s="809"/>
      <c r="K647" s="415"/>
      <c r="L647" s="415"/>
      <c r="M647" s="415"/>
      <c r="N647" s="415"/>
      <c r="O647" s="415"/>
      <c r="P647" s="62"/>
      <c r="Q647" s="416"/>
      <c r="R647" s="416"/>
      <c r="S647" s="62"/>
      <c r="T647" s="62"/>
      <c r="U647" s="415"/>
      <c r="V647" s="415"/>
      <c r="W647" s="415"/>
      <c r="X647" s="415"/>
      <c r="Y647" s="415"/>
      <c r="Z647" s="415"/>
      <c r="AA647" s="415"/>
      <c r="AB647" s="415"/>
      <c r="AC647" s="415"/>
      <c r="AD647" s="415"/>
      <c r="AE647" s="415"/>
      <c r="AF647" s="415"/>
      <c r="AG647" s="415"/>
      <c r="AH647" s="415"/>
      <c r="AI647" s="415"/>
      <c r="AJ647" s="415"/>
      <c r="AK647" s="415"/>
      <c r="AL647" s="415"/>
      <c r="AM647" s="415"/>
      <c r="AN647" s="415"/>
      <c r="AO647" s="415"/>
      <c r="AP647" s="415"/>
      <c r="AQ647" s="415"/>
      <c r="AR647" s="415"/>
      <c r="AS647" s="415"/>
      <c r="AT647" s="415"/>
      <c r="AU647" s="415"/>
      <c r="AV647" s="415"/>
      <c r="AW647" s="415"/>
      <c r="AX647" s="415"/>
      <c r="AY647" s="415"/>
      <c r="AZ647" s="415"/>
      <c r="BA647" s="415"/>
      <c r="BB647" s="415"/>
      <c r="BC647" s="415"/>
      <c r="BD647" s="415"/>
      <c r="BE647" s="415"/>
      <c r="BF647" s="415"/>
      <c r="BG647" s="415"/>
      <c r="BH647" s="415"/>
      <c r="BI647" s="415"/>
      <c r="BJ647" s="415"/>
      <c r="BK647" s="415"/>
      <c r="BL647" s="415"/>
      <c r="BM647" s="415"/>
      <c r="BN647" s="415"/>
      <c r="BO647" s="415"/>
      <c r="BP647" s="415"/>
      <c r="BQ647" s="415"/>
      <c r="BR647" s="62"/>
      <c r="BS647" s="415"/>
      <c r="BT647" s="415"/>
      <c r="BU647" s="62"/>
      <c r="BV647" s="62"/>
      <c r="BW647" s="459"/>
      <c r="BX647" s="459"/>
      <c r="BY647" s="58"/>
    </row>
    <row r="648" spans="2:77" ht="18">
      <c r="B648" s="810" t="s">
        <v>320</v>
      </c>
      <c r="C648" s="810"/>
      <c r="D648" s="810"/>
      <c r="E648" s="810"/>
      <c r="F648" s="810"/>
      <c r="G648" s="810"/>
      <c r="H648" s="810"/>
      <c r="I648" s="811"/>
      <c r="J648" s="811"/>
      <c r="K648" s="415"/>
      <c r="L648" s="415"/>
      <c r="M648" s="415"/>
      <c r="N648" s="415"/>
      <c r="O648" s="415"/>
      <c r="P648" s="62"/>
      <c r="Q648" s="416"/>
      <c r="R648" s="416"/>
      <c r="S648" s="62"/>
      <c r="T648" s="62"/>
      <c r="U648" s="415"/>
      <c r="V648" s="415"/>
      <c r="W648" s="415"/>
      <c r="X648" s="415"/>
      <c r="Y648" s="415"/>
      <c r="Z648" s="415"/>
      <c r="AA648" s="415"/>
      <c r="AB648" s="415"/>
      <c r="AC648" s="415"/>
      <c r="AD648" s="415"/>
      <c r="AE648" s="415"/>
      <c r="AF648" s="415"/>
      <c r="AG648" s="415"/>
      <c r="AH648" s="415"/>
      <c r="AI648" s="415"/>
      <c r="AJ648" s="415"/>
      <c r="AK648" s="415"/>
      <c r="AL648" s="415"/>
      <c r="AM648" s="415"/>
      <c r="AN648" s="415"/>
      <c r="AO648" s="415"/>
      <c r="AP648" s="415"/>
      <c r="AQ648" s="415"/>
      <c r="AR648" s="415"/>
      <c r="AS648" s="415"/>
      <c r="AT648" s="415"/>
      <c r="AU648" s="415"/>
      <c r="AV648" s="415"/>
      <c r="AW648" s="415"/>
      <c r="AX648" s="415"/>
      <c r="AY648" s="415"/>
      <c r="AZ648" s="415"/>
      <c r="BA648" s="415"/>
      <c r="BB648" s="415"/>
      <c r="BC648" s="415"/>
      <c r="BD648" s="415"/>
      <c r="BE648" s="415"/>
      <c r="BF648" s="415"/>
      <c r="BG648" s="415"/>
      <c r="BH648" s="415"/>
      <c r="BI648" s="415"/>
      <c r="BJ648" s="415"/>
      <c r="BK648" s="415"/>
      <c r="BL648" s="415"/>
      <c r="BM648" s="415"/>
      <c r="BN648" s="415"/>
      <c r="BO648" s="415"/>
      <c r="BP648" s="415"/>
      <c r="BQ648" s="415"/>
      <c r="BR648" s="62"/>
      <c r="BS648" s="415"/>
      <c r="BT648" s="415"/>
      <c r="BU648" s="62"/>
      <c r="BV648" s="62"/>
      <c r="BW648" s="459"/>
      <c r="BX648" s="459"/>
      <c r="BY648" s="58"/>
    </row>
    <row r="649" spans="2:77" ht="18">
      <c r="B649" s="792" t="s">
        <v>1985</v>
      </c>
      <c r="C649" s="792"/>
      <c r="D649" s="792"/>
      <c r="E649" s="792"/>
      <c r="F649" s="792"/>
      <c r="G649" s="792"/>
      <c r="H649" s="792"/>
      <c r="I649" s="793"/>
      <c r="J649" s="793"/>
      <c r="K649" s="415"/>
      <c r="L649" s="415"/>
      <c r="M649" s="415"/>
      <c r="N649" s="415"/>
      <c r="O649" s="415"/>
      <c r="P649" s="62"/>
      <c r="Q649" s="416"/>
      <c r="R649" s="416"/>
      <c r="S649" s="62"/>
      <c r="T649" s="62"/>
      <c r="U649" s="415"/>
      <c r="V649" s="415"/>
      <c r="W649" s="415"/>
      <c r="X649" s="415"/>
      <c r="Y649" s="415"/>
      <c r="Z649" s="415"/>
      <c r="AA649" s="415"/>
      <c r="AB649" s="415"/>
      <c r="AC649" s="415"/>
      <c r="AD649" s="415"/>
      <c r="AE649" s="415"/>
      <c r="AF649" s="415"/>
      <c r="AG649" s="415"/>
      <c r="AH649" s="415"/>
      <c r="AI649" s="415"/>
      <c r="AJ649" s="415"/>
      <c r="AK649" s="415"/>
      <c r="AL649" s="415"/>
      <c r="AM649" s="415"/>
      <c r="AN649" s="415"/>
      <c r="AO649" s="415"/>
      <c r="AP649" s="415"/>
      <c r="AQ649" s="415"/>
      <c r="AR649" s="415"/>
      <c r="AS649" s="415"/>
      <c r="AT649" s="415"/>
      <c r="AU649" s="415"/>
      <c r="AV649" s="415"/>
      <c r="AW649" s="415"/>
      <c r="AX649" s="415"/>
      <c r="AY649" s="415"/>
      <c r="AZ649" s="415"/>
      <c r="BA649" s="415"/>
      <c r="BB649" s="415"/>
      <c r="BC649" s="415"/>
      <c r="BD649" s="415"/>
      <c r="BE649" s="415"/>
      <c r="BF649" s="415"/>
      <c r="BG649" s="415"/>
      <c r="BH649" s="415"/>
      <c r="BI649" s="415"/>
      <c r="BJ649" s="415"/>
      <c r="BK649" s="415"/>
      <c r="BL649" s="415"/>
      <c r="BM649" s="415"/>
      <c r="BN649" s="415"/>
      <c r="BO649" s="415"/>
      <c r="BP649" s="415"/>
      <c r="BQ649" s="415"/>
      <c r="BR649" s="62"/>
      <c r="BS649" s="415"/>
      <c r="BT649" s="415"/>
      <c r="BU649" s="62"/>
      <c r="BV649" s="62"/>
      <c r="BW649" s="459"/>
      <c r="BX649" s="459"/>
      <c r="BY649" s="58"/>
    </row>
    <row r="650" spans="2:77" ht="18">
      <c r="B650" s="820" t="s">
        <v>1984</v>
      </c>
      <c r="C650" s="821"/>
      <c r="D650" s="821"/>
      <c r="E650" s="821"/>
      <c r="F650" s="821"/>
      <c r="G650" s="821"/>
      <c r="H650" s="821"/>
      <c r="I650" s="822"/>
      <c r="J650" s="822"/>
      <c r="K650" s="415"/>
      <c r="L650" s="415"/>
      <c r="M650" s="415"/>
      <c r="N650" s="415"/>
      <c r="O650" s="415"/>
      <c r="P650" s="62"/>
      <c r="Q650" s="416"/>
      <c r="R650" s="416"/>
      <c r="S650" s="62"/>
      <c r="T650" s="62"/>
      <c r="U650" s="415"/>
      <c r="V650" s="415"/>
      <c r="W650" s="415"/>
      <c r="X650" s="415"/>
      <c r="Y650" s="415"/>
      <c r="Z650" s="415"/>
      <c r="AA650" s="415"/>
      <c r="AB650" s="415"/>
      <c r="AC650" s="415"/>
      <c r="AD650" s="415"/>
      <c r="AE650" s="415"/>
      <c r="AF650" s="415"/>
      <c r="AG650" s="415"/>
      <c r="AH650" s="415"/>
      <c r="AI650" s="415"/>
      <c r="AJ650" s="415"/>
      <c r="AK650" s="415"/>
      <c r="AL650" s="415"/>
      <c r="AM650" s="415"/>
      <c r="AN650" s="415"/>
      <c r="AO650" s="415"/>
      <c r="AP650" s="415"/>
      <c r="AQ650" s="415"/>
      <c r="AR650" s="415"/>
      <c r="AS650" s="415"/>
      <c r="AT650" s="415"/>
      <c r="AU650" s="415"/>
      <c r="AV650" s="415"/>
      <c r="AW650" s="415"/>
      <c r="AX650" s="415"/>
      <c r="AY650" s="415"/>
      <c r="AZ650" s="415"/>
      <c r="BA650" s="415"/>
      <c r="BB650" s="415"/>
      <c r="BC650" s="415"/>
      <c r="BD650" s="415"/>
      <c r="BE650" s="415"/>
      <c r="BF650" s="415"/>
      <c r="BG650" s="415"/>
      <c r="BH650" s="415"/>
      <c r="BI650" s="415"/>
      <c r="BJ650" s="415"/>
      <c r="BK650" s="415"/>
      <c r="BL650" s="415"/>
      <c r="BM650" s="415"/>
      <c r="BN650" s="415"/>
      <c r="BO650" s="415"/>
      <c r="BP650" s="415"/>
      <c r="BQ650" s="415"/>
      <c r="BR650" s="62"/>
      <c r="BS650" s="415"/>
      <c r="BT650" s="415"/>
      <c r="BU650" s="62"/>
      <c r="BV650" s="62"/>
      <c r="BW650" s="459"/>
      <c r="BX650" s="459"/>
      <c r="BY650" s="58"/>
    </row>
    <row r="651" spans="2:77">
      <c r="B651" s="404"/>
      <c r="C651" s="403"/>
      <c r="D651" s="484"/>
      <c r="E651" s="484"/>
      <c r="F651" s="484"/>
      <c r="G651" s="484"/>
      <c r="H651" s="484"/>
      <c r="I651" s="484"/>
      <c r="J651" s="484"/>
      <c r="K651" s="484"/>
      <c r="L651" s="484"/>
      <c r="M651" s="484"/>
      <c r="N651" s="484"/>
      <c r="O651" s="484"/>
      <c r="P651" s="484"/>
      <c r="Q651" s="484"/>
      <c r="R651" s="484"/>
      <c r="S651" s="484"/>
      <c r="T651" s="484"/>
      <c r="U651" s="484"/>
      <c r="V651" s="484"/>
      <c r="W651" s="484"/>
      <c r="X651" s="484"/>
      <c r="Y651" s="415"/>
      <c r="Z651" s="415"/>
      <c r="AA651" s="415"/>
      <c r="AB651" s="415"/>
      <c r="AC651" s="415"/>
      <c r="AD651" s="415"/>
      <c r="AE651" s="415"/>
      <c r="AF651" s="415"/>
      <c r="AG651" s="415"/>
      <c r="AH651" s="415"/>
      <c r="AI651" s="415"/>
      <c r="AJ651" s="415"/>
      <c r="AK651" s="415"/>
      <c r="AL651" s="415"/>
      <c r="AM651" s="415"/>
      <c r="AN651" s="415"/>
      <c r="AO651" s="415"/>
      <c r="AP651" s="415"/>
      <c r="AQ651" s="415"/>
      <c r="AR651" s="415"/>
      <c r="AS651" s="415"/>
      <c r="AT651" s="415"/>
      <c r="AU651" s="415"/>
      <c r="AV651" s="415"/>
      <c r="AW651" s="415"/>
      <c r="AX651" s="415"/>
      <c r="AY651" s="415"/>
      <c r="AZ651" s="415"/>
      <c r="BA651" s="415"/>
      <c r="BB651" s="415"/>
      <c r="BC651" s="415"/>
      <c r="BD651" s="415"/>
      <c r="BE651" s="415"/>
      <c r="BF651" s="415"/>
      <c r="BG651" s="415"/>
      <c r="BH651" s="415"/>
      <c r="BI651" s="415"/>
      <c r="BJ651" s="415"/>
      <c r="BK651" s="415"/>
      <c r="BL651" s="415"/>
      <c r="BM651" s="415"/>
      <c r="BN651" s="415"/>
      <c r="BO651" s="415"/>
      <c r="BP651" s="415"/>
      <c r="BQ651" s="415"/>
      <c r="BR651" s="62"/>
      <c r="BS651" s="415"/>
      <c r="BT651" s="415"/>
      <c r="BU651" s="62"/>
      <c r="BV651" s="62"/>
      <c r="BW651" s="459"/>
      <c r="BX651" s="459"/>
      <c r="BY651" s="58"/>
    </row>
    <row r="652" spans="2:77" ht="51" customHeight="1" thickBot="1">
      <c r="B652" s="407"/>
      <c r="C652" s="455"/>
      <c r="D652" s="805" t="s">
        <v>3569</v>
      </c>
      <c r="E652" s="805"/>
      <c r="F652" s="805"/>
      <c r="G652" s="805"/>
      <c r="H652" s="805"/>
      <c r="I652" s="805"/>
      <c r="J652" s="805"/>
      <c r="K652" s="805"/>
      <c r="L652" s="805"/>
      <c r="M652" s="484"/>
      <c r="N652" s="831" t="s">
        <v>3570</v>
      </c>
      <c r="O652" s="831"/>
      <c r="P652" s="831"/>
      <c r="Q652" s="831"/>
      <c r="R652" s="831"/>
      <c r="S652" s="831"/>
      <c r="T652" s="831"/>
      <c r="U652" s="831"/>
      <c r="V652" s="831"/>
      <c r="W652" s="484"/>
      <c r="X652" s="484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56"/>
      <c r="BS652" s="1"/>
      <c r="BT652" s="415"/>
      <c r="BU652" s="62"/>
      <c r="BV652" s="62"/>
      <c r="BW652" s="459"/>
      <c r="BX652" s="459"/>
      <c r="BY652" s="58"/>
    </row>
    <row r="653" spans="2:77" ht="27.75" customHeight="1">
      <c r="B653" s="407"/>
      <c r="C653" s="455"/>
      <c r="D653" s="845" t="s">
        <v>3540</v>
      </c>
      <c r="E653" s="848" t="s">
        <v>3541</v>
      </c>
      <c r="F653" s="849"/>
      <c r="G653" s="850"/>
      <c r="H653" s="851" t="s">
        <v>3542</v>
      </c>
      <c r="I653" s="852"/>
      <c r="J653" s="853"/>
      <c r="K653" s="845" t="s">
        <v>3543</v>
      </c>
      <c r="L653" s="832" t="s">
        <v>3544</v>
      </c>
      <c r="M653" s="484"/>
      <c r="N653" s="650" t="s">
        <v>3540</v>
      </c>
      <c r="O653" s="658" t="s">
        <v>3565</v>
      </c>
      <c r="P653" s="666"/>
      <c r="Q653" s="674"/>
      <c r="R653" s="682" t="s">
        <v>3566</v>
      </c>
      <c r="S653" s="689"/>
      <c r="T653" s="695"/>
      <c r="U653" s="650" t="s">
        <v>3567</v>
      </c>
      <c r="V653" s="706" t="s">
        <v>3568</v>
      </c>
      <c r="W653" s="484"/>
      <c r="X653" s="484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56"/>
      <c r="BS653" s="1"/>
      <c r="BT653" s="415"/>
      <c r="BU653" s="62"/>
      <c r="BV653" s="62"/>
      <c r="BW653" s="459"/>
      <c r="BX653" s="459"/>
      <c r="BY653" s="58"/>
    </row>
    <row r="654" spans="2:77" ht="27.75" customHeight="1">
      <c r="B654" s="404"/>
      <c r="C654" s="455"/>
      <c r="D654" s="846"/>
      <c r="E654" s="835" t="s">
        <v>3545</v>
      </c>
      <c r="F654" s="837" t="s">
        <v>3546</v>
      </c>
      <c r="G654" s="838"/>
      <c r="H654" s="839" t="s">
        <v>3547</v>
      </c>
      <c r="I654" s="841" t="s">
        <v>3548</v>
      </c>
      <c r="J654" s="843" t="s">
        <v>3549</v>
      </c>
      <c r="K654" s="846"/>
      <c r="L654" s="833"/>
      <c r="M654" s="484"/>
      <c r="N654" s="651"/>
      <c r="O654" s="659" t="s">
        <v>3545</v>
      </c>
      <c r="P654" s="667" t="s">
        <v>3546</v>
      </c>
      <c r="Q654" s="675"/>
      <c r="R654" s="683" t="s">
        <v>3547</v>
      </c>
      <c r="S654" s="690" t="s">
        <v>3548</v>
      </c>
      <c r="T654" s="696" t="s">
        <v>3549</v>
      </c>
      <c r="U654" s="651"/>
      <c r="V654" s="707"/>
      <c r="W654" s="484"/>
      <c r="X654" s="484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56"/>
      <c r="BS654" s="1"/>
      <c r="BT654" s="415"/>
      <c r="BU654" s="62"/>
      <c r="BV654" s="62"/>
      <c r="BW654" s="459"/>
      <c r="BX654" s="459"/>
      <c r="BY654" s="58"/>
    </row>
    <row r="655" spans="2:77" ht="27.75" customHeight="1" thickBot="1">
      <c r="B655" s="404"/>
      <c r="C655" s="455"/>
      <c r="D655" s="847"/>
      <c r="E655" s="836"/>
      <c r="F655" s="668" t="s">
        <v>3550</v>
      </c>
      <c r="G655" s="676" t="s">
        <v>2088</v>
      </c>
      <c r="H655" s="840"/>
      <c r="I655" s="842"/>
      <c r="J655" s="844"/>
      <c r="K655" s="847"/>
      <c r="L655" s="834"/>
      <c r="M655" s="484"/>
      <c r="N655" s="652"/>
      <c r="O655" s="660"/>
      <c r="P655" s="668" t="s">
        <v>3550</v>
      </c>
      <c r="Q655" s="676" t="s">
        <v>2088</v>
      </c>
      <c r="R655" s="684"/>
      <c r="S655" s="691"/>
      <c r="T655" s="697"/>
      <c r="U655" s="652"/>
      <c r="V655" s="708"/>
      <c r="W655" s="484"/>
      <c r="X655" s="484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56"/>
      <c r="BS655" s="1"/>
      <c r="BT655" s="415"/>
      <c r="BU655" s="62"/>
      <c r="BV655" s="62"/>
      <c r="BW655" s="459"/>
      <c r="BX655" s="459"/>
      <c r="BY655" s="58"/>
    </row>
    <row r="656" spans="2:77" ht="27.75" customHeight="1">
      <c r="B656" s="404"/>
      <c r="C656" s="455"/>
      <c r="D656" s="653" t="s">
        <v>3551</v>
      </c>
      <c r="E656" s="661">
        <v>0</v>
      </c>
      <c r="F656" s="669">
        <v>0</v>
      </c>
      <c r="G656" s="677">
        <v>0</v>
      </c>
      <c r="H656" s="685">
        <f>SUM(E656:G656)</f>
        <v>0</v>
      </c>
      <c r="I656" s="692">
        <v>0</v>
      </c>
      <c r="J656" s="698">
        <v>0</v>
      </c>
      <c r="K656" s="702">
        <f>SUM(H656:J656)</f>
        <v>0</v>
      </c>
      <c r="L656" s="709">
        <v>0</v>
      </c>
      <c r="M656" s="484"/>
      <c r="N656" s="653" t="s">
        <v>3551</v>
      </c>
      <c r="O656" s="661">
        <v>0</v>
      </c>
      <c r="P656" s="669">
        <v>0</v>
      </c>
      <c r="Q656" s="677">
        <v>0</v>
      </c>
      <c r="R656" s="685">
        <f>SUM(O656:Q656)</f>
        <v>0</v>
      </c>
      <c r="S656" s="692">
        <v>0</v>
      </c>
      <c r="T656" s="698">
        <v>0</v>
      </c>
      <c r="U656" s="702">
        <f>SUM(R656:T656)</f>
        <v>0</v>
      </c>
      <c r="V656" s="709">
        <v>0</v>
      </c>
      <c r="W656" s="484"/>
      <c r="X656" s="484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56"/>
      <c r="BS656" s="1"/>
      <c r="BT656" s="415"/>
      <c r="BU656" s="62"/>
      <c r="BV656" s="62"/>
      <c r="BW656" s="459"/>
      <c r="BX656" s="459"/>
      <c r="BY656" s="58"/>
    </row>
    <row r="657" spans="2:77" ht="27.75" customHeight="1">
      <c r="B657" s="404"/>
      <c r="C657" s="455"/>
      <c r="D657" s="654" t="s">
        <v>3552</v>
      </c>
      <c r="E657" s="662">
        <v>82000</v>
      </c>
      <c r="F657" s="670">
        <v>35000</v>
      </c>
      <c r="G657" s="678">
        <v>164200</v>
      </c>
      <c r="H657" s="686">
        <f t="shared" ref="H657:H668" si="303">SUM(E657:G657)</f>
        <v>281200</v>
      </c>
      <c r="I657" s="693">
        <v>0</v>
      </c>
      <c r="J657" s="699">
        <v>55600</v>
      </c>
      <c r="K657" s="703">
        <f t="shared" ref="K657:K668" si="304">SUM(H657:J657)</f>
        <v>336800</v>
      </c>
      <c r="L657" s="710">
        <v>250000</v>
      </c>
      <c r="M657" s="484"/>
      <c r="N657" s="654" t="s">
        <v>3552</v>
      </c>
      <c r="O657" s="662">
        <v>90000</v>
      </c>
      <c r="P657" s="670">
        <v>30000</v>
      </c>
      <c r="Q657" s="678">
        <v>0</v>
      </c>
      <c r="R657" s="686">
        <f t="shared" ref="R657:R668" si="305">SUM(O657:Q657)</f>
        <v>120000</v>
      </c>
      <c r="S657" s="693">
        <v>0</v>
      </c>
      <c r="T657" s="699">
        <v>0</v>
      </c>
      <c r="U657" s="703">
        <f t="shared" ref="U657:U668" si="306">SUM(R657:T657)</f>
        <v>120000</v>
      </c>
      <c r="V657" s="710">
        <v>0</v>
      </c>
      <c r="W657" s="484"/>
      <c r="X657" s="484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56"/>
      <c r="BS657" s="1"/>
      <c r="BT657" s="415"/>
      <c r="BU657" s="62"/>
      <c r="BV657" s="62"/>
      <c r="BW657" s="459"/>
      <c r="BX657" s="459"/>
      <c r="BY657" s="58"/>
    </row>
    <row r="658" spans="2:77" ht="27.75" customHeight="1">
      <c r="B658" s="404"/>
      <c r="C658" s="455"/>
      <c r="D658" s="655" t="s">
        <v>3553</v>
      </c>
      <c r="E658" s="663">
        <v>12000</v>
      </c>
      <c r="F658" s="671">
        <v>14000</v>
      </c>
      <c r="G658" s="679">
        <v>135200</v>
      </c>
      <c r="H658" s="686">
        <f t="shared" si="303"/>
        <v>161200</v>
      </c>
      <c r="I658" s="694">
        <v>0</v>
      </c>
      <c r="J658" s="700">
        <v>1500</v>
      </c>
      <c r="K658" s="703">
        <f t="shared" si="304"/>
        <v>162700</v>
      </c>
      <c r="L658" s="711">
        <v>203600</v>
      </c>
      <c r="M658" s="484"/>
      <c r="N658" s="655" t="s">
        <v>3553</v>
      </c>
      <c r="O658" s="663">
        <v>0</v>
      </c>
      <c r="P658" s="671">
        <v>2400</v>
      </c>
      <c r="Q658" s="679">
        <v>7600</v>
      </c>
      <c r="R658" s="686">
        <f t="shared" si="305"/>
        <v>10000</v>
      </c>
      <c r="S658" s="694">
        <v>0</v>
      </c>
      <c r="T658" s="700">
        <v>0</v>
      </c>
      <c r="U658" s="703">
        <f t="shared" si="306"/>
        <v>10000</v>
      </c>
      <c r="V658" s="711">
        <v>7000</v>
      </c>
      <c r="W658" s="484"/>
      <c r="X658" s="484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56"/>
      <c r="BS658" s="1"/>
      <c r="BT658" s="415"/>
      <c r="BU658" s="62"/>
      <c r="BV658" s="62"/>
      <c r="BW658" s="459"/>
      <c r="BX658" s="459"/>
      <c r="BY658" s="58"/>
    </row>
    <row r="659" spans="2:77" ht="27.75" customHeight="1">
      <c r="B659" s="404"/>
      <c r="C659" s="455"/>
      <c r="D659" s="655" t="s">
        <v>3554</v>
      </c>
      <c r="E659" s="663">
        <v>6000</v>
      </c>
      <c r="F659" s="671">
        <v>18000</v>
      </c>
      <c r="G659" s="679">
        <v>65000</v>
      </c>
      <c r="H659" s="686">
        <f t="shared" si="303"/>
        <v>89000</v>
      </c>
      <c r="I659" s="694">
        <v>0</v>
      </c>
      <c r="J659" s="700">
        <v>15000</v>
      </c>
      <c r="K659" s="703">
        <f t="shared" si="304"/>
        <v>104000</v>
      </c>
      <c r="L659" s="711">
        <v>20000</v>
      </c>
      <c r="M659" s="484"/>
      <c r="N659" s="655" t="s">
        <v>3554</v>
      </c>
      <c r="O659" s="663">
        <v>1000</v>
      </c>
      <c r="P659" s="671">
        <v>24000</v>
      </c>
      <c r="Q659" s="679">
        <v>3000</v>
      </c>
      <c r="R659" s="686">
        <f t="shared" si="305"/>
        <v>28000</v>
      </c>
      <c r="S659" s="694">
        <v>0</v>
      </c>
      <c r="T659" s="700">
        <v>0</v>
      </c>
      <c r="U659" s="703">
        <f t="shared" si="306"/>
        <v>28000</v>
      </c>
      <c r="V659" s="711">
        <v>6700</v>
      </c>
      <c r="W659" s="484"/>
      <c r="X659" s="484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56"/>
      <c r="BS659" s="1"/>
      <c r="BT659" s="415"/>
      <c r="BU659" s="62"/>
      <c r="BV659" s="62"/>
      <c r="BW659" s="459"/>
      <c r="BX659" s="459"/>
      <c r="BY659" s="58"/>
    </row>
    <row r="660" spans="2:77" ht="27.75" customHeight="1">
      <c r="C660" s="456"/>
      <c r="D660" s="655" t="s">
        <v>3555</v>
      </c>
      <c r="E660" s="663">
        <v>8000</v>
      </c>
      <c r="F660" s="671">
        <v>180000</v>
      </c>
      <c r="G660" s="679">
        <v>130100</v>
      </c>
      <c r="H660" s="686">
        <f t="shared" si="303"/>
        <v>318100</v>
      </c>
      <c r="I660" s="694">
        <v>50989</v>
      </c>
      <c r="J660" s="700">
        <v>48000</v>
      </c>
      <c r="K660" s="703">
        <f t="shared" si="304"/>
        <v>417089</v>
      </c>
      <c r="L660" s="711">
        <v>0</v>
      </c>
      <c r="M660" s="484"/>
      <c r="N660" s="655" t="s">
        <v>3555</v>
      </c>
      <c r="O660" s="663">
        <v>0</v>
      </c>
      <c r="P660" s="671">
        <v>0</v>
      </c>
      <c r="Q660" s="679">
        <v>0</v>
      </c>
      <c r="R660" s="686">
        <f t="shared" si="305"/>
        <v>0</v>
      </c>
      <c r="S660" s="694">
        <v>0</v>
      </c>
      <c r="T660" s="700">
        <v>0</v>
      </c>
      <c r="U660" s="703">
        <f t="shared" si="306"/>
        <v>0</v>
      </c>
      <c r="V660" s="711">
        <v>0</v>
      </c>
      <c r="W660" s="484"/>
      <c r="X660" s="484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56"/>
      <c r="BS660" s="1"/>
      <c r="BT660" s="415"/>
      <c r="BU660" s="62"/>
      <c r="BV660" s="62"/>
      <c r="BW660" s="459"/>
      <c r="BX660" s="459"/>
      <c r="BY660" s="58"/>
    </row>
    <row r="661" spans="2:77" ht="27.75" customHeight="1">
      <c r="C661" s="456"/>
      <c r="D661" s="655" t="s">
        <v>3556</v>
      </c>
      <c r="E661" s="663">
        <v>0</v>
      </c>
      <c r="F661" s="671">
        <v>0</v>
      </c>
      <c r="G661" s="679">
        <v>0</v>
      </c>
      <c r="H661" s="686">
        <f t="shared" si="303"/>
        <v>0</v>
      </c>
      <c r="I661" s="694">
        <v>0</v>
      </c>
      <c r="J661" s="700">
        <v>0</v>
      </c>
      <c r="K661" s="703">
        <f t="shared" si="304"/>
        <v>0</v>
      </c>
      <c r="L661" s="711">
        <v>0</v>
      </c>
      <c r="M661" s="484"/>
      <c r="N661" s="655" t="s">
        <v>3556</v>
      </c>
      <c r="O661" s="663">
        <v>0</v>
      </c>
      <c r="P661" s="671">
        <v>0</v>
      </c>
      <c r="Q661" s="679">
        <v>0</v>
      </c>
      <c r="R661" s="686">
        <f t="shared" si="305"/>
        <v>0</v>
      </c>
      <c r="S661" s="694">
        <v>0</v>
      </c>
      <c r="T661" s="700">
        <v>0</v>
      </c>
      <c r="U661" s="703">
        <f t="shared" si="306"/>
        <v>0</v>
      </c>
      <c r="V661" s="711">
        <v>0</v>
      </c>
      <c r="W661" s="484"/>
      <c r="X661" s="484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56"/>
      <c r="BS661" s="1"/>
      <c r="BT661" s="415"/>
      <c r="BU661" s="62"/>
      <c r="BV661" s="62"/>
      <c r="BW661" s="459"/>
      <c r="BX661" s="459"/>
      <c r="BY661" s="58"/>
    </row>
    <row r="662" spans="2:77" ht="27.75" customHeight="1">
      <c r="C662" s="456"/>
      <c r="D662" s="655" t="s">
        <v>3557</v>
      </c>
      <c r="E662" s="663">
        <v>0</v>
      </c>
      <c r="F662" s="671">
        <v>9000</v>
      </c>
      <c r="G662" s="679">
        <v>0</v>
      </c>
      <c r="H662" s="686">
        <f t="shared" si="303"/>
        <v>9000</v>
      </c>
      <c r="I662" s="694">
        <v>0</v>
      </c>
      <c r="J662" s="700">
        <v>0</v>
      </c>
      <c r="K662" s="703">
        <f t="shared" si="304"/>
        <v>9000</v>
      </c>
      <c r="L662" s="711">
        <v>24100</v>
      </c>
      <c r="M662" s="484"/>
      <c r="N662" s="655" t="s">
        <v>3557</v>
      </c>
      <c r="O662" s="663">
        <v>0</v>
      </c>
      <c r="P662" s="671">
        <v>0</v>
      </c>
      <c r="Q662" s="679">
        <v>0</v>
      </c>
      <c r="R662" s="686">
        <f t="shared" si="305"/>
        <v>0</v>
      </c>
      <c r="S662" s="694">
        <v>0</v>
      </c>
      <c r="T662" s="700">
        <v>0</v>
      </c>
      <c r="U662" s="703">
        <f t="shared" si="306"/>
        <v>0</v>
      </c>
      <c r="V662" s="711">
        <v>0</v>
      </c>
      <c r="W662" s="484"/>
      <c r="X662" s="484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56"/>
      <c r="BS662" s="1"/>
      <c r="BT662" s="415"/>
      <c r="BU662" s="62"/>
      <c r="BV662" s="62"/>
      <c r="BW662" s="459"/>
      <c r="BX662" s="459"/>
      <c r="BY662" s="58"/>
    </row>
    <row r="663" spans="2:77" ht="27.75" customHeight="1">
      <c r="C663" s="456"/>
      <c r="D663" s="655" t="s">
        <v>3558</v>
      </c>
      <c r="E663" s="663">
        <v>0</v>
      </c>
      <c r="F663" s="671">
        <v>0</v>
      </c>
      <c r="G663" s="679">
        <v>0</v>
      </c>
      <c r="H663" s="686">
        <f t="shared" si="303"/>
        <v>0</v>
      </c>
      <c r="I663" s="694">
        <v>0</v>
      </c>
      <c r="J663" s="700">
        <v>0</v>
      </c>
      <c r="K663" s="703">
        <f t="shared" si="304"/>
        <v>0</v>
      </c>
      <c r="L663" s="711">
        <v>0</v>
      </c>
      <c r="M663" s="484"/>
      <c r="N663" s="655" t="s">
        <v>3558</v>
      </c>
      <c r="O663" s="663">
        <v>0</v>
      </c>
      <c r="P663" s="671">
        <v>0</v>
      </c>
      <c r="Q663" s="679">
        <v>0</v>
      </c>
      <c r="R663" s="686">
        <f t="shared" si="305"/>
        <v>0</v>
      </c>
      <c r="S663" s="694">
        <v>0</v>
      </c>
      <c r="T663" s="700">
        <v>0</v>
      </c>
      <c r="U663" s="703">
        <f t="shared" si="306"/>
        <v>0</v>
      </c>
      <c r="V663" s="711">
        <v>0</v>
      </c>
      <c r="W663" s="484"/>
      <c r="X663" s="484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56"/>
      <c r="BS663" s="1"/>
      <c r="BT663" s="415"/>
      <c r="BU663" s="62"/>
      <c r="BV663" s="62"/>
      <c r="BW663" s="459"/>
      <c r="BX663" s="459"/>
      <c r="BY663" s="58"/>
    </row>
    <row r="664" spans="2:77" ht="27.75" customHeight="1">
      <c r="C664" s="456"/>
      <c r="D664" s="655" t="s">
        <v>3559</v>
      </c>
      <c r="E664" s="663">
        <v>0</v>
      </c>
      <c r="F664" s="671">
        <v>0</v>
      </c>
      <c r="G664" s="679">
        <v>0</v>
      </c>
      <c r="H664" s="686">
        <f t="shared" si="303"/>
        <v>0</v>
      </c>
      <c r="I664" s="694">
        <v>0</v>
      </c>
      <c r="J664" s="700">
        <v>0</v>
      </c>
      <c r="K664" s="703">
        <f t="shared" si="304"/>
        <v>0</v>
      </c>
      <c r="L664" s="711">
        <v>0</v>
      </c>
      <c r="M664" s="484"/>
      <c r="N664" s="655" t="s">
        <v>3560</v>
      </c>
      <c r="O664" s="663">
        <v>0</v>
      </c>
      <c r="P664" s="671">
        <v>35000</v>
      </c>
      <c r="Q664" s="679">
        <v>0</v>
      </c>
      <c r="R664" s="686">
        <f t="shared" si="305"/>
        <v>35000</v>
      </c>
      <c r="S664" s="694">
        <v>0</v>
      </c>
      <c r="T664" s="700">
        <v>0</v>
      </c>
      <c r="U664" s="703">
        <f t="shared" si="306"/>
        <v>35000</v>
      </c>
      <c r="V664" s="711">
        <v>0</v>
      </c>
      <c r="W664" s="484"/>
      <c r="X664" s="484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56"/>
      <c r="BS664" s="1"/>
      <c r="BT664" s="415"/>
      <c r="BU664" s="62"/>
      <c r="BV664" s="62"/>
      <c r="BW664" s="459"/>
      <c r="BX664" s="459"/>
      <c r="BY664" s="58"/>
    </row>
    <row r="665" spans="2:77" ht="27.75" customHeight="1">
      <c r="C665" s="456"/>
      <c r="D665" s="655" t="s">
        <v>3560</v>
      </c>
      <c r="E665" s="663">
        <v>5000</v>
      </c>
      <c r="F665" s="671">
        <v>60000</v>
      </c>
      <c r="G665" s="679">
        <v>12000</v>
      </c>
      <c r="H665" s="686">
        <f t="shared" si="303"/>
        <v>77000</v>
      </c>
      <c r="I665" s="694">
        <v>0</v>
      </c>
      <c r="J665" s="700">
        <v>0</v>
      </c>
      <c r="K665" s="703">
        <f t="shared" si="304"/>
        <v>77000</v>
      </c>
      <c r="L665" s="711">
        <v>0</v>
      </c>
      <c r="M665" s="484"/>
      <c r="N665" s="655" t="s">
        <v>3561</v>
      </c>
      <c r="O665" s="663">
        <v>0</v>
      </c>
      <c r="P665" s="671">
        <v>300</v>
      </c>
      <c r="Q665" s="679">
        <v>0</v>
      </c>
      <c r="R665" s="686">
        <f t="shared" si="305"/>
        <v>300</v>
      </c>
      <c r="S665" s="694">
        <v>0</v>
      </c>
      <c r="T665" s="700">
        <v>0</v>
      </c>
      <c r="U665" s="703">
        <f t="shared" si="306"/>
        <v>300</v>
      </c>
      <c r="V665" s="711">
        <v>0</v>
      </c>
      <c r="W665" s="484"/>
      <c r="X665" s="484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56"/>
      <c r="BS665" s="1"/>
      <c r="BT665" s="415"/>
      <c r="BU665" s="62"/>
      <c r="BV665" s="62"/>
      <c r="BW665" s="459"/>
      <c r="BX665" s="459"/>
      <c r="BY665" s="58"/>
    </row>
    <row r="666" spans="2:77" ht="27.75" customHeight="1">
      <c r="C666" s="456"/>
      <c r="D666" s="655" t="s">
        <v>3561</v>
      </c>
      <c r="E666" s="663">
        <v>0</v>
      </c>
      <c r="F666" s="671">
        <v>0</v>
      </c>
      <c r="G666" s="679">
        <v>0</v>
      </c>
      <c r="H666" s="686">
        <f t="shared" si="303"/>
        <v>0</v>
      </c>
      <c r="I666" s="694">
        <v>0</v>
      </c>
      <c r="J666" s="700">
        <v>0</v>
      </c>
      <c r="K666" s="703">
        <f t="shared" si="304"/>
        <v>0</v>
      </c>
      <c r="L666" s="711">
        <v>0</v>
      </c>
      <c r="M666" s="484"/>
      <c r="N666" s="655" t="s">
        <v>3562</v>
      </c>
      <c r="O666" s="663">
        <v>52000</v>
      </c>
      <c r="P666" s="671">
        <v>18000</v>
      </c>
      <c r="Q666" s="679">
        <v>158000</v>
      </c>
      <c r="R666" s="686">
        <f t="shared" si="305"/>
        <v>228000</v>
      </c>
      <c r="S666" s="694">
        <v>0</v>
      </c>
      <c r="T666" s="700">
        <v>50000</v>
      </c>
      <c r="U666" s="703">
        <f t="shared" si="306"/>
        <v>278000</v>
      </c>
      <c r="V666" s="711">
        <v>0</v>
      </c>
      <c r="W666" s="484"/>
      <c r="X666" s="484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56"/>
      <c r="BS666" s="1"/>
      <c r="BT666" s="1"/>
      <c r="BU666" s="56"/>
      <c r="BV666" s="56"/>
      <c r="BW666" s="56"/>
      <c r="BX666" s="56"/>
      <c r="BY666" s="58"/>
    </row>
    <row r="667" spans="2:77" ht="36" customHeight="1" thickBot="1">
      <c r="C667" s="456"/>
      <c r="D667" s="655" t="s">
        <v>3562</v>
      </c>
      <c r="E667" s="664">
        <v>14000</v>
      </c>
      <c r="F667" s="672">
        <v>37000</v>
      </c>
      <c r="G667" s="680">
        <v>300000</v>
      </c>
      <c r="H667" s="686">
        <f t="shared" si="303"/>
        <v>351000</v>
      </c>
      <c r="I667" s="694">
        <v>3355</v>
      </c>
      <c r="J667" s="700">
        <v>40000</v>
      </c>
      <c r="K667" s="703">
        <f t="shared" si="304"/>
        <v>394355</v>
      </c>
      <c r="L667" s="711">
        <v>0</v>
      </c>
      <c r="M667" s="484"/>
      <c r="N667" s="656" t="s">
        <v>3563</v>
      </c>
      <c r="O667" s="664">
        <v>0</v>
      </c>
      <c r="P667" s="672">
        <v>0</v>
      </c>
      <c r="Q667" s="680">
        <v>0</v>
      </c>
      <c r="R667" s="686">
        <f t="shared" si="305"/>
        <v>0</v>
      </c>
      <c r="S667" s="694">
        <v>0</v>
      </c>
      <c r="T667" s="700">
        <v>0</v>
      </c>
      <c r="U667" s="703">
        <f t="shared" si="306"/>
        <v>0</v>
      </c>
      <c r="V667" s="711">
        <v>0</v>
      </c>
      <c r="W667" s="484"/>
      <c r="X667" s="484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56"/>
      <c r="BS667" s="1"/>
      <c r="BT667" s="415"/>
      <c r="BU667" s="62"/>
      <c r="BV667" s="62"/>
      <c r="BW667" s="459"/>
      <c r="BX667" s="459"/>
      <c r="BY667" s="58"/>
    </row>
    <row r="668" spans="2:77" ht="27.75" customHeight="1" thickBot="1">
      <c r="C668" s="456"/>
      <c r="D668" s="656" t="s">
        <v>3563</v>
      </c>
      <c r="E668" s="664">
        <v>0</v>
      </c>
      <c r="F668" s="672">
        <v>0</v>
      </c>
      <c r="G668" s="680">
        <v>0</v>
      </c>
      <c r="H668" s="687">
        <f t="shared" si="303"/>
        <v>0</v>
      </c>
      <c r="I668" s="694">
        <v>0</v>
      </c>
      <c r="J668" s="700">
        <v>10000</v>
      </c>
      <c r="K668" s="704">
        <f t="shared" si="304"/>
        <v>10000</v>
      </c>
      <c r="L668" s="711">
        <v>0</v>
      </c>
      <c r="M668" s="484"/>
      <c r="N668" s="657" t="s">
        <v>3564</v>
      </c>
      <c r="O668" s="665">
        <f t="shared" ref="O668:Q668" si="307">SUM(O654:O667)</f>
        <v>143000</v>
      </c>
      <c r="P668" s="673">
        <f t="shared" si="307"/>
        <v>109700</v>
      </c>
      <c r="Q668" s="681">
        <f t="shared" si="307"/>
        <v>168600</v>
      </c>
      <c r="R668" s="688">
        <f t="shared" si="305"/>
        <v>421300</v>
      </c>
      <c r="S668" s="688">
        <f t="shared" ref="S668:T668" si="308">SUM(S654:S667)</f>
        <v>0</v>
      </c>
      <c r="T668" s="701">
        <f t="shared" si="308"/>
        <v>50000</v>
      </c>
      <c r="U668" s="705">
        <f t="shared" si="306"/>
        <v>471300</v>
      </c>
      <c r="V668" s="712">
        <f>SUM(V656:V667)</f>
        <v>13700</v>
      </c>
      <c r="W668" s="484"/>
      <c r="X668" s="484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56"/>
      <c r="BS668" s="1"/>
      <c r="BT668" s="415"/>
      <c r="BU668" s="62"/>
      <c r="BV668" s="62"/>
      <c r="BW668" s="459"/>
      <c r="BX668" s="459"/>
      <c r="BY668" s="58"/>
    </row>
    <row r="669" spans="2:77" ht="27.75" customHeight="1" thickBot="1">
      <c r="C669" s="456"/>
      <c r="D669" s="657" t="s">
        <v>3564</v>
      </c>
      <c r="E669" s="665">
        <f t="shared" ref="E669:L669" si="309">SUM(E656:E668)</f>
        <v>127000</v>
      </c>
      <c r="F669" s="673">
        <f t="shared" si="309"/>
        <v>353000</v>
      </c>
      <c r="G669" s="681">
        <f t="shared" si="309"/>
        <v>806500</v>
      </c>
      <c r="H669" s="688">
        <f t="shared" si="309"/>
        <v>1286500</v>
      </c>
      <c r="I669" s="688">
        <f t="shared" si="309"/>
        <v>54344</v>
      </c>
      <c r="J669" s="701">
        <f t="shared" si="309"/>
        <v>170100</v>
      </c>
      <c r="K669" s="705">
        <f t="shared" si="309"/>
        <v>1510944</v>
      </c>
      <c r="L669" s="712">
        <f t="shared" si="309"/>
        <v>497700</v>
      </c>
      <c r="M669" s="484"/>
      <c r="N669" s="715"/>
      <c r="O669" s="716"/>
      <c r="P669" s="716"/>
      <c r="Q669" s="716"/>
      <c r="R669" s="717"/>
      <c r="S669" s="717"/>
      <c r="T669" s="716"/>
      <c r="U669" s="714"/>
      <c r="V669" s="713"/>
      <c r="W669" s="484"/>
      <c r="X669" s="484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56"/>
      <c r="BS669" s="1"/>
      <c r="BT669" s="415"/>
      <c r="BU669" s="62"/>
      <c r="BV669" s="62"/>
      <c r="BW669" s="459"/>
      <c r="BX669" s="459"/>
      <c r="BY669" s="58"/>
    </row>
    <row r="670" spans="2:77">
      <c r="C670" s="456"/>
      <c r="D670" s="484"/>
      <c r="E670" s="484"/>
      <c r="F670" s="484"/>
      <c r="G670" s="484"/>
      <c r="H670" s="484"/>
      <c r="I670" s="484"/>
      <c r="J670" s="484"/>
      <c r="K670" s="484"/>
      <c r="L670" s="484"/>
      <c r="M670" s="484"/>
      <c r="N670" s="718"/>
      <c r="O670" s="719"/>
      <c r="P670" s="719"/>
      <c r="Q670" s="719"/>
      <c r="R670" s="719"/>
      <c r="S670" s="719"/>
      <c r="T670" s="719"/>
      <c r="U670" s="719"/>
      <c r="V670" s="719"/>
      <c r="W670" s="484"/>
      <c r="X670" s="484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56"/>
      <c r="BS670" s="1"/>
      <c r="BT670" s="415"/>
      <c r="BU670" s="62"/>
      <c r="BV670" s="62"/>
      <c r="BW670" s="459"/>
      <c r="BX670" s="459"/>
      <c r="BY670" s="58"/>
    </row>
    <row r="671" spans="2:77" ht="18" customHeight="1">
      <c r="C671" s="456"/>
      <c r="D671" s="484"/>
      <c r="E671" s="484"/>
      <c r="F671" s="484"/>
      <c r="G671" s="484"/>
      <c r="H671" s="484"/>
      <c r="I671" s="484"/>
      <c r="J671" s="484"/>
      <c r="K671" s="484"/>
      <c r="L671" s="484"/>
      <c r="M671" s="484"/>
      <c r="N671" s="484"/>
      <c r="O671" s="484"/>
      <c r="P671" s="484"/>
      <c r="Q671" s="484"/>
      <c r="R671" s="484"/>
      <c r="S671" s="484"/>
      <c r="T671" s="484"/>
      <c r="U671" s="484"/>
      <c r="V671" s="484"/>
      <c r="W671" s="484"/>
      <c r="X671" s="484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56"/>
      <c r="BS671" s="1"/>
      <c r="BT671" s="415"/>
      <c r="BU671" s="62"/>
      <c r="BV671" s="62"/>
      <c r="BW671" s="459"/>
      <c r="BX671" s="459"/>
      <c r="BY671" s="58"/>
    </row>
    <row r="672" spans="2:77" ht="18" customHeight="1">
      <c r="C672" s="456"/>
      <c r="D672" s="484"/>
      <c r="E672" s="484"/>
      <c r="F672" s="484"/>
      <c r="G672" s="484"/>
      <c r="H672" s="484"/>
      <c r="I672" s="484"/>
      <c r="J672" s="484"/>
      <c r="K672" s="484"/>
      <c r="L672" s="484"/>
      <c r="M672" s="484"/>
      <c r="N672" s="484"/>
      <c r="O672" s="484"/>
      <c r="P672" s="484"/>
      <c r="Q672" s="484"/>
      <c r="R672" s="484"/>
      <c r="S672" s="484"/>
      <c r="T672" s="484"/>
      <c r="U672" s="484"/>
      <c r="V672" s="484"/>
      <c r="W672" s="484"/>
      <c r="X672" s="484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56"/>
      <c r="BS672" s="1"/>
      <c r="BT672" s="415"/>
      <c r="BU672" s="62"/>
      <c r="BV672" s="62"/>
      <c r="BW672" s="459"/>
      <c r="BX672" s="459"/>
      <c r="BY672" s="58"/>
    </row>
    <row r="673" spans="3:77">
      <c r="C673" s="456"/>
      <c r="D673" s="484"/>
      <c r="E673" s="484"/>
      <c r="F673" s="484"/>
      <c r="G673" s="484"/>
      <c r="H673" s="484"/>
      <c r="I673" s="484"/>
      <c r="J673" s="484"/>
      <c r="K673" s="484"/>
      <c r="L673" s="484"/>
      <c r="M673" s="484"/>
      <c r="N673" s="484"/>
      <c r="O673" s="484"/>
      <c r="P673" s="484"/>
      <c r="Q673" s="484"/>
      <c r="R673" s="484"/>
      <c r="S673" s="484"/>
      <c r="T673" s="484"/>
      <c r="U673" s="484"/>
      <c r="V673" s="484"/>
      <c r="W673" s="484"/>
      <c r="X673" s="484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56"/>
      <c r="BS673" s="1"/>
      <c r="BT673" s="415"/>
      <c r="BU673" s="62"/>
      <c r="BV673" s="62"/>
      <c r="BW673" s="459"/>
      <c r="BX673" s="459"/>
      <c r="BY673" s="58"/>
    </row>
    <row r="674" spans="3:77" ht="18" customHeight="1">
      <c r="C674" s="456"/>
      <c r="D674" s="484"/>
      <c r="E674" s="484"/>
      <c r="F674" s="484"/>
      <c r="G674" s="484"/>
      <c r="H674" s="484"/>
      <c r="I674" s="484"/>
      <c r="J674" s="484"/>
      <c r="K674" s="484"/>
      <c r="L674" s="484"/>
      <c r="M674" s="484"/>
      <c r="N674" s="484"/>
      <c r="O674" s="484"/>
      <c r="P674" s="484"/>
      <c r="Q674" s="484"/>
      <c r="R674" s="484"/>
      <c r="S674" s="484"/>
      <c r="T674" s="484"/>
      <c r="U674" s="484"/>
      <c r="V674" s="484"/>
      <c r="W674" s="484"/>
      <c r="X674" s="484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56"/>
      <c r="BS674" s="1"/>
      <c r="BT674" s="415"/>
      <c r="BU674" s="62"/>
      <c r="BV674" s="62"/>
      <c r="BW674" s="459"/>
      <c r="BX674" s="459"/>
      <c r="BY674" s="58"/>
    </row>
    <row r="675" spans="3:77" ht="18" customHeight="1">
      <c r="C675" s="456"/>
      <c r="D675" s="484"/>
      <c r="E675" s="484"/>
      <c r="F675" s="484"/>
      <c r="G675" s="484"/>
      <c r="H675" s="484"/>
      <c r="I675" s="484"/>
      <c r="J675" s="484"/>
      <c r="K675" s="484"/>
      <c r="L675" s="484"/>
      <c r="M675" s="484"/>
      <c r="N675" s="484"/>
      <c r="O675" s="484"/>
      <c r="P675" s="484"/>
      <c r="Q675" s="484"/>
      <c r="R675" s="484"/>
      <c r="S675" s="484"/>
      <c r="T675" s="484"/>
      <c r="U675" s="484"/>
      <c r="V675" s="484"/>
      <c r="W675" s="484"/>
      <c r="X675" s="484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56"/>
      <c r="BS675" s="1"/>
      <c r="BT675" s="415"/>
      <c r="BU675" s="62"/>
      <c r="BV675" s="62"/>
      <c r="BW675" s="459"/>
      <c r="BX675" s="459"/>
      <c r="BY675" s="58"/>
    </row>
    <row r="676" spans="3:77">
      <c r="C676" s="456"/>
      <c r="D676" s="484"/>
      <c r="E676" s="484"/>
      <c r="F676" s="484"/>
      <c r="G676" s="484"/>
      <c r="H676" s="484"/>
      <c r="I676" s="484"/>
      <c r="J676" s="484"/>
      <c r="K676" s="484"/>
      <c r="L676" s="484"/>
      <c r="M676" s="484"/>
      <c r="N676" s="484"/>
      <c r="O676" s="484"/>
      <c r="P676" s="484"/>
      <c r="Q676" s="484"/>
      <c r="R676" s="484"/>
      <c r="S676" s="484"/>
      <c r="T676" s="484"/>
      <c r="U676" s="484"/>
      <c r="V676" s="484"/>
      <c r="W676" s="484"/>
      <c r="X676" s="484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56"/>
      <c r="BS676" s="1"/>
      <c r="BT676" s="415"/>
      <c r="BU676" s="62"/>
      <c r="BV676" s="62"/>
      <c r="BW676" s="459"/>
      <c r="BX676" s="459"/>
      <c r="BY676" s="58"/>
    </row>
    <row r="677" spans="3:77" ht="18.75" customHeight="1">
      <c r="C677" s="456"/>
      <c r="D677" s="484"/>
      <c r="E677" s="484"/>
      <c r="F677" s="484"/>
      <c r="G677" s="484"/>
      <c r="H677" s="484"/>
      <c r="I677" s="484"/>
      <c r="J677" s="484"/>
      <c r="K677" s="484"/>
      <c r="L677" s="484"/>
      <c r="M677" s="484"/>
      <c r="N677" s="484"/>
      <c r="O677" s="484"/>
      <c r="P677" s="484"/>
      <c r="Q677" s="484"/>
      <c r="R677" s="484"/>
      <c r="S677" s="484"/>
      <c r="T677" s="484"/>
      <c r="U677" s="484"/>
      <c r="V677" s="484"/>
      <c r="W677" s="484"/>
      <c r="X677" s="484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56"/>
      <c r="BS677" s="1"/>
      <c r="BT677" s="415"/>
      <c r="BU677" s="62"/>
      <c r="BV677" s="62"/>
      <c r="BW677" s="459"/>
      <c r="BX677" s="459"/>
      <c r="BY677" s="58"/>
    </row>
    <row r="678" spans="3:77" ht="18" customHeight="1">
      <c r="C678" s="456"/>
      <c r="D678" s="56"/>
      <c r="E678" s="56"/>
      <c r="F678" s="56"/>
      <c r="G678" s="56"/>
      <c r="H678" s="56"/>
      <c r="I678" s="56"/>
      <c r="J678" s="1"/>
      <c r="K678" s="1"/>
      <c r="L678" s="1"/>
      <c r="M678" s="1"/>
      <c r="N678" s="1"/>
      <c r="O678" s="1"/>
      <c r="P678" s="56"/>
      <c r="Q678" s="484"/>
      <c r="R678" s="484"/>
      <c r="S678" s="484"/>
      <c r="T678" s="484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56"/>
      <c r="BS678" s="1"/>
      <c r="BT678" s="415"/>
      <c r="BU678" s="62"/>
      <c r="BV678" s="62"/>
      <c r="BW678" s="459"/>
      <c r="BX678" s="459"/>
      <c r="BY678" s="58"/>
    </row>
    <row r="679" spans="3:77">
      <c r="C679" s="456"/>
      <c r="D679" s="56"/>
      <c r="E679" s="56"/>
      <c r="F679" s="56"/>
      <c r="G679" s="56"/>
      <c r="H679" s="56"/>
      <c r="I679" s="56"/>
      <c r="J679" s="1"/>
      <c r="K679" s="1"/>
      <c r="L679" s="1"/>
      <c r="M679" s="1"/>
      <c r="N679" s="1"/>
      <c r="O679" s="1"/>
      <c r="P679" s="56"/>
      <c r="Q679" s="484"/>
      <c r="R679" s="484"/>
      <c r="S679" s="484"/>
      <c r="T679" s="484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56"/>
      <c r="BS679" s="1"/>
      <c r="BT679" s="415"/>
      <c r="BU679" s="62"/>
      <c r="BV679" s="62"/>
      <c r="BW679" s="459"/>
      <c r="BX679" s="459"/>
      <c r="BY679" s="58"/>
    </row>
    <row r="680" spans="3:77">
      <c r="C680" s="456"/>
      <c r="D680" s="56"/>
      <c r="E680" s="56"/>
      <c r="F680" s="56"/>
      <c r="G680" s="56"/>
      <c r="H680" s="56"/>
      <c r="I680" s="56"/>
      <c r="J680" s="1"/>
      <c r="K680" s="1"/>
      <c r="L680" s="1"/>
      <c r="M680" s="1"/>
      <c r="N680" s="1"/>
      <c r="O680" s="1"/>
      <c r="P680" s="56"/>
      <c r="Q680" s="484"/>
      <c r="R680" s="484"/>
      <c r="S680" s="484"/>
      <c r="T680" s="484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56"/>
      <c r="BS680" s="1"/>
      <c r="BT680" s="415"/>
      <c r="BU680" s="62"/>
      <c r="BV680" s="62"/>
      <c r="BW680" s="459"/>
      <c r="BX680" s="459"/>
      <c r="BY680" s="58"/>
    </row>
    <row r="681" spans="3:77">
      <c r="C681" s="456"/>
      <c r="D681" s="56"/>
      <c r="E681" s="56"/>
      <c r="F681" s="56"/>
      <c r="G681" s="56"/>
      <c r="H681" s="56"/>
      <c r="I681" s="56"/>
      <c r="J681" s="1"/>
      <c r="K681" s="1"/>
      <c r="L681" s="1"/>
      <c r="M681" s="1"/>
      <c r="N681" s="1"/>
      <c r="O681" s="1"/>
      <c r="P681" s="56"/>
      <c r="Q681" s="484"/>
      <c r="R681" s="484"/>
      <c r="S681" s="484"/>
      <c r="T681" s="484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56"/>
      <c r="BS681" s="1"/>
      <c r="BT681" s="415"/>
      <c r="BU681" s="62"/>
      <c r="BV681" s="62"/>
      <c r="BW681" s="459"/>
      <c r="BX681" s="459"/>
      <c r="BY681" s="58"/>
    </row>
    <row r="682" spans="3:77">
      <c r="C682" s="456"/>
      <c r="D682" s="56"/>
      <c r="E682" s="56"/>
      <c r="F682" s="56"/>
      <c r="G682" s="56"/>
      <c r="H682" s="56"/>
      <c r="I682" s="56"/>
      <c r="J682" s="1"/>
      <c r="K682" s="1"/>
      <c r="L682" s="1"/>
      <c r="M682" s="1"/>
      <c r="N682" s="1"/>
      <c r="O682" s="1"/>
      <c r="P682" s="56"/>
      <c r="Q682" s="484"/>
      <c r="R682" s="484"/>
      <c r="S682" s="484"/>
      <c r="T682" s="484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56"/>
      <c r="BS682" s="1"/>
      <c r="BT682" s="415"/>
      <c r="BU682" s="62"/>
      <c r="BV682" s="62"/>
      <c r="BW682" s="459"/>
      <c r="BX682" s="459"/>
      <c r="BY682" s="58"/>
    </row>
    <row r="683" spans="3:77">
      <c r="C683" s="456"/>
      <c r="D683" s="804"/>
      <c r="E683" s="804"/>
      <c r="F683" s="460"/>
      <c r="G683" s="460"/>
      <c r="H683" s="460"/>
      <c r="I683" s="460"/>
      <c r="J683" s="461"/>
      <c r="K683" s="461"/>
      <c r="L683" s="466"/>
      <c r="M683" s="466"/>
      <c r="N683" s="467"/>
      <c r="O683" s="415"/>
      <c r="P683" s="62"/>
      <c r="Q683" s="416"/>
      <c r="R683" s="416"/>
      <c r="S683" s="62"/>
      <c r="T683" s="62"/>
      <c r="U683" s="415"/>
      <c r="V683" s="415"/>
      <c r="W683" s="415"/>
      <c r="X683" s="415"/>
      <c r="Y683" s="415"/>
      <c r="Z683" s="415"/>
      <c r="AA683" s="415"/>
      <c r="AB683" s="415"/>
      <c r="AC683" s="415"/>
      <c r="AD683" s="415"/>
      <c r="AE683" s="415"/>
      <c r="AF683" s="415"/>
      <c r="AG683" s="415"/>
      <c r="AH683" s="415"/>
      <c r="AI683" s="415"/>
      <c r="AJ683" s="415"/>
      <c r="AK683" s="415"/>
      <c r="AL683" s="415"/>
      <c r="AM683" s="415"/>
      <c r="AN683" s="415"/>
      <c r="AO683" s="415"/>
      <c r="AP683" s="415"/>
      <c r="AQ683" s="415"/>
      <c r="AR683" s="415"/>
      <c r="AS683" s="415"/>
      <c r="AT683" s="415"/>
      <c r="AU683" s="415"/>
      <c r="AV683" s="415"/>
      <c r="AW683" s="415"/>
      <c r="AX683" s="415"/>
      <c r="AY683" s="415"/>
      <c r="AZ683" s="415"/>
      <c r="BA683" s="415"/>
      <c r="BB683" s="415"/>
      <c r="BC683" s="415"/>
      <c r="BD683" s="415"/>
      <c r="BE683" s="415"/>
      <c r="BF683" s="415"/>
      <c r="BG683" s="415"/>
      <c r="BH683" s="415"/>
      <c r="BI683" s="415"/>
      <c r="BJ683" s="415"/>
      <c r="BK683" s="415"/>
      <c r="BL683" s="415"/>
      <c r="BM683" s="415"/>
      <c r="BN683" s="415"/>
      <c r="BO683" s="415"/>
      <c r="BP683" s="415"/>
      <c r="BQ683" s="415"/>
      <c r="BR683" s="62"/>
      <c r="BS683" s="415"/>
      <c r="BT683" s="415"/>
      <c r="BU683" s="62"/>
      <c r="BV683" s="62"/>
      <c r="BW683" s="459"/>
      <c r="BX683" s="459"/>
      <c r="BY683" s="58"/>
    </row>
    <row r="684" spans="3:77">
      <c r="C684" s="456"/>
      <c r="D684" s="804"/>
      <c r="E684" s="804"/>
      <c r="F684" s="460"/>
      <c r="G684" s="460"/>
      <c r="H684" s="460"/>
      <c r="I684" s="460"/>
      <c r="J684" s="461"/>
      <c r="K684" s="461"/>
      <c r="L684" s="466"/>
      <c r="M684" s="466"/>
      <c r="N684" s="467"/>
      <c r="O684" s="415"/>
      <c r="P684" s="62"/>
      <c r="Q684" s="416"/>
      <c r="R684" s="416"/>
      <c r="S684" s="62"/>
      <c r="T684" s="62"/>
      <c r="U684" s="415"/>
      <c r="V684" s="415"/>
      <c r="W684" s="415"/>
      <c r="X684" s="415"/>
      <c r="Y684" s="415"/>
      <c r="Z684" s="415"/>
      <c r="AA684" s="415"/>
      <c r="AB684" s="415"/>
      <c r="AC684" s="415"/>
      <c r="AD684" s="415"/>
      <c r="AE684" s="415"/>
      <c r="AF684" s="415"/>
      <c r="AG684" s="415"/>
      <c r="AH684" s="415"/>
      <c r="AI684" s="415"/>
      <c r="AJ684" s="415"/>
      <c r="AK684" s="415"/>
      <c r="AL684" s="415"/>
      <c r="AM684" s="415"/>
      <c r="AN684" s="415"/>
      <c r="AO684" s="415"/>
      <c r="AP684" s="415"/>
      <c r="AQ684" s="415"/>
      <c r="AR684" s="415"/>
      <c r="AS684" s="415"/>
      <c r="AT684" s="415"/>
      <c r="AU684" s="415"/>
      <c r="AV684" s="415"/>
      <c r="AW684" s="415"/>
      <c r="AX684" s="415"/>
      <c r="AY684" s="415"/>
      <c r="AZ684" s="415"/>
      <c r="BA684" s="415"/>
      <c r="BB684" s="415"/>
      <c r="BC684" s="415"/>
      <c r="BD684" s="415"/>
      <c r="BE684" s="415"/>
      <c r="BF684" s="415"/>
      <c r="BG684" s="415"/>
      <c r="BH684" s="415"/>
      <c r="BI684" s="415"/>
      <c r="BJ684" s="415"/>
      <c r="BK684" s="415"/>
      <c r="BL684" s="415"/>
      <c r="BM684" s="415"/>
      <c r="BN684" s="415"/>
      <c r="BO684" s="415"/>
      <c r="BP684" s="415"/>
      <c r="BQ684" s="415"/>
      <c r="BR684" s="62"/>
      <c r="BS684" s="415"/>
      <c r="BT684" s="415"/>
      <c r="BU684" s="62"/>
      <c r="BV684" s="62"/>
      <c r="BW684" s="459"/>
      <c r="BX684" s="459"/>
      <c r="BY684" s="58"/>
    </row>
    <row r="685" spans="3:77" ht="18" customHeight="1">
      <c r="C685" s="456"/>
      <c r="D685" s="804"/>
      <c r="E685" s="804"/>
      <c r="F685" s="460"/>
      <c r="G685" s="460"/>
      <c r="H685" s="460"/>
      <c r="I685" s="460"/>
      <c r="J685" s="461"/>
      <c r="K685" s="461"/>
      <c r="L685" s="466"/>
      <c r="M685" s="466"/>
      <c r="N685" s="467"/>
      <c r="O685" s="415"/>
      <c r="P685" s="62"/>
      <c r="Q685" s="416"/>
      <c r="R685" s="416"/>
      <c r="S685" s="62"/>
      <c r="T685" s="62"/>
      <c r="U685" s="415"/>
      <c r="V685" s="415"/>
      <c r="W685" s="415"/>
      <c r="X685" s="415"/>
      <c r="Y685" s="415"/>
      <c r="Z685" s="415"/>
      <c r="AA685" s="415"/>
      <c r="AB685" s="415"/>
      <c r="AC685" s="415"/>
      <c r="AD685" s="415"/>
      <c r="AE685" s="415"/>
      <c r="AF685" s="415"/>
      <c r="AG685" s="415"/>
      <c r="AH685" s="415"/>
      <c r="AI685" s="415"/>
      <c r="AJ685" s="415"/>
      <c r="AK685" s="415"/>
      <c r="AL685" s="415"/>
      <c r="AM685" s="415"/>
      <c r="AN685" s="415"/>
      <c r="AO685" s="415"/>
      <c r="AP685" s="415"/>
      <c r="AQ685" s="415"/>
      <c r="AR685" s="415"/>
      <c r="AS685" s="415"/>
      <c r="AT685" s="415"/>
      <c r="AU685" s="415"/>
      <c r="AV685" s="415"/>
      <c r="AW685" s="415"/>
      <c r="AX685" s="415"/>
      <c r="AY685" s="415"/>
      <c r="AZ685" s="415"/>
      <c r="BA685" s="415"/>
      <c r="BB685" s="415"/>
      <c r="BC685" s="415"/>
      <c r="BD685" s="415"/>
      <c r="BE685" s="415"/>
      <c r="BF685" s="415"/>
      <c r="BG685" s="415"/>
      <c r="BH685" s="415"/>
      <c r="BI685" s="415"/>
      <c r="BJ685" s="415"/>
      <c r="BK685" s="415"/>
      <c r="BL685" s="415"/>
      <c r="BM685" s="415"/>
      <c r="BN685" s="415"/>
      <c r="BO685" s="415"/>
      <c r="BP685" s="415"/>
      <c r="BQ685" s="415"/>
      <c r="BR685" s="62"/>
      <c r="BS685" s="415"/>
      <c r="BT685" s="415"/>
      <c r="BU685" s="62"/>
      <c r="BV685" s="62"/>
      <c r="BW685" s="459"/>
      <c r="BX685" s="459"/>
      <c r="BY685" s="58"/>
    </row>
    <row r="686" spans="3:77" ht="18" customHeight="1">
      <c r="C686" s="456"/>
      <c r="D686" s="804"/>
      <c r="E686" s="804"/>
      <c r="F686" s="460"/>
      <c r="G686" s="460"/>
      <c r="H686" s="460"/>
      <c r="I686" s="460"/>
      <c r="J686" s="461"/>
      <c r="K686" s="461"/>
      <c r="L686" s="466"/>
      <c r="M686" s="466"/>
      <c r="N686" s="467"/>
      <c r="O686" s="415"/>
      <c r="P686" s="62"/>
      <c r="Q686" s="416"/>
      <c r="R686" s="416"/>
      <c r="S686" s="62"/>
      <c r="T686" s="62"/>
      <c r="U686" s="415"/>
      <c r="V686" s="415"/>
      <c r="W686" s="415"/>
      <c r="X686" s="415"/>
      <c r="Y686" s="415"/>
      <c r="Z686" s="415"/>
      <c r="AA686" s="415"/>
      <c r="AB686" s="415"/>
      <c r="AC686" s="415"/>
      <c r="AD686" s="415"/>
      <c r="AE686" s="415"/>
      <c r="AF686" s="415"/>
      <c r="AG686" s="415"/>
      <c r="AH686" s="415"/>
      <c r="AI686" s="415"/>
      <c r="AJ686" s="415"/>
      <c r="AK686" s="415"/>
      <c r="AL686" s="415"/>
      <c r="AM686" s="415"/>
      <c r="AN686" s="415"/>
      <c r="AO686" s="415"/>
      <c r="AP686" s="415"/>
      <c r="AQ686" s="415"/>
      <c r="AR686" s="415"/>
      <c r="AS686" s="415"/>
      <c r="AT686" s="415"/>
      <c r="AU686" s="415"/>
      <c r="AV686" s="415"/>
      <c r="AW686" s="415"/>
      <c r="AX686" s="415"/>
      <c r="AY686" s="415"/>
      <c r="AZ686" s="415"/>
      <c r="BA686" s="415"/>
      <c r="BB686" s="415"/>
      <c r="BC686" s="415"/>
      <c r="BD686" s="415"/>
      <c r="BE686" s="415"/>
      <c r="BF686" s="415"/>
      <c r="BG686" s="415"/>
      <c r="BH686" s="415"/>
      <c r="BI686" s="415"/>
      <c r="BJ686" s="415"/>
      <c r="BK686" s="415"/>
      <c r="BL686" s="415"/>
      <c r="BM686" s="415"/>
      <c r="BN686" s="415"/>
      <c r="BO686" s="415"/>
      <c r="BP686" s="415"/>
      <c r="BQ686" s="415"/>
      <c r="BR686" s="62"/>
      <c r="BS686" s="415"/>
      <c r="BT686" s="415"/>
      <c r="BU686" s="62"/>
      <c r="BV686" s="62"/>
      <c r="BW686" s="459"/>
      <c r="BX686" s="459"/>
      <c r="BY686" s="58"/>
    </row>
    <row r="687" spans="3:77" ht="18.75" customHeight="1">
      <c r="C687" s="456"/>
      <c r="D687" s="804"/>
      <c r="E687" s="804"/>
      <c r="F687" s="460"/>
      <c r="G687" s="460"/>
      <c r="H687" s="460"/>
      <c r="I687" s="460"/>
      <c r="J687" s="461"/>
      <c r="K687" s="461"/>
      <c r="L687" s="466"/>
      <c r="M687" s="466"/>
      <c r="N687" s="467"/>
      <c r="O687" s="415"/>
      <c r="P687" s="62"/>
      <c r="Q687" s="416"/>
      <c r="R687" s="416"/>
      <c r="S687" s="62"/>
      <c r="T687" s="62"/>
      <c r="U687" s="415"/>
      <c r="V687" s="415"/>
      <c r="W687" s="415"/>
      <c r="X687" s="415"/>
      <c r="Y687" s="415"/>
      <c r="Z687" s="415"/>
      <c r="AA687" s="415"/>
      <c r="AB687" s="415"/>
      <c r="AC687" s="415"/>
      <c r="AD687" s="415"/>
      <c r="AE687" s="415"/>
      <c r="AF687" s="415"/>
      <c r="AG687" s="415"/>
      <c r="AH687" s="415"/>
      <c r="AI687" s="415"/>
      <c r="AJ687" s="415"/>
      <c r="AK687" s="415"/>
      <c r="AL687" s="415"/>
      <c r="AM687" s="415"/>
      <c r="AN687" s="415"/>
      <c r="AO687" s="415"/>
      <c r="AP687" s="415"/>
      <c r="AQ687" s="415"/>
      <c r="AR687" s="415"/>
      <c r="AS687" s="415"/>
      <c r="AT687" s="415"/>
      <c r="AU687" s="415"/>
      <c r="AV687" s="415"/>
      <c r="AW687" s="415"/>
      <c r="AX687" s="415"/>
      <c r="AY687" s="415"/>
      <c r="AZ687" s="415"/>
      <c r="BA687" s="415"/>
      <c r="BB687" s="415"/>
      <c r="BC687" s="415"/>
      <c r="BD687" s="415"/>
      <c r="BE687" s="415"/>
      <c r="BF687" s="415"/>
      <c r="BG687" s="415"/>
      <c r="BH687" s="415"/>
      <c r="BI687" s="415"/>
      <c r="BJ687" s="415"/>
      <c r="BK687" s="415"/>
      <c r="BL687" s="415"/>
      <c r="BM687" s="415"/>
      <c r="BN687" s="415"/>
      <c r="BO687" s="415"/>
      <c r="BP687" s="415"/>
      <c r="BQ687" s="415"/>
      <c r="BR687" s="62"/>
      <c r="BS687" s="415"/>
      <c r="BT687" s="415"/>
      <c r="BU687" s="62"/>
      <c r="BV687" s="62"/>
      <c r="BW687" s="459"/>
      <c r="BX687" s="459"/>
      <c r="BY687" s="58"/>
    </row>
    <row r="688" spans="3:77">
      <c r="C688" s="456"/>
      <c r="D688" s="804"/>
      <c r="E688" s="804"/>
      <c r="F688" s="462"/>
      <c r="G688" s="460"/>
      <c r="H688" s="460"/>
      <c r="I688" s="460"/>
      <c r="J688" s="461"/>
      <c r="K688" s="461"/>
      <c r="L688" s="466"/>
      <c r="M688" s="466"/>
      <c r="N688" s="467"/>
      <c r="O688" s="415"/>
      <c r="P688" s="62"/>
      <c r="Q688" s="416"/>
      <c r="R688" s="416"/>
      <c r="S688" s="62"/>
      <c r="T688" s="62"/>
      <c r="U688" s="415"/>
      <c r="V688" s="415"/>
      <c r="W688" s="415"/>
      <c r="X688" s="415"/>
      <c r="Y688" s="415"/>
      <c r="Z688" s="415"/>
      <c r="AA688" s="415"/>
      <c r="AB688" s="415"/>
      <c r="AC688" s="415"/>
      <c r="AD688" s="415"/>
      <c r="AE688" s="415"/>
      <c r="AF688" s="415"/>
      <c r="AG688" s="415"/>
      <c r="AH688" s="415"/>
      <c r="AI688" s="415"/>
      <c r="AJ688" s="415"/>
      <c r="AK688" s="415"/>
      <c r="AL688" s="415"/>
      <c r="AM688" s="415"/>
      <c r="AN688" s="415"/>
      <c r="AO688" s="415"/>
      <c r="AP688" s="415"/>
      <c r="AQ688" s="415"/>
      <c r="AR688" s="415"/>
      <c r="AS688" s="415"/>
      <c r="AT688" s="415"/>
      <c r="AU688" s="415"/>
      <c r="AV688" s="415"/>
      <c r="AW688" s="415"/>
      <c r="AX688" s="415"/>
      <c r="AY688" s="415"/>
      <c r="AZ688" s="415"/>
      <c r="BA688" s="415"/>
      <c r="BB688" s="415"/>
      <c r="BC688" s="415"/>
      <c r="BD688" s="415"/>
      <c r="BE688" s="415"/>
      <c r="BF688" s="415"/>
      <c r="BG688" s="415"/>
      <c r="BH688" s="415"/>
      <c r="BI688" s="415"/>
      <c r="BJ688" s="415"/>
      <c r="BK688" s="415"/>
      <c r="BL688" s="415"/>
      <c r="BM688" s="415"/>
      <c r="BN688" s="415"/>
      <c r="BO688" s="415"/>
      <c r="BP688" s="415"/>
      <c r="BQ688" s="415"/>
      <c r="BR688" s="62"/>
      <c r="BS688" s="415"/>
      <c r="BT688" s="415"/>
      <c r="BU688" s="62"/>
      <c r="BV688" s="62"/>
      <c r="BW688" s="459"/>
      <c r="BX688" s="459"/>
      <c r="BY688" s="58"/>
    </row>
    <row r="689" spans="3:77" ht="33.75" customHeight="1">
      <c r="C689" s="456"/>
      <c r="D689" s="756"/>
      <c r="E689" s="756"/>
      <c r="F689" s="756"/>
      <c r="G689" s="756"/>
      <c r="H689" s="756"/>
      <c r="I689" s="756"/>
      <c r="J689" s="756"/>
      <c r="K689" s="756"/>
      <c r="L689" s="756"/>
      <c r="M689" s="756"/>
      <c r="N689" s="756"/>
      <c r="O689" s="756"/>
      <c r="P689" s="756"/>
      <c r="Q689" s="756"/>
      <c r="R689" s="756"/>
      <c r="S689" s="756"/>
      <c r="T689" s="756"/>
      <c r="U689" s="756"/>
      <c r="V689" s="756"/>
      <c r="W689" s="756"/>
      <c r="X689" s="756"/>
      <c r="Y689" s="756"/>
      <c r="Z689" s="756"/>
      <c r="AA689" s="756"/>
      <c r="AB689" s="756"/>
      <c r="AC689" s="756"/>
      <c r="AD689" s="756"/>
      <c r="AE689" s="756"/>
      <c r="AF689" s="756"/>
      <c r="AG689" s="756"/>
      <c r="AH689" s="756"/>
      <c r="AI689" s="756"/>
      <c r="AJ689" s="756"/>
      <c r="AK689" s="756"/>
      <c r="AL689" s="756"/>
      <c r="AM689" s="756"/>
      <c r="AN689" s="756"/>
      <c r="AO689" s="756"/>
      <c r="AP689" s="756"/>
      <c r="AQ689" s="756"/>
      <c r="AR689" s="756"/>
      <c r="AS689" s="756"/>
      <c r="AT689" s="756"/>
      <c r="AU689" s="756"/>
      <c r="AV689" s="756"/>
      <c r="AW689" s="756"/>
      <c r="AX689" s="756"/>
      <c r="AY689" s="756"/>
      <c r="AZ689" s="756"/>
      <c r="BA689" s="756"/>
      <c r="BB689" s="756"/>
      <c r="BC689" s="756"/>
      <c r="BD689" s="756"/>
      <c r="BE689" s="756"/>
      <c r="BF689" s="756"/>
      <c r="BG689" s="756"/>
      <c r="BH689" s="756"/>
      <c r="BI689" s="756"/>
      <c r="BJ689" s="756"/>
      <c r="BK689" s="756"/>
      <c r="BL689" s="756"/>
      <c r="BM689" s="756"/>
      <c r="BN689" s="756"/>
      <c r="BO689" s="756"/>
      <c r="BP689" s="756"/>
      <c r="BQ689" s="415"/>
      <c r="BR689" s="62"/>
      <c r="BS689" s="415"/>
      <c r="BT689" s="415"/>
      <c r="BU689" s="62"/>
      <c r="BV689" s="62"/>
      <c r="BW689" s="459"/>
      <c r="BX689" s="459"/>
      <c r="BY689" s="58"/>
    </row>
    <row r="690" spans="3:77" ht="19.5" customHeight="1">
      <c r="C690" s="456"/>
      <c r="D690" s="463"/>
      <c r="E690" s="463"/>
      <c r="F690" s="460"/>
      <c r="G690" s="460"/>
      <c r="H690" s="460"/>
      <c r="I690" s="460"/>
      <c r="J690" s="461"/>
      <c r="K690" s="461"/>
      <c r="L690" s="466"/>
      <c r="M690" s="466"/>
      <c r="N690" s="467"/>
      <c r="O690" s="415"/>
      <c r="P690" s="62"/>
      <c r="Q690" s="416"/>
      <c r="R690" s="416"/>
      <c r="S690" s="62"/>
      <c r="T690" s="62"/>
      <c r="U690" s="415"/>
      <c r="V690" s="415"/>
      <c r="W690" s="415"/>
      <c r="X690" s="415"/>
      <c r="Y690" s="415"/>
      <c r="Z690" s="415"/>
      <c r="AA690" s="415"/>
      <c r="AB690" s="415"/>
      <c r="AC690" s="415"/>
      <c r="AD690" s="415"/>
      <c r="AE690" s="415"/>
      <c r="AF690" s="415"/>
      <c r="AG690" s="415"/>
      <c r="AH690" s="415"/>
      <c r="AI690" s="415"/>
      <c r="AJ690" s="415"/>
      <c r="AK690" s="415"/>
      <c r="AL690" s="415"/>
      <c r="AM690" s="415"/>
      <c r="AN690" s="415"/>
      <c r="AO690" s="415"/>
      <c r="AP690" s="415"/>
      <c r="AQ690" s="415"/>
      <c r="AR690" s="415"/>
      <c r="AS690" s="415"/>
      <c r="AT690" s="415"/>
      <c r="AU690" s="415"/>
      <c r="AV690" s="415"/>
      <c r="AW690" s="415"/>
      <c r="AX690" s="415"/>
      <c r="AY690" s="415"/>
      <c r="AZ690" s="415"/>
      <c r="BA690" s="415"/>
      <c r="BB690" s="415"/>
      <c r="BC690" s="415"/>
      <c r="BD690" s="415"/>
      <c r="BE690" s="415"/>
      <c r="BF690" s="415"/>
      <c r="BG690" s="415"/>
      <c r="BH690" s="415"/>
      <c r="BI690" s="415"/>
      <c r="BJ690" s="415"/>
      <c r="BK690" s="415"/>
      <c r="BL690" s="415"/>
      <c r="BM690" s="415"/>
      <c r="BN690" s="415"/>
      <c r="BO690" s="415"/>
      <c r="BP690" s="415"/>
      <c r="BQ690" s="415"/>
      <c r="BR690" s="62"/>
      <c r="BS690" s="415"/>
      <c r="BT690" s="415"/>
      <c r="BU690" s="62"/>
      <c r="BV690" s="62"/>
      <c r="BW690" s="459"/>
      <c r="BX690" s="459"/>
      <c r="BY690" s="58"/>
    </row>
    <row r="691" spans="3:77" ht="18.75" customHeight="1">
      <c r="C691" s="456"/>
      <c r="D691" s="830"/>
      <c r="E691" s="830"/>
      <c r="F691" s="462"/>
      <c r="G691" s="460"/>
      <c r="H691" s="460"/>
      <c r="I691" s="460"/>
      <c r="J691" s="464"/>
      <c r="K691" s="461"/>
      <c r="L691" s="461"/>
      <c r="M691" s="466"/>
      <c r="N691" s="468"/>
      <c r="O691" s="415"/>
      <c r="P691" s="62"/>
      <c r="Q691" s="416"/>
      <c r="R691" s="416"/>
      <c r="S691" s="62"/>
      <c r="T691" s="62"/>
      <c r="U691" s="415"/>
      <c r="V691" s="415"/>
      <c r="W691" s="415"/>
      <c r="X691" s="415"/>
      <c r="Y691" s="415"/>
      <c r="Z691" s="415"/>
      <c r="AA691" s="415"/>
      <c r="AB691" s="415"/>
      <c r="AC691" s="415"/>
      <c r="AD691" s="415"/>
      <c r="AE691" s="415"/>
      <c r="AF691" s="415"/>
      <c r="AG691" s="415"/>
      <c r="AH691" s="415"/>
      <c r="AI691" s="415"/>
      <c r="AJ691" s="415"/>
      <c r="AK691" s="415"/>
      <c r="AL691" s="415"/>
      <c r="AM691" s="415"/>
      <c r="AN691" s="415"/>
      <c r="AO691" s="415"/>
      <c r="AP691" s="415"/>
      <c r="AQ691" s="415"/>
      <c r="AR691" s="415"/>
      <c r="AS691" s="415"/>
      <c r="AT691" s="415"/>
      <c r="AU691" s="415"/>
      <c r="AV691" s="415"/>
      <c r="AW691" s="415"/>
      <c r="AX691" s="415"/>
      <c r="AY691" s="415"/>
      <c r="AZ691" s="415"/>
      <c r="BA691" s="415"/>
      <c r="BB691" s="415"/>
      <c r="BC691" s="415"/>
      <c r="BD691" s="415"/>
      <c r="BE691" s="415"/>
      <c r="BF691" s="415"/>
      <c r="BG691" s="415"/>
      <c r="BH691" s="415"/>
      <c r="BI691" s="415"/>
      <c r="BJ691" s="415"/>
      <c r="BK691" s="415"/>
      <c r="BL691" s="415"/>
      <c r="BM691" s="415"/>
      <c r="BN691" s="415"/>
      <c r="BO691" s="415"/>
      <c r="BP691" s="415"/>
      <c r="BQ691" s="415"/>
      <c r="BR691" s="62"/>
      <c r="BS691" s="415"/>
      <c r="BT691" s="415"/>
      <c r="BU691" s="62"/>
      <c r="BV691" s="62"/>
      <c r="BW691" s="459"/>
      <c r="BX691" s="459"/>
      <c r="BY691" s="58"/>
    </row>
    <row r="692" spans="3:77" ht="18.75" customHeight="1">
      <c r="C692" s="456"/>
      <c r="D692" s="463"/>
      <c r="E692" s="463"/>
      <c r="F692" s="462"/>
      <c r="G692" s="460"/>
      <c r="H692" s="460"/>
      <c r="I692" s="460"/>
      <c r="J692" s="464"/>
      <c r="K692" s="466"/>
      <c r="L692" s="469"/>
      <c r="M692" s="466"/>
      <c r="N692" s="468"/>
      <c r="O692" s="415"/>
      <c r="P692" s="62"/>
      <c r="Q692" s="416"/>
      <c r="R692" s="416"/>
      <c r="S692" s="62"/>
      <c r="T692" s="62"/>
      <c r="U692" s="415"/>
      <c r="V692" s="415"/>
      <c r="W692" s="415"/>
      <c r="X692" s="415"/>
      <c r="Y692" s="415"/>
      <c r="Z692" s="415"/>
      <c r="AA692" s="415"/>
      <c r="AB692" s="415"/>
      <c r="AC692" s="415"/>
      <c r="AD692" s="415"/>
      <c r="AE692" s="415"/>
      <c r="AF692" s="415"/>
      <c r="AG692" s="415"/>
      <c r="AH692" s="415"/>
      <c r="AI692" s="415"/>
      <c r="AJ692" s="415"/>
      <c r="AK692" s="415"/>
      <c r="AL692" s="415"/>
      <c r="AM692" s="415"/>
      <c r="AN692" s="415"/>
      <c r="AO692" s="415"/>
      <c r="AP692" s="415"/>
      <c r="AQ692" s="415"/>
      <c r="AR692" s="415"/>
      <c r="AS692" s="415"/>
      <c r="AT692" s="415"/>
      <c r="AU692" s="415"/>
      <c r="AV692" s="415"/>
      <c r="AW692" s="415"/>
      <c r="AX692" s="415"/>
      <c r="AY692" s="415"/>
      <c r="AZ692" s="415"/>
      <c r="BA692" s="415"/>
      <c r="BB692" s="415"/>
      <c r="BC692" s="415"/>
      <c r="BD692" s="415"/>
      <c r="BE692" s="415"/>
      <c r="BF692" s="415"/>
      <c r="BG692" s="415"/>
      <c r="BH692" s="415"/>
      <c r="BI692" s="415"/>
      <c r="BJ692" s="415"/>
      <c r="BK692" s="415"/>
      <c r="BL692" s="415"/>
      <c r="BM692" s="415"/>
      <c r="BN692" s="415"/>
      <c r="BO692" s="415"/>
      <c r="BP692" s="415"/>
      <c r="BQ692" s="415"/>
      <c r="BR692" s="62"/>
      <c r="BS692" s="415"/>
      <c r="BT692" s="415"/>
      <c r="BU692" s="62"/>
      <c r="BV692" s="62"/>
      <c r="BW692" s="459"/>
      <c r="BX692" s="459"/>
      <c r="BY692" s="58"/>
    </row>
    <row r="693" spans="3:77">
      <c r="C693" s="456"/>
      <c r="D693" s="804"/>
      <c r="E693" s="804"/>
      <c r="F693" s="465"/>
      <c r="G693" s="465"/>
      <c r="H693" s="465"/>
      <c r="I693" s="465"/>
      <c r="J693" s="466"/>
      <c r="K693" s="466"/>
      <c r="L693" s="466"/>
      <c r="M693" s="466"/>
      <c r="N693" s="467"/>
      <c r="O693" s="415"/>
      <c r="P693" s="62"/>
      <c r="Q693" s="416"/>
      <c r="R693" s="416"/>
      <c r="S693" s="62"/>
      <c r="T693" s="62"/>
      <c r="U693" s="415"/>
      <c r="V693" s="415"/>
      <c r="W693" s="415"/>
      <c r="X693" s="415"/>
      <c r="Y693" s="415"/>
      <c r="Z693" s="415"/>
      <c r="AA693" s="415"/>
      <c r="AB693" s="415"/>
      <c r="AC693" s="415"/>
      <c r="AD693" s="415"/>
      <c r="AE693" s="415"/>
      <c r="AF693" s="415"/>
      <c r="AG693" s="415"/>
      <c r="AH693" s="415"/>
      <c r="AI693" s="415"/>
      <c r="AJ693" s="415"/>
      <c r="AK693" s="415"/>
      <c r="AL693" s="415"/>
      <c r="AM693" s="415"/>
      <c r="AN693" s="415"/>
      <c r="AO693" s="415"/>
      <c r="AP693" s="415"/>
      <c r="AQ693" s="415"/>
      <c r="AR693" s="415"/>
      <c r="AS693" s="415"/>
      <c r="AT693" s="415"/>
      <c r="AU693" s="415"/>
      <c r="AV693" s="415"/>
      <c r="AW693" s="415"/>
      <c r="AX693" s="415"/>
      <c r="AY693" s="415"/>
      <c r="AZ693" s="415"/>
      <c r="BA693" s="415"/>
      <c r="BB693" s="415"/>
      <c r="BC693" s="415"/>
      <c r="BD693" s="415"/>
      <c r="BE693" s="415"/>
      <c r="BF693" s="415"/>
      <c r="BG693" s="415"/>
      <c r="BH693" s="415"/>
      <c r="BI693" s="415"/>
      <c r="BJ693" s="415"/>
      <c r="BK693" s="415"/>
      <c r="BL693" s="415"/>
      <c r="BM693" s="415"/>
      <c r="BN693" s="415"/>
      <c r="BO693" s="415"/>
      <c r="BP693" s="415"/>
      <c r="BQ693" s="415"/>
      <c r="BR693" s="62"/>
      <c r="BS693" s="415"/>
      <c r="BT693" s="415"/>
      <c r="BU693" s="62"/>
      <c r="BV693" s="62"/>
      <c r="BW693" s="459"/>
      <c r="BX693" s="459"/>
      <c r="BY693" s="58"/>
    </row>
    <row r="694" spans="3:77">
      <c r="D694" s="452"/>
      <c r="E694" s="452"/>
      <c r="F694" s="452"/>
      <c r="G694" s="457"/>
      <c r="H694" s="452"/>
      <c r="I694" s="452"/>
      <c r="J694" s="443"/>
      <c r="K694" s="443"/>
      <c r="L694" s="443"/>
      <c r="M694" s="443"/>
      <c r="N694" s="443"/>
      <c r="O694" s="443"/>
      <c r="P694" s="452"/>
      <c r="Q694" s="458"/>
      <c r="R694" s="458"/>
      <c r="S694" s="452"/>
      <c r="T694" s="452"/>
      <c r="U694" s="443"/>
      <c r="V694" s="443"/>
      <c r="W694" s="443"/>
      <c r="X694" s="443"/>
      <c r="Y694" s="443"/>
      <c r="Z694" s="443"/>
      <c r="AA694" s="443"/>
      <c r="AB694" s="443"/>
      <c r="AC694" s="443"/>
      <c r="AD694" s="443"/>
      <c r="AE694" s="443"/>
      <c r="AF694" s="443"/>
      <c r="AG694" s="443"/>
      <c r="AH694" s="443"/>
      <c r="AI694" s="443"/>
      <c r="AJ694" s="443"/>
      <c r="AK694" s="443"/>
      <c r="AL694" s="443"/>
      <c r="AM694" s="443"/>
      <c r="AN694" s="443"/>
      <c r="AO694" s="443"/>
      <c r="AP694" s="443"/>
      <c r="AQ694" s="443"/>
      <c r="AR694" s="443"/>
      <c r="AS694" s="443"/>
      <c r="AT694" s="443"/>
      <c r="AU694" s="443"/>
      <c r="AV694" s="443"/>
      <c r="AW694" s="443"/>
      <c r="AX694" s="443"/>
      <c r="AY694" s="443"/>
      <c r="AZ694" s="443"/>
      <c r="BA694" s="443"/>
      <c r="BB694" s="443"/>
      <c r="BC694" s="443"/>
      <c r="BD694" s="443"/>
      <c r="BE694" s="443"/>
      <c r="BF694" s="443"/>
      <c r="BG694" s="443"/>
      <c r="BH694" s="443"/>
      <c r="BI694" s="443"/>
      <c r="BJ694" s="443"/>
      <c r="BK694" s="443"/>
      <c r="BL694" s="443"/>
      <c r="BM694" s="443"/>
      <c r="BN694" s="443"/>
      <c r="BO694" s="443"/>
      <c r="BP694" s="443"/>
      <c r="BQ694" s="443"/>
      <c r="BR694" s="452"/>
      <c r="BS694" s="443"/>
      <c r="BT694" s="443"/>
      <c r="BU694" s="452"/>
      <c r="BV694" s="452"/>
      <c r="BW694" s="453"/>
      <c r="BX694" s="453"/>
      <c r="BY694" s="454"/>
    </row>
    <row r="696" spans="3:77" ht="18.75" customHeight="1"/>
    <row r="702" spans="3:77" ht="18" customHeight="1">
      <c r="Z702" s="806"/>
      <c r="AA702" s="806"/>
      <c r="AB702" s="806"/>
      <c r="AC702" s="806"/>
      <c r="AD702" s="806"/>
      <c r="AE702" s="806"/>
      <c r="AF702" s="806"/>
      <c r="AG702" s="806"/>
      <c r="AH702" s="806"/>
      <c r="AI702" s="806"/>
      <c r="AJ702" s="806"/>
      <c r="AK702" s="806"/>
      <c r="AL702" s="806"/>
      <c r="AM702" s="806"/>
      <c r="AN702" s="806"/>
      <c r="AO702" s="806"/>
      <c r="AP702" s="806"/>
      <c r="AQ702" s="806"/>
      <c r="AR702" s="806"/>
      <c r="AS702" s="806"/>
      <c r="AT702" s="806"/>
      <c r="AU702" s="806"/>
      <c r="AV702" s="806"/>
      <c r="AW702" s="806"/>
      <c r="AX702" s="806"/>
      <c r="AY702" s="806"/>
      <c r="AZ702" s="806"/>
      <c r="BA702" s="806"/>
      <c r="BB702" s="806"/>
      <c r="BC702" s="806"/>
      <c r="BD702" s="806"/>
      <c r="BE702" s="806"/>
      <c r="BF702" s="806"/>
      <c r="BG702" s="806"/>
      <c r="BH702" s="806"/>
      <c r="BI702" s="806"/>
      <c r="BJ702" s="806"/>
      <c r="BK702" s="806"/>
      <c r="BL702" s="806"/>
      <c r="BM702" s="806"/>
      <c r="BN702" s="806"/>
      <c r="BO702" s="806"/>
      <c r="BP702" s="806"/>
      <c r="BQ702" s="806"/>
      <c r="BR702" s="806"/>
    </row>
    <row r="703" spans="3:77" ht="18" customHeight="1">
      <c r="D703" s="806"/>
      <c r="E703" s="806"/>
      <c r="F703" s="806"/>
      <c r="G703" s="806"/>
      <c r="H703" s="806"/>
      <c r="I703" s="806"/>
      <c r="J703" s="806"/>
      <c r="K703" s="806"/>
      <c r="L703" s="806"/>
      <c r="M703" s="806"/>
      <c r="N703" s="806"/>
      <c r="O703" s="806"/>
      <c r="P703" s="806"/>
      <c r="Q703" s="806"/>
      <c r="R703" s="806"/>
      <c r="S703" s="806"/>
      <c r="T703" s="806"/>
      <c r="U703" s="806"/>
      <c r="V703" s="806"/>
      <c r="W703" s="806"/>
      <c r="X703" s="806"/>
      <c r="Z703" s="806"/>
      <c r="AA703" s="806"/>
      <c r="AB703" s="806"/>
      <c r="AC703" s="806"/>
      <c r="AD703" s="806"/>
      <c r="AE703" s="806"/>
      <c r="AF703" s="806"/>
      <c r="AG703" s="806"/>
      <c r="AH703" s="806"/>
      <c r="AI703" s="806"/>
      <c r="AJ703" s="806"/>
      <c r="AK703" s="806"/>
      <c r="AL703" s="806"/>
      <c r="AM703" s="806"/>
      <c r="AN703" s="806"/>
      <c r="AO703" s="806"/>
      <c r="AP703" s="806"/>
      <c r="AQ703" s="806"/>
      <c r="AR703" s="806"/>
      <c r="AS703" s="806"/>
      <c r="AT703" s="806"/>
      <c r="AU703" s="806"/>
      <c r="AV703" s="806"/>
      <c r="AW703" s="806"/>
      <c r="AX703" s="806"/>
      <c r="AY703" s="806"/>
      <c r="AZ703" s="806"/>
      <c r="BA703" s="806"/>
      <c r="BB703" s="806"/>
      <c r="BC703" s="806"/>
      <c r="BD703" s="806"/>
      <c r="BE703" s="806"/>
      <c r="BF703" s="806"/>
      <c r="BG703" s="806"/>
      <c r="BH703" s="806"/>
      <c r="BI703" s="806"/>
      <c r="BJ703" s="806"/>
      <c r="BK703" s="806"/>
      <c r="BL703" s="806"/>
      <c r="BM703" s="806"/>
      <c r="BN703" s="806"/>
      <c r="BO703" s="806"/>
      <c r="BP703" s="806"/>
      <c r="BQ703" s="806"/>
      <c r="BR703" s="806"/>
    </row>
    <row r="704" spans="3:77">
      <c r="D704" s="806"/>
      <c r="E704" s="806"/>
      <c r="F704" s="806"/>
      <c r="G704" s="806"/>
      <c r="H704" s="806"/>
      <c r="I704" s="806"/>
      <c r="J704" s="806"/>
      <c r="K704" s="806"/>
      <c r="L704" s="806"/>
      <c r="M704" s="806"/>
      <c r="N704" s="806"/>
      <c r="O704" s="806"/>
      <c r="P704" s="806"/>
      <c r="Q704" s="806"/>
      <c r="R704" s="806"/>
      <c r="S704" s="806"/>
      <c r="T704" s="806"/>
      <c r="U704" s="806"/>
      <c r="V704" s="806"/>
      <c r="W704" s="806"/>
      <c r="X704" s="806"/>
      <c r="Z704" s="806"/>
      <c r="AA704" s="806"/>
      <c r="AB704" s="806"/>
      <c r="AC704" s="806"/>
      <c r="AD704" s="806"/>
      <c r="AE704" s="806"/>
      <c r="AF704" s="806"/>
      <c r="AG704" s="806"/>
      <c r="AH704" s="806"/>
      <c r="AI704" s="806"/>
      <c r="AJ704" s="806"/>
      <c r="AK704" s="806"/>
      <c r="AL704" s="806"/>
      <c r="AM704" s="806"/>
      <c r="AN704" s="806"/>
      <c r="AO704" s="806"/>
      <c r="AP704" s="806"/>
      <c r="AQ704" s="806"/>
      <c r="AR704" s="806"/>
      <c r="AS704" s="806"/>
      <c r="AT704" s="806"/>
      <c r="AU704" s="806"/>
      <c r="AV704" s="806"/>
      <c r="AW704" s="806"/>
      <c r="AX704" s="806"/>
      <c r="AY704" s="806"/>
      <c r="AZ704" s="806"/>
      <c r="BA704" s="806"/>
      <c r="BB704" s="806"/>
      <c r="BC704" s="806"/>
      <c r="BD704" s="806"/>
      <c r="BE704" s="806"/>
      <c r="BF704" s="806"/>
      <c r="BG704" s="806"/>
      <c r="BH704" s="806"/>
      <c r="BI704" s="806"/>
      <c r="BJ704" s="806"/>
      <c r="BK704" s="806"/>
      <c r="BL704" s="806"/>
      <c r="BM704" s="806"/>
      <c r="BN704" s="806"/>
      <c r="BO704" s="806"/>
      <c r="BP704" s="806"/>
      <c r="BQ704" s="806"/>
      <c r="BR704" s="806"/>
    </row>
    <row r="705" spans="4:70">
      <c r="D705" s="806"/>
      <c r="E705" s="806"/>
      <c r="F705" s="806"/>
      <c r="G705" s="806"/>
      <c r="H705" s="806"/>
      <c r="I705" s="806"/>
      <c r="J705" s="806"/>
      <c r="K705" s="806"/>
      <c r="L705" s="806"/>
      <c r="M705" s="806"/>
      <c r="N705" s="806"/>
      <c r="O705" s="806"/>
      <c r="P705" s="806"/>
      <c r="Q705" s="806"/>
      <c r="R705" s="806"/>
      <c r="S705" s="806"/>
      <c r="T705" s="806"/>
      <c r="U705" s="806"/>
      <c r="V705" s="806"/>
      <c r="W705" s="806"/>
      <c r="X705" s="806"/>
      <c r="Z705" s="806"/>
      <c r="AA705" s="806"/>
      <c r="AB705" s="806"/>
      <c r="AC705" s="806"/>
      <c r="AD705" s="806"/>
      <c r="AE705" s="806"/>
      <c r="AF705" s="806"/>
      <c r="AG705" s="806"/>
      <c r="AH705" s="806"/>
      <c r="AI705" s="806"/>
      <c r="AJ705" s="806"/>
      <c r="AK705" s="806"/>
      <c r="AL705" s="806"/>
      <c r="AM705" s="806"/>
      <c r="AN705" s="806"/>
      <c r="AO705" s="806"/>
      <c r="AP705" s="806"/>
      <c r="AQ705" s="806"/>
      <c r="AR705" s="806"/>
      <c r="AS705" s="806"/>
      <c r="AT705" s="806"/>
      <c r="AU705" s="806"/>
      <c r="AV705" s="806"/>
      <c r="AW705" s="806"/>
      <c r="AX705" s="806"/>
      <c r="AY705" s="806"/>
      <c r="AZ705" s="806"/>
      <c r="BA705" s="806"/>
      <c r="BB705" s="806"/>
      <c r="BC705" s="806"/>
      <c r="BD705" s="806"/>
      <c r="BE705" s="806"/>
      <c r="BF705" s="806"/>
      <c r="BG705" s="806"/>
      <c r="BH705" s="806"/>
      <c r="BI705" s="806"/>
      <c r="BJ705" s="806"/>
      <c r="BK705" s="806"/>
      <c r="BL705" s="806"/>
      <c r="BM705" s="806"/>
      <c r="BN705" s="806"/>
      <c r="BO705" s="806"/>
      <c r="BP705" s="806"/>
      <c r="BQ705" s="806"/>
      <c r="BR705" s="806"/>
    </row>
    <row r="706" spans="4:70" ht="18.75" customHeight="1"/>
    <row r="755" spans="8:74">
      <c r="H755" s="806"/>
      <c r="I755" s="806"/>
      <c r="J755" s="806"/>
      <c r="K755" s="806"/>
      <c r="L755" s="806"/>
      <c r="M755" s="806"/>
      <c r="N755" s="806"/>
      <c r="O755" s="806"/>
      <c r="P755" s="806"/>
      <c r="Q755" s="806"/>
      <c r="R755" s="806"/>
      <c r="S755" s="806"/>
      <c r="T755" s="806"/>
      <c r="U755" s="806"/>
      <c r="V755" s="806"/>
      <c r="W755" s="806"/>
      <c r="X755" s="806"/>
      <c r="Y755" s="806"/>
      <c r="Z755" s="806"/>
      <c r="AA755" s="806"/>
      <c r="AB755" s="806"/>
      <c r="AC755" s="806"/>
      <c r="BN755" s="806"/>
      <c r="BO755" s="806"/>
      <c r="BP755" s="806"/>
      <c r="BQ755" s="806"/>
      <c r="BR755" s="806"/>
      <c r="BS755" s="807"/>
      <c r="BT755" s="807"/>
      <c r="BU755" s="806"/>
      <c r="BV755" s="806"/>
    </row>
    <row r="756" spans="8:74">
      <c r="H756" s="806"/>
      <c r="I756" s="806"/>
      <c r="J756" s="806"/>
      <c r="K756" s="806"/>
      <c r="L756" s="806"/>
      <c r="M756" s="806"/>
      <c r="N756" s="806"/>
      <c r="O756" s="806"/>
      <c r="P756" s="806"/>
      <c r="Q756" s="806"/>
      <c r="R756" s="806"/>
      <c r="S756" s="806"/>
      <c r="T756" s="806"/>
      <c r="U756" s="806"/>
      <c r="V756" s="806"/>
      <c r="W756" s="806"/>
      <c r="X756" s="806"/>
      <c r="Y756" s="806"/>
      <c r="Z756" s="806"/>
      <c r="AA756" s="806"/>
      <c r="AB756" s="806"/>
      <c r="AC756" s="806"/>
      <c r="BN756" s="806"/>
      <c r="BO756" s="806"/>
      <c r="BP756" s="806"/>
      <c r="BQ756" s="806"/>
      <c r="BR756" s="806"/>
      <c r="BS756" s="807"/>
      <c r="BT756" s="807"/>
      <c r="BU756" s="806"/>
      <c r="BV756" s="806"/>
    </row>
    <row r="757" spans="8:74">
      <c r="H757" s="806"/>
      <c r="I757" s="806"/>
      <c r="J757" s="806"/>
      <c r="K757" s="806"/>
      <c r="L757" s="806"/>
      <c r="M757" s="806"/>
      <c r="N757" s="806"/>
      <c r="O757" s="806"/>
      <c r="P757" s="806"/>
      <c r="Q757" s="806"/>
      <c r="R757" s="806"/>
      <c r="S757" s="806"/>
      <c r="T757" s="806"/>
      <c r="U757" s="806"/>
      <c r="V757" s="806"/>
      <c r="W757" s="806"/>
      <c r="X757" s="806"/>
      <c r="Y757" s="806"/>
      <c r="Z757" s="806"/>
      <c r="AA757" s="806"/>
      <c r="AB757" s="806"/>
      <c r="AC757" s="806"/>
      <c r="BN757" s="806"/>
      <c r="BO757" s="806"/>
      <c r="BP757" s="806"/>
      <c r="BQ757" s="806"/>
      <c r="BR757" s="806"/>
      <c r="BS757" s="807"/>
      <c r="BT757" s="807"/>
      <c r="BU757" s="806"/>
      <c r="BV757" s="806"/>
    </row>
    <row r="813" spans="8:74">
      <c r="H813" s="806"/>
      <c r="I813" s="806"/>
      <c r="J813" s="806"/>
      <c r="K813" s="806"/>
      <c r="L813" s="806"/>
      <c r="M813" s="806"/>
      <c r="N813" s="806"/>
      <c r="O813" s="806"/>
      <c r="P813" s="806"/>
      <c r="Q813" s="806"/>
      <c r="R813" s="806"/>
      <c r="S813" s="806"/>
      <c r="T813" s="806"/>
      <c r="U813" s="806"/>
      <c r="V813" s="806"/>
      <c r="W813" s="806"/>
      <c r="X813" s="806"/>
      <c r="Y813" s="806"/>
      <c r="Z813" s="806"/>
      <c r="AA813" s="806"/>
      <c r="AB813" s="806"/>
      <c r="AC813" s="806"/>
      <c r="BN813" s="806"/>
      <c r="BO813" s="806"/>
      <c r="BP813" s="806"/>
      <c r="BQ813" s="806"/>
      <c r="BR813" s="806"/>
      <c r="BS813" s="807"/>
      <c r="BT813" s="807"/>
      <c r="BU813" s="806"/>
      <c r="BV813" s="806"/>
    </row>
    <row r="814" spans="8:74">
      <c r="H814" s="806"/>
      <c r="I814" s="806"/>
      <c r="J814" s="806"/>
      <c r="K814" s="806"/>
      <c r="L814" s="806"/>
      <c r="M814" s="806"/>
      <c r="N814" s="806"/>
      <c r="O814" s="806"/>
      <c r="P814" s="806"/>
      <c r="Q814" s="806"/>
      <c r="R814" s="806"/>
      <c r="S814" s="806"/>
      <c r="T814" s="806"/>
      <c r="U814" s="806"/>
      <c r="V814" s="806"/>
      <c r="W814" s="806"/>
      <c r="X814" s="806"/>
      <c r="Y814" s="806"/>
      <c r="Z814" s="806"/>
      <c r="AA814" s="806"/>
      <c r="AB814" s="806"/>
      <c r="AC814" s="806"/>
      <c r="BN814" s="806"/>
      <c r="BO814" s="806"/>
      <c r="BP814" s="806"/>
      <c r="BQ814" s="806"/>
      <c r="BR814" s="806"/>
      <c r="BS814" s="807"/>
      <c r="BT814" s="807"/>
      <c r="BU814" s="806"/>
      <c r="BV814" s="806"/>
    </row>
    <row r="815" spans="8:74">
      <c r="H815" s="806"/>
      <c r="I815" s="806"/>
      <c r="J815" s="806"/>
      <c r="K815" s="806"/>
      <c r="L815" s="806"/>
      <c r="M815" s="806"/>
      <c r="N815" s="806"/>
      <c r="O815" s="806"/>
      <c r="P815" s="806"/>
      <c r="Q815" s="806"/>
      <c r="R815" s="806"/>
      <c r="S815" s="806"/>
      <c r="T815" s="806"/>
      <c r="U815" s="806"/>
      <c r="V815" s="806"/>
      <c r="W815" s="806"/>
      <c r="X815" s="806"/>
      <c r="Y815" s="806"/>
      <c r="Z815" s="806"/>
      <c r="AA815" s="806"/>
      <c r="AB815" s="806"/>
      <c r="AC815" s="806"/>
      <c r="BN815" s="806"/>
      <c r="BO815" s="806"/>
      <c r="BP815" s="806"/>
      <c r="BQ815" s="806"/>
      <c r="BR815" s="806"/>
      <c r="BS815" s="807"/>
      <c r="BT815" s="807"/>
      <c r="BU815" s="806"/>
      <c r="BV815" s="806"/>
    </row>
  </sheetData>
  <autoFilter ref="A9:BY650" xr:uid="{00000000-0001-0000-0100-000000000000}"/>
  <mergeCells count="150">
    <mergeCell ref="N652:V652"/>
    <mergeCell ref="L653:L655"/>
    <mergeCell ref="E654:E655"/>
    <mergeCell ref="F654:G654"/>
    <mergeCell ref="H654:H655"/>
    <mergeCell ref="I654:I655"/>
    <mergeCell ref="J654:J655"/>
    <mergeCell ref="D653:D655"/>
    <mergeCell ref="E653:G653"/>
    <mergeCell ref="H653:J653"/>
    <mergeCell ref="K653:K655"/>
    <mergeCell ref="H813:AC815"/>
    <mergeCell ref="BJ4:BJ5"/>
    <mergeCell ref="Z4:Z5"/>
    <mergeCell ref="AA4:AA5"/>
    <mergeCell ref="AC4:AC5"/>
    <mergeCell ref="O3:O5"/>
    <mergeCell ref="K3:L3"/>
    <mergeCell ref="R3:R5"/>
    <mergeCell ref="BG4:BG5"/>
    <mergeCell ref="B650:J650"/>
    <mergeCell ref="B638:J638"/>
    <mergeCell ref="B639:J639"/>
    <mergeCell ref="B640:J640"/>
    <mergeCell ref="B641:J641"/>
    <mergeCell ref="B642:J642"/>
    <mergeCell ref="B643:J643"/>
    <mergeCell ref="AY3:BC3"/>
    <mergeCell ref="BI4:BI5"/>
    <mergeCell ref="D693:E693"/>
    <mergeCell ref="D683:E683"/>
    <mergeCell ref="D684:E684"/>
    <mergeCell ref="D685:E685"/>
    <mergeCell ref="S3:S5"/>
    <mergeCell ref="D691:E691"/>
    <mergeCell ref="BN813:BV815"/>
    <mergeCell ref="H755:AC757"/>
    <mergeCell ref="A10:A13"/>
    <mergeCell ref="AL4:AL5"/>
    <mergeCell ref="AM4:AM5"/>
    <mergeCell ref="AN4:AN5"/>
    <mergeCell ref="AO4:AO5"/>
    <mergeCell ref="AP4:AP5"/>
    <mergeCell ref="AQ4:AQ5"/>
    <mergeCell ref="AR4:AR5"/>
    <mergeCell ref="BB4:BB5"/>
    <mergeCell ref="BC4:BC5"/>
    <mergeCell ref="AS4:AS5"/>
    <mergeCell ref="AT4:AT5"/>
    <mergeCell ref="AU4:AU5"/>
    <mergeCell ref="AV4:AV5"/>
    <mergeCell ref="AW4:AW5"/>
    <mergeCell ref="AX4:AX5"/>
    <mergeCell ref="B644:J644"/>
    <mergeCell ref="B645:J645"/>
    <mergeCell ref="B646:J646"/>
    <mergeCell ref="BO3:BO5"/>
    <mergeCell ref="A625:A628"/>
    <mergeCell ref="V4:V5"/>
    <mergeCell ref="BN755:BV757"/>
    <mergeCell ref="AE3:AH3"/>
    <mergeCell ref="AI3:AI5"/>
    <mergeCell ref="D703:X703"/>
    <mergeCell ref="D704:X704"/>
    <mergeCell ref="D705:X705"/>
    <mergeCell ref="Z702:BR702"/>
    <mergeCell ref="Z703:BR703"/>
    <mergeCell ref="Z704:BR704"/>
    <mergeCell ref="Z705:BR705"/>
    <mergeCell ref="D689:BP689"/>
    <mergeCell ref="BK4:BK5"/>
    <mergeCell ref="BL4:BL5"/>
    <mergeCell ref="BH4:BH5"/>
    <mergeCell ref="BM4:BM5"/>
    <mergeCell ref="B647:J647"/>
    <mergeCell ref="B648:J648"/>
    <mergeCell ref="D687:E687"/>
    <mergeCell ref="L4:L5"/>
    <mergeCell ref="U4:U5"/>
    <mergeCell ref="X4:X5"/>
    <mergeCell ref="M3:M5"/>
    <mergeCell ref="N3:N5"/>
    <mergeCell ref="T3:T5"/>
    <mergeCell ref="A599:A619"/>
    <mergeCell ref="D686:E686"/>
    <mergeCell ref="D688:E688"/>
    <mergeCell ref="A524:A550"/>
    <mergeCell ref="A551:A555"/>
    <mergeCell ref="A564:A598"/>
    <mergeCell ref="A6:B6"/>
    <mergeCell ref="A7:B7"/>
    <mergeCell ref="K4:K5"/>
    <mergeCell ref="A507:A518"/>
    <mergeCell ref="A8:B8"/>
    <mergeCell ref="A14:A250"/>
    <mergeCell ref="D3:D5"/>
    <mergeCell ref="A251:A391"/>
    <mergeCell ref="A392:A506"/>
    <mergeCell ref="A519:A523"/>
    <mergeCell ref="A560:A563"/>
    <mergeCell ref="A556:A559"/>
    <mergeCell ref="D652:L652"/>
    <mergeCell ref="A1:BY1"/>
    <mergeCell ref="BP3:BP5"/>
    <mergeCell ref="BQ3:BQ5"/>
    <mergeCell ref="AB4:AB5"/>
    <mergeCell ref="AJ4:AJ5"/>
    <mergeCell ref="AK4:AK5"/>
    <mergeCell ref="A3:A5"/>
    <mergeCell ref="BY3:BY5"/>
    <mergeCell ref="B3:B5"/>
    <mergeCell ref="C3:C5"/>
    <mergeCell ref="BD3:BH3"/>
    <mergeCell ref="AO3:AS3"/>
    <mergeCell ref="AT3:AX3"/>
    <mergeCell ref="AE4:AE5"/>
    <mergeCell ref="AF4:AF5"/>
    <mergeCell ref="AG4:AG5"/>
    <mergeCell ref="AH4:AH5"/>
    <mergeCell ref="Z3:AC3"/>
    <mergeCell ref="BX3:BX5"/>
    <mergeCell ref="E3:E5"/>
    <mergeCell ref="F3:F5"/>
    <mergeCell ref="G3:G5"/>
    <mergeCell ref="H3:H5"/>
    <mergeCell ref="J3:J5"/>
    <mergeCell ref="BW3:BW5"/>
    <mergeCell ref="BS3:BS5"/>
    <mergeCell ref="BT3:BT5"/>
    <mergeCell ref="BU3:BU5"/>
    <mergeCell ref="BV3:BV5"/>
    <mergeCell ref="A620:A624"/>
    <mergeCell ref="Y3:Y5"/>
    <mergeCell ref="B649:J649"/>
    <mergeCell ref="BR3:BR5"/>
    <mergeCell ref="I3:I5"/>
    <mergeCell ref="BA4:BA5"/>
    <mergeCell ref="AJ3:AN3"/>
    <mergeCell ref="BN3:BN5"/>
    <mergeCell ref="BD4:BD5"/>
    <mergeCell ref="BE4:BE5"/>
    <mergeCell ref="AY4:AY5"/>
    <mergeCell ref="AZ4:AZ5"/>
    <mergeCell ref="BF4:BF5"/>
    <mergeCell ref="W4:W5"/>
    <mergeCell ref="BI3:BM3"/>
    <mergeCell ref="P3:P5"/>
    <mergeCell ref="U3:X3"/>
    <mergeCell ref="Q3:Q5"/>
    <mergeCell ref="AD3:AD5"/>
  </mergeCells>
  <phoneticPr fontId="47" type="noConversion"/>
  <dataValidations disablePrompts="1" count="1">
    <dataValidation type="list" allowBlank="1" showInputMessage="1" showErrorMessage="1" sqref="R406 BU406:BU504" xr:uid="{4C9746C2-9C67-439C-B410-515065BFBFD7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23" fitToHeight="0" orientation="landscape" verticalDpi="4294967295" r:id="rId1"/>
  <headerFooter>
    <oddHeader>&amp;C&amp;"Arial,Tučné"&amp;28Zásobník projektů spolufinancovaných z EU/EHP a národních zdrojů - aktualizace č. 1_2025&amp;R&amp;24Příloha č.  1</oddHeader>
    <oddFooter>&amp;C&amp;26Stránka &amp;P/&amp;N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H A A B Q S w M E F A A C A A g A G W g z T t T w v 6 6 n A A A A + A A A A B I A H A B D b 2 5 m a W c v U G F j a 2 F n Z S 5 4 b W w g o h g A K K A U A A A A A A A A A A A A A A A A A A A A A A A A A A A A h Y / f C o I w H I V f R X b v / i i G y M 9 J d J s Q R N H t W E t H O s P N 5 r t 1 0 S P 1 C g l l d d f l O X w H v v O 4 3 a E Y 2 y a 4 q t 7 q z u S I Y Y o C Z W R 3 1 K b K 0 e B O Y Y o K D h s h z 6 J S w Q Q b m 4 1 W 5 6 h 2 7 p I R 4 r 3 H P s Z d X 5 G I U k Y O 5 X o r a 9 W K U B v r h J E K f V b H / y v E Y f + S 4 R F e J D i J W Y x Z y o D M N Z T a f J F o M s Y U y E 8 J q 6 F x Q 6 + 4 M u F y B 2 S O Q N 4 v + B N Q S w M E F A A C A A g A G W g z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l o M 0 6 + 8 u r 8 s g Q A A I o l A A A T A B w A R m 9 y b X V s Y X M v U 2 V j d G l v b j E u b S C i G A A o o B Q A A A A A A A A A A A A A A A A A A A A A A A A A A A D t m M 1 u 4 k g U h f e R e I c r Z w N q / p z p 6 Y S 0 e h E x W c y 0 l L S S 9 L S U V i 8 K u 3 p w b K q s 8 s 8 E o r z B 5 A G i X r H M A s 1 + p P T G 8 F 5 z y 8 Z A j z G B U G Q x I o o U B L f O v V W n g P P F o 4 Z v c Q b n y V / 9 b W G n s O O 1 i a A m X J B W 4 N h E h 3 f g U L + w A / h z a Q p + h U 8 c X x v U q T Y D I S j z P 3 F h t z i 3 i 6 W b z y e k Q 9 9 p 6 V L t y + 3 n J m c + F n 0 p J w q 7 2 m V n + I 3 h b / Q I f t f V U A 3 L H V q 9 E I R 5 X 7 n o N L k T d N h F 1 6 V e M W 5 Y v r n R T s 0 W F 1 p Z L q H g 0 2 v / t g w 3 2 v H H 2 s l l 5 t m T q N + j I b i v m v r h 8 c 9 6 A y W o 7 Q e Z O k H / s D x f k O E d i w Y w v I s G n s P T K s K 6 c d E Z J Y 7 V i / o + F 1 A 8 f w 8 1 l q h / O K 3 B + C G p e t V S R v 3 o l 6 P / a o 0 H M 7 m f 9 G x z 6 M k N Y k X a H s L o s R d 2 o e h y O z A B X 7 q y R t + h h 6 0 6 P N u k S R 2 b h 9 G D H M V 2 i N l N K 1 j Q a V E R 1 1 y C z 7 F T 0 G P E p w 6 L H v J r G F 1 Y N e 7 W l 0 O O + h T c 0 T 0 1 c V A n 6 p s E l 9 Q 8 O / C p 3 N p D v E m D Q g B u c v y j v 4 F e V w h e B h T + l f l v X l e l x Y p 0 X e 7 5 u Q M P v 0 G P u A 4 u Y x x s I H g X o j 5 u c d A J w C T T i z G z 8 H d B f J s k g 3 y 1 G G G G n E 9 e k + X W n 7 Z M 3 s J q v V 7 R 9 2 p 7 d f 0 A b P 6 j 0 O S k H 4 1 2 a h 9 u p v j x E g 4 O D k p l + Z z g p i w d X 5 L 4 J V 0 v P a / f j L f Z j v v 7 + 6 W s L 3 N U 5 5 y I X N 9 o N P I m b i Q T P y 2 N H y k 2 7 W T m n u f C c i c Q 5 p q Y P 0 9 d r 9 R / k s s b L 2 P Y g n 7 L G L a E 7 L M d W 0 J b j W U z g g s t y 1 3 / u l J / 8 5 K e 5 f d b 4 0 0 2 o 6 r e s q m 2 I s u m g s + z b L 9 S b 7 y k Z f n 9 1 r F s q q r e s q m 2 I s u m g s + y b P L B + k K W L e i n 4 q t s A 5 b N a C v + L n v C s v l x 6 g F c D F C M h z J C T Q I i M L L U W D C 6 j w Z X l E F F J i 3 P Y t Q A O U l + L F y z 3 1 5 9 r / 5 q j n q 8 8 + 4 q K y b z h A 7 x f F k p d + B L A R S S w V 0 m 9 u y 5 / W b J w V O / G c G W V f B c x J H o n + E d S g F v G X T e D T j 3 S Y i R X R 6 Z K 0 h I a u B y m V z 7 M P q O G R a b 1 0 D E I I E h t A a B z d n w j u J k N e i J A C M v P s y G + + F f C R I E H q O e L A H P a I f E C a 6 i g Z H s S i Z g 3 O o j I K E g V 2 U J 6 R T f F i F e Z A l c e J c l e 3 U z R T L E d p I T T k 7 W w / 2 0 u j U z G j g k r c Y i 6 l u d 5 K h i S i E / C N 2 W C j s W y 6 G 8 W b D c 1 Z r t b q s L 4 e G E M b U U M l P A T F 9 A a t z V P o z u r Z g D D t E x k 1 5 P m f H I N O N n E m Q c 0 y J M D g 7 9 6 J t 2 o E F Z L 8 X 8 i X M R o z 2 + o Y a c Y q p 1 T h 2 k 4 D P + p / f J 8 t v H Q n D h F e c 0 T 0 4 1 o d E J g C 5 g z l z M X A U t x z S p h C D n Q u N c S s z B Q n U c q I 7 8 l k e 9 l d l u 4 z C n i t 6 U 8 t r 6 h L Y y k m 0 c w l R R l 1 L M W p + r V g a p j Z O T K l R S C k f r 0 9 D K + L N x 3 l E F O E q R Z n 2 G W R l a N k 4 p q r B E K Y i s T x 4 r o 8 b G 4 U I x T S y B D 8 v z w g q E o A w J n k k B e c H / y a y f R v v b U p q 9 a Y A 7 j K N 0 b A X O E r g G n Q b n M 8 q F S U W S w W V k z m T s W Z h J M 3 k 8 4 j Z F b 1 P 0 N k V v U / Q 2 R W 9 T 9 D Z F b 1 P 0 N k V v U / T / L E W n / x R f F K U L O 2 / / B V B L A Q I t A B Q A A g A I A B l o M 0 7 U 8 L + u p w A A A P g A A A A S A A A A A A A A A A A A A A A A A A A A A A B D b 2 5 m a W c v U G F j a 2 F n Z S 5 4 b W x Q S w E C L Q A U A A I A C A A Z a D N O D 8 r p q 6 Q A A A D p A A A A E w A A A A A A A A A A A A A A A A D z A A A A W 0 N v b n R l b n R f V H l w Z X N d L n h t b F B L A Q I t A B Q A A g A I A B l o M 0 6 + 8 u r 8 s g Q A A I o l A A A T A A A A A A A A A A A A A A A A A O Q B A A B G b 3 J t d W x h c y 9 T Z W N 0 a W 9 u M S 5 t U E s F B g A A A A A D A A M A w g A A A O M G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t B A A A A A A A A O U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t h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Y 2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I x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E 5 L T A x L T E 5 V D E x O j U 2 O j I 1 L j Y 2 N T Q 3 M D R a I i A v P j x F b n R y e S B U e X B l P S J G a W x s Q 2 9 s d W 1 u V H l w Z X M i I F Z h b H V l P S J z Q m d Z R 0 F B W U F C Z 1 V G Q l F N R k J R V U Z B d 0 1 G Q X d V R k J R V U Z C U U 1 G Q l F V R k F 3 V U Z C U V V E Q l F V R E J R V U Z B d 1 V H Q m d Z S E J n P T 0 i I C 8 + P E V u d H J 5 I F R 5 c G U 9 I k Z p b G x D b 2 x 1 b W 5 O Y W 1 l c y I g V m F s d W U 9 I n N b J n F 1 b 3 Q 7 T 2 R i b 3 I m c X V v d D s s J n F 1 b 3 Q 7 R V U v T l o m c X V v d D s s J n F 1 b 3 Q 7 T s O h e m V 2 I H A r Q z E 6 R T U x O X J v a m V r d H U m c X V v d D s s J n F 1 b 3 Q 7 c m V n a X N 0 c m H E j W 7 D r S D E j c O t c 2 x v J n F 1 b 3 Q 7 L C Z x d W 9 0 O 1 J l Y W x p e s O h d G 9 y I C h T S y A v b s O h e m V 2 I F B P L y B u w 6 F 6 Z X Y g Y S 5 z L i k m c X V v d D s s J n F 1 b 3 Q 7 Q U R B J n F 1 b 3 Q 7 L C Z x d W 9 0 O 0 7 D o X p l d i B k b 3 R h x I 1 u w 6 1 o b y B 6 Z H J v a m U g Y S D E j c O t c 2 x v I H b D v X p 2 e S A o c G 9 r d W Q g a m U g a m n F v i B 6 b s O h b W 8 p J n F 1 b 3 Q 7 L C Z x d W 9 0 O 0 N l b G t v d s O p I G 7 D o W t s Y W R 5 J n F 1 b 3 Q 7 L C Z x d W 9 0 O 1 o g d G 9 o b y B 1 e m 5 h d G V s b s O p J n F 1 b 3 Q 7 L C Z x d W 9 0 O 1 o g d G 9 o b y B u Z X V 6 b m F 0 Z W x u w 6 k m c X V v d D s s J n F 1 b 3 Q 7 Q 2 V s a 2 9 2 w 6 E g d s O 9 x a F l I H D F m W V k c G 9 r b M O h Z G F u w 6 k v c 2 t 1 d G X E j W 7 D q S B k b 3 R h Y 2 U g d S B w c m 9 q Z W t 0 x a 8 g Z X g t Y W 5 0 Z S Z x d W 9 0 O y w m c X V v d D t D Z W x r b 3 b D o S B 2 w 7 3 F o W U g c M W Z Z W R w b 2 t s w 6 F k Y W 7 D q S 9 z a 3 V 0 Z c S N b s O p I G R v d G F j Z S B 1 I H B y b 2 p l a 3 T F r y B l e C 1 w b 3 N 0 J n F 1 b 3 Q 7 L C Z x d W 9 0 O 0 N l b G t v d s S b I H p h c G x h Y 2 V u b y B r I G F r d H X D o W x u w 6 1 t d S B k Y X R 1 J n F 1 b 3 Q 7 L C Z x d W 9 0 O 1 Z y Y X R r Y S B w x Z l l Z G Z p b m F u Y 2 9 2 w 6 F u w 6 0 g a y B h a 3 R 1 w 6 F s b s O t b X U g Z G F 0 d S Z x d W 9 0 O y w m c X V v d D t P Y m R v Y s O t I D E w L T E y L z I w M T g g a 2 9 m a W 5 h b m N v d s O h b s O t I H V 6 b m F 0 Z W x u w 7 1 j a C B u w 6 F r b G F k x a 8 g K F V a I D g 4 O C k s I G 7 D o X J v Z G 7 D r S B 6 Z H J v a m U g K F V a I D g x M S k m c X V v d D s s J n F 1 b 3 Q 7 T 2 J k b 2 L D r S A x M C 0 x M i 8 y M D E 4 I G t v Z m l u Y W 5 j b 3 b D o W 7 D r S B u Z X V 6 b m F 0 Z W x u w 7 1 j a C B u w 6 F r b G F k x a 8 g K F V a I D c 3 N y k m c X V v d D s s J n F 1 b 3 Q 7 T 2 J k b 2 L D r S A x M C 0 x M i 8 y M D E 4 I H D F m W V k Z m l u Y W 5 j b 3 b D o W 7 D r S A o V V o g O T k 5 K S w g b s O h c m 9 k b s O t I H p k c m 9 q Z S A o V V o g O T E x K S Z x d W 9 0 O y w m c X V v d D t P Y m R v Y s O t I D E w L T E y L z I w M T g g Y 2 V s a 2 V t I G t v Z m l u Y W 5 j b 3 b D o W 7 D r S B h I H D F m W V k Z m l u Y W 5 j b 3 b D o W 7 D r S Z x d W 9 0 O y w m c X V v d D t P Y m R v Y s O t I D E w L T E y L z I w M T g g d n J h d G t h I H D F m W V k Z m l u Y W 5 j b 3 b D o W 7 D r S A m c X V v d D s s J n F 1 b 3 Q 7 T 2 J k b 2 L D r S A w M S 0 w M y 8 y M D E 5 I G t v Z m l u Y W 5 j b 3 b D o W 7 D r S B 1 e m 5 h d G V s b s O 9 Y 2 g g b s O h a 2 x h Z M W v I C h V W i A 4 O D g p L C B u w 6 F y b 2 R u w 6 0 g e m R y b 2 p l I C h V W i A 4 M T E p J n F 1 b 3 Q 7 L C Z x d W 9 0 O 0 9 i Z G 9 i w 6 0 g M D E t M D M v M j A x O S B r b 2 Z p b m F u Y 2 9 2 w 6 F u w 6 0 g b m V 1 e m 5 h d G V s b s O 9 Y 2 g g b s O h a 2 x h Z M W v I C h V W i A 3 N z c p J n F 1 b 3 Q 7 L C Z x d W 9 0 O 0 9 i Z G 9 i w 6 0 g M D E t M D M v M j A x O S B w x Z l l Z G Z p b m F u Y 2 9 2 w 6 F u w 6 0 g K F V a I D k 5 O S k s I G 7 D o X J v Z G 7 D r S B 6 Z H J v a m U g K F V a I D k x M S k m c X V v d D s s J n F 1 b 3 Q 7 T 2 J k b 2 L D r S A w M S 0 w M y 8 y M D E 5 I G N l b G t l b S B r b 2 Z p b m F u Y 2 9 2 w 6 F u w 6 0 g Y S B w x Z l l Z G Z p b m F u Y 2 9 2 w 6 F u w 6 0 m c X V v d D s s J n F 1 b 3 Q 7 T 2 J k b 2 L D r S A w M S 0 w M y 8 y M D E 5 I H Z y Y X R r Y S B w x Z l l Z G Z p b m F u Y 2 9 2 w 6 F u w 6 0 g J n F 1 b 3 Q 7 L C Z x d W 9 0 O 0 9 i Z G 9 i w 6 0 g M D Q t M D Y v M j A x O S B r b 2 Z p b m F u Y 2 9 2 w 6 F u w 6 0 g d X p u Y X R l b G 7 D v W N o I G 7 D o W t s Y W T F r y A o V V o g O D g 4 K S w g b s O h c m 9 k b s O t I H p k c m 9 q Z S A o V V o g O D E x K S Z x d W 9 0 O y w m c X V v d D t P Y m R v Y s O t I D A 0 L T A 2 L z I w M T k g a 2 9 m a W 5 h b m N v d s O h b s O t I G 5 l d X p u Y X R l b G 7 D v W N o I G 7 D o W t s Y W T F r y A o V V o g N z c 3 K S Z x d W 9 0 O y w m c X V v d D t P Y m R v Y s O t I D A 0 L T A 2 L z I w M T k g c M W Z Z W R m a W 5 h b m N v d s O h b s O t I C h V W i A 5 O T k p L C B u w 6 F y b 2 R u w 6 0 g e m R y b 2 p l I C h V W i A 5 M T E p J n F 1 b 3 Q 7 L C Z x d W 9 0 O 0 9 i Z G 9 i w 6 0 g M D Q t M D Y v M j A x O S B j Z W x r Z W 0 g a 2 9 m a W 5 h b m N v d s O h b s O t I G E g c M W Z Z W R m a W 5 h b m N v d s O h b s O t J n F 1 b 3 Q 7 L C Z x d W 9 0 O 0 9 i Z G 9 i w 6 0 g M D Q t M D Y v M j A x O S B 2 c m F 0 a 2 E g c M W Z Z W R m a W 5 h b m N v d s O h b s O t I C Z x d W 9 0 O y w m c X V v d D t P Y m R v Y s O t I D A 3 L T A 5 L z I w M T k g a 2 9 m a W 5 h b m N v d s O h b s O t I H V 6 b m F 0 Z W x u w 7 1 j a C B u w 6 F r b G F k x a 8 g K F V a I D g 4 O C k s I G 7 D o X J v Z G 7 D r S B 6 Z H J v a m U g K F V a I D g x M S k m c X V v d D s s J n F 1 b 3 Q 7 T 2 J k b 2 L D r S A w N y 0 w O S 8 y M D E 5 I G t v Z m l u Y W 5 j b 3 b D o W 7 D r S B u Z X V 6 b m F 0 Z W x u w 7 1 j a C B u w 6 F r b G F k x a 8 g K F V a I D c 3 N y k m c X V v d D s s J n F 1 b 3 Q 7 T 2 J k b 2 L D r S A w N y 0 w O S 8 y M D E 5 I H D F m W V k Z m l u Y W 5 j b 3 b D o W 7 D r S A o V V o g O T k 5 K S w g b s O h c m 9 k b s O t I H p k c m 9 q Z S A o V V o g O T E x K S Z x d W 9 0 O y w m c X V v d D t P Y m R v Y s O t I D A 3 L T A 5 L z I w M T k g Y 2 V s a 2 V t I G t v Z m l u Y W 5 j b 3 b D o W 7 D r S B h I H D F m W V k Z m l u Y W 5 j b 3 b D o W 7 D r S Z x d W 9 0 O y w m c X V v d D t P Y m R v Y s O t I D A 3 L T A 5 L z I w M T k g d n J h d G t h I H D F m W V k Z m l u Y W 5 j b 3 b D o W 7 D r S A m c X V v d D s s J n F 1 b 3 Q 7 T 2 J k b 2 L D r S A x M C 0 x M i 8 y M D E 5 I G t v Z m l u Y W 5 j b 3 b D o W 7 D r S B 1 e m 5 h d G V s b s O 9 Y 2 g g b s O h a 2 x h Z M W v I C h V W i A 4 O D g p L C B u w 6 F y b 2 R u w 6 0 g e m R y b 2 p l I C h V W i A 4 M T E p J n F 1 b 3 Q 7 L C Z x d W 9 0 O 0 9 i Z G 9 i w 6 0 g M T A t M T I v M j A x O S B r b 2 Z p b m F u Y 2 9 2 w 6 F u w 6 0 g b m V 1 e m 5 h d G V s b s O 9 Y 2 g g b s O h a 2 x h Z M W v I C h V W i A 3 N z c p J n F 1 b 3 Q 7 L C Z x d W 9 0 O 0 9 i Z G 9 i w 6 0 g M T A t M T I v M j A x O S B w x Z l l Z G Z p b m F u Y 2 9 2 w 6 F u w 6 0 g K F V a I D k 5 O S k s I G 7 D o X J v Z G 7 D r S B 6 Z H J v a m U g K F V a I D k x M S k m c X V v d D s s J n F 1 b 3 Q 7 T 2 J k b 2 L D r S A x M C 0 x M i 8 y M D E 5 I G N l b G t l b S B r b 2 Z p b m F u Y 2 9 2 w 6 F u w 6 0 g Y S B w x Z l l Z G Z p b m F u Y 2 9 2 w 6 F u w 6 0 m c X V v d D s s J n F 1 b 3 Q 7 T 2 J k b 2 L D r S A x M C 0 x M i 8 y M D E 5 I H Z y Y X R r Y S B w x Z l l Z G Z p b m F u Y 2 9 2 w 6 F u w 6 0 g J n F 1 b 3 Q 7 L C Z x d W 9 0 O 0 N l b G t v d s O p I H B s w 6 F u b 3 Z h b s O p I G 7 D o W t s Y W R 5 I G 5 h I G t v Z m l u Y W 5 j b 3 b D o W 7 D r S B h I H D F m W V k Z m l u Y W 5 j b 3 b D o W 7 D r S D F m c O t a m V u I C 0 g c H J v c 2 l u Z W M g M j A x O S Z x d W 9 0 O y w m c X V v d D t D Z W x r b 3 b D q S B w b M O h b m 9 2 Y W 7 D q S B u w 6 F r b G F k e S B u Y S B r b 2 Z p b m F u Y 2 9 2 w 6 F u w 6 0 g Y S B w x Z l l Z G Z p b m F u Y 2 9 2 w 6 F u w 6 0 g M j A y M C s m c X V v d D s s J n F 1 b 3 Q 7 d n J h d G t 5 I H D F m W V k Z m l u Y W 5 j b 3 b D o W 7 D r S A y M D I w K y Z x d W 9 0 O y w m c X V v d D t D Z W x r b 3 b D q S B 2 b G F z d G 7 D r S B w c m 9 z d M W Z Z W R r e S B Q T y 8 g Y S 5 z L i Z x d W 9 0 O y w m c X V v d D t K a W 7 D q S B 6 Z H J v a m U g K G 5 h c M W Z L i B z c G 9 s d c O 6 x I 1 h c 3 Q g b 2 J j Z S k m c X V v d D s s J n F 1 b 3 Q 7 U 3 R h d i A o c M W Z w 6 1 w c m F 2 Y S 8 g c G 9 k Y W 7 D o S D F v s O h Z G 9 z d C 8 g c m V h b G l 6 Y W N l L y B 1 a 2 9 u x I 1 l b s O t L y B 6 c n X F o W V u w 6 0 p J n F 1 b 3 Q 7 L C Z x d W 9 0 O 8 S M w 6 1 z b G 8 g d X N u Z X N l b s O t I H N j a H Z h b H V q w 6 1 j w 6 0 g c H J v a m V r d G 9 2 w 7 0 g e s O h b c S b c i Z x d W 9 0 O y w m c X V v d D t P Z M W v d m 9 k b s S b b s O t I H p t x J t u e S Z x d W 9 0 O y w m c X V v d D t k Y X R 1 b S B w x Z l l Z M O h b s O t I H N 0 Y X Z i e S 9 k w 6 1 s Y S Z x d W 9 0 O y w m c X V v d D t 2 w 7 1 6 d m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d W x r Y T E v W m 3 E m 2 7 E m 2 7 D v S B 0 e X A u e 0 9 k Y m 9 y L D B 9 J n F 1 b 3 Q 7 L C Z x d W 9 0 O 1 N l Y 3 R p b 2 4 x L 1 R h Y n V s a 2 E x L 1 p t x J t u x J t u w 7 0 g d H l w L n t F V S 9 O W i w x f S Z x d W 9 0 O y w m c X V v d D t T Z W N 0 a W 9 u M S 9 U Y W J 1 b G t h M S 9 a b c S b b s S b b s O 9 I H R 5 c C 5 7 T s O h e m V 2 I H A r Q z E 6 R T U x O X J v a m V r d H U s M n 0 m c X V v d D s s J n F 1 b 3 Q 7 U 2 V j d G l v b j E v V G F i d W x r Y T E v W m 3 E m 2 7 E m 2 7 D v S B 0 e X A u e 3 J l Z 2 l z d H J h x I 1 u w 6 0 g x I 3 D r X N s b y w z f S Z x d W 9 0 O y w m c X V v d D t T Z W N 0 a W 9 u M S 9 U Y W J 1 b G t h M S 9 a b c S b b s S b b s O 9 I H R 5 c C 5 7 U m V h b G l 6 w 6 F 0 b 3 I g K F N L I C 9 u w 6 F 6 Z X Y g U E 8 v I G 7 D o X p l d i B h L n M u K S w 0 f S Z x d W 9 0 O y w m c X V v d D t T Z W N 0 a W 9 u M S 9 U Y W J 1 b G t h M S 9 a b c S b b s S b b s O 9 I H R 5 c C 5 7 Q U R B L D V 9 J n F 1 b 3 Q 7 L C Z x d W 9 0 O 1 N l Y 3 R p b 2 4 x L 1 R h Y n V s a 2 E x L 1 p t x J t u x J t u w 7 0 g d H l w L n t O w 6 F 6 Z X Y g Z G 9 0 Y c S N b s O t a G 8 g e m R y b 2 p l I G E g x I 3 D r X N s b y B 2 w 7 1 6 d n k g K H B v a 3 V k I G p l I G p p x b 4 g e m 7 D o W 1 v K S w 2 f S Z x d W 9 0 O y w m c X V v d D t T Z W N 0 a W 9 u M S 9 U Y W J 1 b G t h M S 9 a b c S b b s S b b s O 9 I H R 5 c C 5 7 Q 2 V s a 2 9 2 w 6 k g b s O h a 2 x h Z H k s N 3 0 m c X V v d D s s J n F 1 b 3 Q 7 U 2 V j d G l v b j E v V G F i d W x r Y T E v W m 3 E m 2 7 E m 2 7 D v S B 0 e X A u e 1 o g d G 9 o b y B 1 e m 5 h d G V s b s O p L D h 9 J n F 1 b 3 Q 7 L C Z x d W 9 0 O 1 N l Y 3 R p b 2 4 x L 1 R h Y n V s a 2 E x L 1 p t x J t u x J t u w 7 0 g d H l w L n t a I H R v a G 8 g b m V 1 e m 5 h d G V s b s O p L D l 9 J n F 1 b 3 Q 7 L C Z x d W 9 0 O 1 N l Y 3 R p b 2 4 x L 1 R h Y n V s a 2 E x L 1 p t x J t u x J t u w 7 0 g d H l w L n t D Z W x r b 3 b D o S B 2 w 7 3 F o W U g c M W Z Z W R w b 2 t s w 6 F k Y W 7 D q S 9 z a 3 V 0 Z c S N b s O p I G R v d G F j Z S B 1 I H B y b 2 p l a 3 T F r y B l e C 1 h b n R l L D E w f S Z x d W 9 0 O y w m c X V v d D t T Z W N 0 a W 9 u M S 9 U Y W J 1 b G t h M S 9 a b c S b b s S b b s O 9 I H R 5 c C 5 7 Q 2 V s a 2 9 2 w 6 E g d s O 9 x a F l I H D F m W V k c G 9 r b M O h Z G F u w 6 k v c 2 t 1 d G X E j W 7 D q S B k b 3 R h Y 2 U g d S B w c m 9 q Z W t 0 x a 8 g Z X g t c G 9 z d C w x M X 0 m c X V v d D s s J n F 1 b 3 Q 7 U 2 V j d G l v b j E v V G F i d W x r Y T E v W m 3 E m 2 7 E m 2 7 D v S B 0 e X A u e 0 N l b G t v d s S b I H p h c G x h Y 2 V u b y B r I G F r d H X D o W x u w 6 1 t d S B k Y X R 1 L D E y f S Z x d W 9 0 O y w m c X V v d D t T Z W N 0 a W 9 u M S 9 U Y W J 1 b G t h M S 9 a b c S b b s S b b s O 9 I H R 5 c C 5 7 V n J h d G t h I H D F m W V k Z m l u Y W 5 j b 3 b D o W 7 D r S B r I G F r d H X D o W x u w 6 1 t d S B k Y X R 1 L D E z f S Z x d W 9 0 O y w m c X V v d D t T Z W N 0 a W 9 u M S 9 U Y W J 1 b G t h M S 9 a b c S b b s S b b s O 9 I H R 5 c C 5 7 T 2 J k b 2 L D r S A x M C 0 x M i 8 y M D E 4 I G t v Z m l u Y W 5 j b 3 b D o W 7 D r S B 1 e m 5 h d G V s b s O 9 Y 2 g g b s O h a 2 x h Z M W v I C h V W i A 4 O D g p L C B u w 6 F y b 2 R u w 6 0 g e m R y b 2 p l I C h V W i A 4 M T E p L D E 0 f S Z x d W 9 0 O y w m c X V v d D t T Z W N 0 a W 9 u M S 9 U Y W J 1 b G t h M S 9 a b c S b b s S b b s O 9 I H R 5 c C 5 7 T 2 J k b 2 L D r S A x M C 0 x M i 8 y M D E 4 I G t v Z m l u Y W 5 j b 3 b D o W 7 D r S B u Z X V 6 b m F 0 Z W x u w 7 1 j a C B u w 6 F r b G F k x a 8 g K F V a I D c 3 N y k s M T V 9 J n F 1 b 3 Q 7 L C Z x d W 9 0 O 1 N l Y 3 R p b 2 4 x L 1 R h Y n V s a 2 E x L 1 p t x J t u x J t u w 7 0 g d H l w L n t P Y m R v Y s O t I D E w L T E y L z I w M T g g c M W Z Z W R m a W 5 h b m N v d s O h b s O t I C h V W i A 5 O T k p L C B u w 6 F y b 2 R u w 6 0 g e m R y b 2 p l I C h V W i A 5 M T E p L D E 2 f S Z x d W 9 0 O y w m c X V v d D t T Z W N 0 a W 9 u M S 9 U Y W J 1 b G t h M S 9 a b c S b b s S b b s O 9 I H R 5 c C 5 7 T 2 J k b 2 L D r S A x M C 0 x M i 8 y M D E 4 I G N l b G t l b S B r b 2 Z p b m F u Y 2 9 2 w 6 F u w 6 0 g Y S B w x Z l l Z G Z p b m F u Y 2 9 2 w 6 F u w 6 0 s M T d 9 J n F 1 b 3 Q 7 L C Z x d W 9 0 O 1 N l Y 3 R p b 2 4 x L 1 R h Y n V s a 2 E x L 1 p t x J t u x J t u w 7 0 g d H l w L n t P Y m R v Y s O t I D E w L T E y L z I w M T g g d n J h d G t h I H D F m W V k Z m l u Y W 5 j b 3 b D o W 7 D r S A s M T h 9 J n F 1 b 3 Q 7 L C Z x d W 9 0 O 1 N l Y 3 R p b 2 4 x L 1 R h Y n V s a 2 E x L 1 p t x J t u x J t u w 7 0 g d H l w L n t P Y m R v Y s O t I D A x L T A z L z I w M T k g a 2 9 m a W 5 h b m N v d s O h b s O t I H V 6 b m F 0 Z W x u w 7 1 j a C B u w 6 F r b G F k x a 8 g K F V a I D g 4 O C k s I G 7 D o X J v Z G 7 D r S B 6 Z H J v a m U g K F V a I D g x M S k s M T l 9 J n F 1 b 3 Q 7 L C Z x d W 9 0 O 1 N l Y 3 R p b 2 4 x L 1 R h Y n V s a 2 E x L 1 p t x J t u x J t u w 7 0 g d H l w L n t P Y m R v Y s O t I D A x L T A z L z I w M T k g a 2 9 m a W 5 h b m N v d s O h b s O t I G 5 l d X p u Y X R l b G 7 D v W N o I G 7 D o W t s Y W T F r y A o V V o g N z c 3 K S w y M H 0 m c X V v d D s s J n F 1 b 3 Q 7 U 2 V j d G l v b j E v V G F i d W x r Y T E v W m 3 E m 2 7 E m 2 7 D v S B 0 e X A u e 0 9 i Z G 9 i w 6 0 g M D E t M D M v M j A x O S B w x Z l l Z G Z p b m F u Y 2 9 2 w 6 F u w 6 0 g K F V a I D k 5 O S k s I G 7 D o X J v Z G 7 D r S B 6 Z H J v a m U g K F V a I D k x M S k s M j F 9 J n F 1 b 3 Q 7 L C Z x d W 9 0 O 1 N l Y 3 R p b 2 4 x L 1 R h Y n V s a 2 E x L 1 p t x J t u x J t u w 7 0 g d H l w L n t P Y m R v Y s O t I D A x L T A z L z I w M T k g Y 2 V s a 2 V t I G t v Z m l u Y W 5 j b 3 b D o W 7 D r S B h I H D F m W V k Z m l u Y W 5 j b 3 b D o W 7 D r S w y M n 0 m c X V v d D s s J n F 1 b 3 Q 7 U 2 V j d G l v b j E v V G F i d W x r Y T E v W m 3 E m 2 7 E m 2 7 D v S B 0 e X A u e 0 9 i Z G 9 i w 6 0 g M D E t M D M v M j A x O S B 2 c m F 0 a 2 E g c M W Z Z W R m a W 5 h b m N v d s O h b s O t I C w y M 3 0 m c X V v d D s s J n F 1 b 3 Q 7 U 2 V j d G l v b j E v V G F i d W x r Y T E v W m 3 E m 2 7 E m 2 7 D v S B 0 e X A u e 0 9 i Z G 9 i w 6 0 g M D Q t M D Y v M j A x O S B r b 2 Z p b m F u Y 2 9 2 w 6 F u w 6 0 g d X p u Y X R l b G 7 D v W N o I G 7 D o W t s Y W T F r y A o V V o g O D g 4 K S w g b s O h c m 9 k b s O t I H p k c m 9 q Z S A o V V o g O D E x K S w y N H 0 m c X V v d D s s J n F 1 b 3 Q 7 U 2 V j d G l v b j E v V G F i d W x r Y T E v W m 3 E m 2 7 E m 2 7 D v S B 0 e X A u e 0 9 i Z G 9 i w 6 0 g M D Q t M D Y v M j A x O S B r b 2 Z p b m F u Y 2 9 2 w 6 F u w 6 0 g b m V 1 e m 5 h d G V s b s O 9 Y 2 g g b s O h a 2 x h Z M W v I C h V W i A 3 N z c p L D I 1 f S Z x d W 9 0 O y w m c X V v d D t T Z W N 0 a W 9 u M S 9 U Y W J 1 b G t h M S 9 a b c S b b s S b b s O 9 I H R 5 c C 5 7 T 2 J k b 2 L D r S A w N C 0 w N i 8 y M D E 5 I H D F m W V k Z m l u Y W 5 j b 3 b D o W 7 D r S A o V V o g O T k 5 K S w g b s O h c m 9 k b s O t I H p k c m 9 q Z S A o V V o g O T E x K S w y N n 0 m c X V v d D s s J n F 1 b 3 Q 7 U 2 V j d G l v b j E v V G F i d W x r Y T E v W m 3 E m 2 7 E m 2 7 D v S B 0 e X A u e 0 9 i Z G 9 i w 6 0 g M D Q t M D Y v M j A x O S B j Z W x r Z W 0 g a 2 9 m a W 5 h b m N v d s O h b s O t I G E g c M W Z Z W R m a W 5 h b m N v d s O h b s O t L D I 3 f S Z x d W 9 0 O y w m c X V v d D t T Z W N 0 a W 9 u M S 9 U Y W J 1 b G t h M S 9 a b c S b b s S b b s O 9 I H R 5 c C 5 7 T 2 J k b 2 L D r S A w N C 0 w N i 8 y M D E 5 I H Z y Y X R r Y S B w x Z l l Z G Z p b m F u Y 2 9 2 w 6 F u w 6 0 g L D I 4 f S Z x d W 9 0 O y w m c X V v d D t T Z W N 0 a W 9 u M S 9 U Y W J 1 b G t h M S 9 a b c S b b s S b b s O 9 I H R 5 c C 5 7 T 2 J k b 2 L D r S A w N y 0 w O S 8 y M D E 5 I G t v Z m l u Y W 5 j b 3 b D o W 7 D r S B 1 e m 5 h d G V s b s O 9 Y 2 g g b s O h a 2 x h Z M W v I C h V W i A 4 O D g p L C B u w 6 F y b 2 R u w 6 0 g e m R y b 2 p l I C h V W i A 4 M T E p L D I 5 f S Z x d W 9 0 O y w m c X V v d D t T Z W N 0 a W 9 u M S 9 U Y W J 1 b G t h M S 9 a b c S b b s S b b s O 9 I H R 5 c C 5 7 T 2 J k b 2 L D r S A w N y 0 w O S 8 y M D E 5 I G t v Z m l u Y W 5 j b 3 b D o W 7 D r S B u Z X V 6 b m F 0 Z W x u w 7 1 j a C B u w 6 F r b G F k x a 8 g K F V a I D c 3 N y k s M z B 9 J n F 1 b 3 Q 7 L C Z x d W 9 0 O 1 N l Y 3 R p b 2 4 x L 1 R h Y n V s a 2 E x L 1 p t x J t u x J t u w 7 0 g d H l w L n t P Y m R v Y s O t I D A 3 L T A 5 L z I w M T k g c M W Z Z W R m a W 5 h b m N v d s O h b s O t I C h V W i A 5 O T k p L C B u w 6 F y b 2 R u w 6 0 g e m R y b 2 p l I C h V W i A 5 M T E p L D M x f S Z x d W 9 0 O y w m c X V v d D t T Z W N 0 a W 9 u M S 9 U Y W J 1 b G t h M S 9 a b c S b b s S b b s O 9 I H R 5 c C 5 7 T 2 J k b 2 L D r S A w N y 0 w O S 8 y M D E 5 I G N l b G t l b S B r b 2 Z p b m F u Y 2 9 2 w 6 F u w 6 0 g Y S B w x Z l l Z G Z p b m F u Y 2 9 2 w 6 F u w 6 0 s M z J 9 J n F 1 b 3 Q 7 L C Z x d W 9 0 O 1 N l Y 3 R p b 2 4 x L 1 R h Y n V s a 2 E x L 1 p t x J t u x J t u w 7 0 g d H l w L n t P Y m R v Y s O t I D A 3 L T A 5 L z I w M T k g d n J h d G t h I H D F m W V k Z m l u Y W 5 j b 3 b D o W 7 D r S A s M z N 9 J n F 1 b 3 Q 7 L C Z x d W 9 0 O 1 N l Y 3 R p b 2 4 x L 1 R h Y n V s a 2 E x L 1 p t x J t u x J t u w 7 0 g d H l w L n t P Y m R v Y s O t I D E w L T E y L z I w M T k g a 2 9 m a W 5 h b m N v d s O h b s O t I H V 6 b m F 0 Z W x u w 7 1 j a C B u w 6 F r b G F k x a 8 g K F V a I D g 4 O C k s I G 7 D o X J v Z G 7 D r S B 6 Z H J v a m U g K F V a I D g x M S k s M z R 9 J n F 1 b 3 Q 7 L C Z x d W 9 0 O 1 N l Y 3 R p b 2 4 x L 1 R h Y n V s a 2 E x L 1 p t x J t u x J t u w 7 0 g d H l w L n t P Y m R v Y s O t I D E w L T E y L z I w M T k g a 2 9 m a W 5 h b m N v d s O h b s O t I G 5 l d X p u Y X R l b G 7 D v W N o I G 7 D o W t s Y W T F r y A o V V o g N z c 3 K S w z N X 0 m c X V v d D s s J n F 1 b 3 Q 7 U 2 V j d G l v b j E v V G F i d W x r Y T E v W m 3 E m 2 7 E m 2 7 D v S B 0 e X A u e 0 9 i Z G 9 i w 6 0 g M T A t M T I v M j A x O S B w x Z l l Z G Z p b m F u Y 2 9 2 w 6 F u w 6 0 g K F V a I D k 5 O S k s I G 7 D o X J v Z G 7 D r S B 6 Z H J v a m U g K F V a I D k x M S k s M z Z 9 J n F 1 b 3 Q 7 L C Z x d W 9 0 O 1 N l Y 3 R p b 2 4 x L 1 R h Y n V s a 2 E x L 1 p t x J t u x J t u w 7 0 g d H l w L n t P Y m R v Y s O t I D E w L T E y L z I w M T k g Y 2 V s a 2 V t I G t v Z m l u Y W 5 j b 3 b D o W 7 D r S B h I H D F m W V k Z m l u Y W 5 j b 3 b D o W 7 D r S w z N 3 0 m c X V v d D s s J n F 1 b 3 Q 7 U 2 V j d G l v b j E v V G F i d W x r Y T E v W m 3 E m 2 7 E m 2 7 D v S B 0 e X A u e 0 9 i Z G 9 i w 6 0 g M T A t M T I v M j A x O S B 2 c m F 0 a 2 E g c M W Z Z W R m a W 5 h b m N v d s O h b s O t I C w z O H 0 m c X V v d D s s J n F 1 b 3 Q 7 U 2 V j d G l v b j E v V G F i d W x r Y T E v W m 3 E m 2 7 E m 2 7 D v S B 0 e X A u e 0 N l b G t v d s O p I H B s w 6 F u b 3 Z h b s O p I G 7 D o W t s Y W R 5 I G 5 h I G t v Z m l u Y W 5 j b 3 b D o W 7 D r S B h I H D F m W V k Z m l u Y W 5 j b 3 b D o W 7 D r S D F m c O t a m V u I C 0 g c H J v c 2 l u Z W M g M j A x O S w z O X 0 m c X V v d D s s J n F 1 b 3 Q 7 U 2 V j d G l v b j E v V G F i d W x r Y T E v W m 3 E m 2 7 E m 2 7 D v S B 0 e X A u e 0 N l b G t v d s O p I H B s w 6 F u b 3 Z h b s O p I G 7 D o W t s Y W R 5 I G 5 h I G t v Z m l u Y W 5 j b 3 b D o W 7 D r S B h I H D F m W V k Z m l u Y W 5 j b 3 b D o W 7 D r S A y M D I w K y w 0 M H 0 m c X V v d D s s J n F 1 b 3 Q 7 U 2 V j d G l v b j E v V G F i d W x r Y T E v W m 3 E m 2 7 E m 2 7 D v S B 0 e X A u e 3 Z y Y X R r e S B w x Z l l Z G Z p b m F u Y 2 9 2 w 6 F u w 6 0 g M j A y M C s s N D F 9 J n F 1 b 3 Q 7 L C Z x d W 9 0 O 1 N l Y 3 R p b 2 4 x L 1 R h Y n V s a 2 E x L 1 p t x J t u x J t u w 7 0 g d H l w L n t D Z W x r b 3 b D q S B 2 b G F z d G 7 D r S B w c m 9 z d M W Z Z W R r e S B Q T y 8 g Y S 5 z L i w 0 M n 0 m c X V v d D s s J n F 1 b 3 Q 7 U 2 V j d G l v b j E v V G F i d W x r Y T E v W m 3 E m 2 7 E m 2 7 D v S B 0 e X A u e 0 p p b s O p I H p k c m 9 q Z S A o b m F w x Z k u I H N w b 2 x 1 w 7 r E j W F z d C B v Y m N l K S w 0 M 3 0 m c X V v d D s s J n F 1 b 3 Q 7 U 2 V j d G l v b j E v V G F i d W x r Y T E v W m 3 E m 2 7 E m 2 7 D v S B 0 e X A u e 1 N 0 Y X Y g K H D F m c O t c H J h d m E v I H B v Z G F u w 6 E g x b 7 D o W R v c 3 Q v I H J l Y W x p e m F j Z S 8 g d W t v b s S N Z W 7 D r S 8 g e n J 1 x a F l b s O t K S w 0 N H 0 m c X V v d D s s J n F 1 b 3 Q 7 U 2 V j d G l v b j E v V G F i d W x r Y T E v W m 3 E m 2 7 E m 2 7 D v S B 0 e X A u e 8 S M w 6 1 z b G 8 g d X N u Z X N l b s O t I H N j a H Z h b H V q w 6 1 j w 6 0 g c H J v a m V r d G 9 2 w 7 0 g e s O h b c S b c i w 0 N X 0 m c X V v d D s s J n F 1 b 3 Q 7 U 2 V j d G l v b j E v V G F i d W x r Y T E v W m 3 E m 2 7 E m 2 7 D v S B 0 e X A u e 0 9 k x a 9 2 b 2 R u x J t u w 6 0 g e m 3 E m 2 5 5 L D Q 2 f S Z x d W 9 0 O y w m c X V v d D t T Z W N 0 a W 9 u M S 9 U Y W J 1 b G t h M S 9 a b c S b b s S b b s O 9 I H R 5 c C 5 7 Z G F 0 d W 0 g c M W Z Z W T D o W 7 D r S B z d G F 2 Y n k v Z M O t b G E s N D d 9 J n F 1 b 3 Q 7 L C Z x d W 9 0 O 1 N l Y 3 R p b 2 4 x L 1 R h Y n V s a 2 E x L 1 p t x J t u x J t u w 7 0 g d H l w L n t 2 w 7 1 6 d m E s N D h 9 J n F 1 b 3 Q 7 X S w m c X V v d D t D b 2 x 1 b W 5 D b 3 V u d C Z x d W 9 0 O z o 0 O S w m c X V v d D t L Z X l D b 2 x 1 b W 5 O Y W 1 l c y Z x d W 9 0 O z p b X S w m c X V v d D t D b 2 x 1 b W 5 J Z G V u d G l 0 a W V z J n F 1 b 3 Q 7 O l s m c X V v d D t T Z W N 0 a W 9 u M S 9 U Y W J 1 b G t h M S 9 a b c S b b s S b b s O 9 I H R 5 c C 5 7 T 2 R i b 3 I s M H 0 m c X V v d D s s J n F 1 b 3 Q 7 U 2 V j d G l v b j E v V G F i d W x r Y T E v W m 3 E m 2 7 E m 2 7 D v S B 0 e X A u e 0 V V L 0 5 a L D F 9 J n F 1 b 3 Q 7 L C Z x d W 9 0 O 1 N l Y 3 R p b 2 4 x L 1 R h Y n V s a 2 E x L 1 p t x J t u x J t u w 7 0 g d H l w L n t O w 6 F 6 Z X Y g c C t D M T p F N T E 5 c m 9 q Z W t 0 d S w y f S Z x d W 9 0 O y w m c X V v d D t T Z W N 0 a W 9 u M S 9 U Y W J 1 b G t h M S 9 a b c S b b s S b b s O 9 I H R 5 c C 5 7 c m V n a X N 0 c m H E j W 7 D r S D E j c O t c 2 x v L D N 9 J n F 1 b 3 Q 7 L C Z x d W 9 0 O 1 N l Y 3 R p b 2 4 x L 1 R h Y n V s a 2 E x L 1 p t x J t u x J t u w 7 0 g d H l w L n t S Z W F s a X r D o X R v c i A o U 0 s g L 2 7 D o X p l d i B Q T y 8 g b s O h e m V 2 I G E u c y 4 p L D R 9 J n F 1 b 3 Q 7 L C Z x d W 9 0 O 1 N l Y 3 R p b 2 4 x L 1 R h Y n V s a 2 E x L 1 p t x J t u x J t u w 7 0 g d H l w L n t B R E E s N X 0 m c X V v d D s s J n F 1 b 3 Q 7 U 2 V j d G l v b j E v V G F i d W x r Y T E v W m 3 E m 2 7 E m 2 7 D v S B 0 e X A u e 0 7 D o X p l d i B k b 3 R h x I 1 u w 6 1 o b y B 6 Z H J v a m U g Y S D E j c O t c 2 x v I H b D v X p 2 e S A o c G 9 r d W Q g a m U g a m n F v i B 6 b s O h b W 8 p L D Z 9 J n F 1 b 3 Q 7 L C Z x d W 9 0 O 1 N l Y 3 R p b 2 4 x L 1 R h Y n V s a 2 E x L 1 p t x J t u x J t u w 7 0 g d H l w L n t D Z W x r b 3 b D q S B u w 6 F r b G F k e S w 3 f S Z x d W 9 0 O y w m c X V v d D t T Z W N 0 a W 9 u M S 9 U Y W J 1 b G t h M S 9 a b c S b b s S b b s O 9 I H R 5 c C 5 7 W i B 0 b 2 h v I H V 6 b m F 0 Z W x u w 6 k s O H 0 m c X V v d D s s J n F 1 b 3 Q 7 U 2 V j d G l v b j E v V G F i d W x r Y T E v W m 3 E m 2 7 E m 2 7 D v S B 0 e X A u e 1 o g d G 9 o b y B u Z X V 6 b m F 0 Z W x u w 6 k s O X 0 m c X V v d D s s J n F 1 b 3 Q 7 U 2 V j d G l v b j E v V G F i d W x r Y T E v W m 3 E m 2 7 E m 2 7 D v S B 0 e X A u e 0 N l b G t v d s O h I H b D v c W h Z S B w x Z l l Z H B v a 2 z D o W R h b s O p L 3 N r d X R l x I 1 u w 6 k g Z G 9 0 Y W N l I H U g c H J v a m V r d M W v I G V 4 L W F u d G U s M T B 9 J n F 1 b 3 Q 7 L C Z x d W 9 0 O 1 N l Y 3 R p b 2 4 x L 1 R h Y n V s a 2 E x L 1 p t x J t u x J t u w 7 0 g d H l w L n t D Z W x r b 3 b D o S B 2 w 7 3 F o W U g c M W Z Z W R w b 2 t s w 6 F k Y W 7 D q S 9 z a 3 V 0 Z c S N b s O p I G R v d G F j Z S B 1 I H B y b 2 p l a 3 T F r y B l e C 1 w b 3 N 0 L D E x f S Z x d W 9 0 O y w m c X V v d D t T Z W N 0 a W 9 u M S 9 U Y W J 1 b G t h M S 9 a b c S b b s S b b s O 9 I H R 5 c C 5 7 Q 2 V s a 2 9 2 x J s g e m F w b G F j Z W 5 v I G s g Y W t 0 d c O h b G 7 D r W 1 1 I G R h d H U s M T J 9 J n F 1 b 3 Q 7 L C Z x d W 9 0 O 1 N l Y 3 R p b 2 4 x L 1 R h Y n V s a 2 E x L 1 p t x J t u x J t u w 7 0 g d H l w L n t W c m F 0 a 2 E g c M W Z Z W R m a W 5 h b m N v d s O h b s O t I G s g Y W t 0 d c O h b G 7 D r W 1 1 I G R h d H U s M T N 9 J n F 1 b 3 Q 7 L C Z x d W 9 0 O 1 N l Y 3 R p b 2 4 x L 1 R h Y n V s a 2 E x L 1 p t x J t u x J t u w 7 0 g d H l w L n t P Y m R v Y s O t I D E w L T E y L z I w M T g g a 2 9 m a W 5 h b m N v d s O h b s O t I H V 6 b m F 0 Z W x u w 7 1 j a C B u w 6 F r b G F k x a 8 g K F V a I D g 4 O C k s I G 7 D o X J v Z G 7 D r S B 6 Z H J v a m U g K F V a I D g x M S k s M T R 9 J n F 1 b 3 Q 7 L C Z x d W 9 0 O 1 N l Y 3 R p b 2 4 x L 1 R h Y n V s a 2 E x L 1 p t x J t u x J t u w 7 0 g d H l w L n t P Y m R v Y s O t I D E w L T E y L z I w M T g g a 2 9 m a W 5 h b m N v d s O h b s O t I G 5 l d X p u Y X R l b G 7 D v W N o I G 7 D o W t s Y W T F r y A o V V o g N z c 3 K S w x N X 0 m c X V v d D s s J n F 1 b 3 Q 7 U 2 V j d G l v b j E v V G F i d W x r Y T E v W m 3 E m 2 7 E m 2 7 D v S B 0 e X A u e 0 9 i Z G 9 i w 6 0 g M T A t M T I v M j A x O C B w x Z l l Z G Z p b m F u Y 2 9 2 w 6 F u w 6 0 g K F V a I D k 5 O S k s I G 7 D o X J v Z G 7 D r S B 6 Z H J v a m U g K F V a I D k x M S k s M T Z 9 J n F 1 b 3 Q 7 L C Z x d W 9 0 O 1 N l Y 3 R p b 2 4 x L 1 R h Y n V s a 2 E x L 1 p t x J t u x J t u w 7 0 g d H l w L n t P Y m R v Y s O t I D E w L T E y L z I w M T g g Y 2 V s a 2 V t I G t v Z m l u Y W 5 j b 3 b D o W 7 D r S B h I H D F m W V k Z m l u Y W 5 j b 3 b D o W 7 D r S w x N 3 0 m c X V v d D s s J n F 1 b 3 Q 7 U 2 V j d G l v b j E v V G F i d W x r Y T E v W m 3 E m 2 7 E m 2 7 D v S B 0 e X A u e 0 9 i Z G 9 i w 6 0 g M T A t M T I v M j A x O C B 2 c m F 0 a 2 E g c M W Z Z W R m a W 5 h b m N v d s O h b s O t I C w x O H 0 m c X V v d D s s J n F 1 b 3 Q 7 U 2 V j d G l v b j E v V G F i d W x r Y T E v W m 3 E m 2 7 E m 2 7 D v S B 0 e X A u e 0 9 i Z G 9 i w 6 0 g M D E t M D M v M j A x O S B r b 2 Z p b m F u Y 2 9 2 w 6 F u w 6 0 g d X p u Y X R l b G 7 D v W N o I G 7 D o W t s Y W T F r y A o V V o g O D g 4 K S w g b s O h c m 9 k b s O t I H p k c m 9 q Z S A o V V o g O D E x K S w x O X 0 m c X V v d D s s J n F 1 b 3 Q 7 U 2 V j d G l v b j E v V G F i d W x r Y T E v W m 3 E m 2 7 E m 2 7 D v S B 0 e X A u e 0 9 i Z G 9 i w 6 0 g M D E t M D M v M j A x O S B r b 2 Z p b m F u Y 2 9 2 w 6 F u w 6 0 g b m V 1 e m 5 h d G V s b s O 9 Y 2 g g b s O h a 2 x h Z M W v I C h V W i A 3 N z c p L D I w f S Z x d W 9 0 O y w m c X V v d D t T Z W N 0 a W 9 u M S 9 U Y W J 1 b G t h M S 9 a b c S b b s S b b s O 9 I H R 5 c C 5 7 T 2 J k b 2 L D r S A w M S 0 w M y 8 y M D E 5 I H D F m W V k Z m l u Y W 5 j b 3 b D o W 7 D r S A o V V o g O T k 5 K S w g b s O h c m 9 k b s O t I H p k c m 9 q Z S A o V V o g O T E x K S w y M X 0 m c X V v d D s s J n F 1 b 3 Q 7 U 2 V j d G l v b j E v V G F i d W x r Y T E v W m 3 E m 2 7 E m 2 7 D v S B 0 e X A u e 0 9 i Z G 9 i w 6 0 g M D E t M D M v M j A x O S B j Z W x r Z W 0 g a 2 9 m a W 5 h b m N v d s O h b s O t I G E g c M W Z Z W R m a W 5 h b m N v d s O h b s O t L D I y f S Z x d W 9 0 O y w m c X V v d D t T Z W N 0 a W 9 u M S 9 U Y W J 1 b G t h M S 9 a b c S b b s S b b s O 9 I H R 5 c C 5 7 T 2 J k b 2 L D r S A w M S 0 w M y 8 y M D E 5 I H Z y Y X R r Y S B w x Z l l Z G Z p b m F u Y 2 9 2 w 6 F u w 6 0 g L D I z f S Z x d W 9 0 O y w m c X V v d D t T Z W N 0 a W 9 u M S 9 U Y W J 1 b G t h M S 9 a b c S b b s S b b s O 9 I H R 5 c C 5 7 T 2 J k b 2 L D r S A w N C 0 w N i 8 y M D E 5 I G t v Z m l u Y W 5 j b 3 b D o W 7 D r S B 1 e m 5 h d G V s b s O 9 Y 2 g g b s O h a 2 x h Z M W v I C h V W i A 4 O D g p L C B u w 6 F y b 2 R u w 6 0 g e m R y b 2 p l I C h V W i A 4 M T E p L D I 0 f S Z x d W 9 0 O y w m c X V v d D t T Z W N 0 a W 9 u M S 9 U Y W J 1 b G t h M S 9 a b c S b b s S b b s O 9 I H R 5 c C 5 7 T 2 J k b 2 L D r S A w N C 0 w N i 8 y M D E 5 I G t v Z m l u Y W 5 j b 3 b D o W 7 D r S B u Z X V 6 b m F 0 Z W x u w 7 1 j a C B u w 6 F r b G F k x a 8 g K F V a I D c 3 N y k s M j V 9 J n F 1 b 3 Q 7 L C Z x d W 9 0 O 1 N l Y 3 R p b 2 4 x L 1 R h Y n V s a 2 E x L 1 p t x J t u x J t u w 7 0 g d H l w L n t P Y m R v Y s O t I D A 0 L T A 2 L z I w M T k g c M W Z Z W R m a W 5 h b m N v d s O h b s O t I C h V W i A 5 O T k p L C B u w 6 F y b 2 R u w 6 0 g e m R y b 2 p l I C h V W i A 5 M T E p L D I 2 f S Z x d W 9 0 O y w m c X V v d D t T Z W N 0 a W 9 u M S 9 U Y W J 1 b G t h M S 9 a b c S b b s S b b s O 9 I H R 5 c C 5 7 T 2 J k b 2 L D r S A w N C 0 w N i 8 y M D E 5 I G N l b G t l b S B r b 2 Z p b m F u Y 2 9 2 w 6 F u w 6 0 g Y S B w x Z l l Z G Z p b m F u Y 2 9 2 w 6 F u w 6 0 s M j d 9 J n F 1 b 3 Q 7 L C Z x d W 9 0 O 1 N l Y 3 R p b 2 4 x L 1 R h Y n V s a 2 E x L 1 p t x J t u x J t u w 7 0 g d H l w L n t P Y m R v Y s O t I D A 0 L T A 2 L z I w M T k g d n J h d G t h I H D F m W V k Z m l u Y W 5 j b 3 b D o W 7 D r S A s M j h 9 J n F 1 b 3 Q 7 L C Z x d W 9 0 O 1 N l Y 3 R p b 2 4 x L 1 R h Y n V s a 2 E x L 1 p t x J t u x J t u w 7 0 g d H l w L n t P Y m R v Y s O t I D A 3 L T A 5 L z I w M T k g a 2 9 m a W 5 h b m N v d s O h b s O t I H V 6 b m F 0 Z W x u w 7 1 j a C B u w 6 F r b G F k x a 8 g K F V a I D g 4 O C k s I G 7 D o X J v Z G 7 D r S B 6 Z H J v a m U g K F V a I D g x M S k s M j l 9 J n F 1 b 3 Q 7 L C Z x d W 9 0 O 1 N l Y 3 R p b 2 4 x L 1 R h Y n V s a 2 E x L 1 p t x J t u x J t u w 7 0 g d H l w L n t P Y m R v Y s O t I D A 3 L T A 5 L z I w M T k g a 2 9 m a W 5 h b m N v d s O h b s O t I G 5 l d X p u Y X R l b G 7 D v W N o I G 7 D o W t s Y W T F r y A o V V o g N z c 3 K S w z M H 0 m c X V v d D s s J n F 1 b 3 Q 7 U 2 V j d G l v b j E v V G F i d W x r Y T E v W m 3 E m 2 7 E m 2 7 D v S B 0 e X A u e 0 9 i Z G 9 i w 6 0 g M D c t M D k v M j A x O S B w x Z l l Z G Z p b m F u Y 2 9 2 w 6 F u w 6 0 g K F V a I D k 5 O S k s I G 7 D o X J v Z G 7 D r S B 6 Z H J v a m U g K F V a I D k x M S k s M z F 9 J n F 1 b 3 Q 7 L C Z x d W 9 0 O 1 N l Y 3 R p b 2 4 x L 1 R h Y n V s a 2 E x L 1 p t x J t u x J t u w 7 0 g d H l w L n t P Y m R v Y s O t I D A 3 L T A 5 L z I w M T k g Y 2 V s a 2 V t I G t v Z m l u Y W 5 j b 3 b D o W 7 D r S B h I H D F m W V k Z m l u Y W 5 j b 3 b D o W 7 D r S w z M n 0 m c X V v d D s s J n F 1 b 3 Q 7 U 2 V j d G l v b j E v V G F i d W x r Y T E v W m 3 E m 2 7 E m 2 7 D v S B 0 e X A u e 0 9 i Z G 9 i w 6 0 g M D c t M D k v M j A x O S B 2 c m F 0 a 2 E g c M W Z Z W R m a W 5 h b m N v d s O h b s O t I C w z M 3 0 m c X V v d D s s J n F 1 b 3 Q 7 U 2 V j d G l v b j E v V G F i d W x r Y T E v W m 3 E m 2 7 E m 2 7 D v S B 0 e X A u e 0 9 i Z G 9 i w 6 0 g M T A t M T I v M j A x O S B r b 2 Z p b m F u Y 2 9 2 w 6 F u w 6 0 g d X p u Y X R l b G 7 D v W N o I G 7 D o W t s Y W T F r y A o V V o g O D g 4 K S w g b s O h c m 9 k b s O t I H p k c m 9 q Z S A o V V o g O D E x K S w z N H 0 m c X V v d D s s J n F 1 b 3 Q 7 U 2 V j d G l v b j E v V G F i d W x r Y T E v W m 3 E m 2 7 E m 2 7 D v S B 0 e X A u e 0 9 i Z G 9 i w 6 0 g M T A t M T I v M j A x O S B r b 2 Z p b m F u Y 2 9 2 w 6 F u w 6 0 g b m V 1 e m 5 h d G V s b s O 9 Y 2 g g b s O h a 2 x h Z M W v I C h V W i A 3 N z c p L D M 1 f S Z x d W 9 0 O y w m c X V v d D t T Z W N 0 a W 9 u M S 9 U Y W J 1 b G t h M S 9 a b c S b b s S b b s O 9 I H R 5 c C 5 7 T 2 J k b 2 L D r S A x M C 0 x M i 8 y M D E 5 I H D F m W V k Z m l u Y W 5 j b 3 b D o W 7 D r S A o V V o g O T k 5 K S w g b s O h c m 9 k b s O t I H p k c m 9 q Z S A o V V o g O T E x K S w z N n 0 m c X V v d D s s J n F 1 b 3 Q 7 U 2 V j d G l v b j E v V G F i d W x r Y T E v W m 3 E m 2 7 E m 2 7 D v S B 0 e X A u e 0 9 i Z G 9 i w 6 0 g M T A t M T I v M j A x O S B j Z W x r Z W 0 g a 2 9 m a W 5 h b m N v d s O h b s O t I G E g c M W Z Z W R m a W 5 h b m N v d s O h b s O t L D M 3 f S Z x d W 9 0 O y w m c X V v d D t T Z W N 0 a W 9 u M S 9 U Y W J 1 b G t h M S 9 a b c S b b s S b b s O 9 I H R 5 c C 5 7 T 2 J k b 2 L D r S A x M C 0 x M i 8 y M D E 5 I H Z y Y X R r Y S B w x Z l l Z G Z p b m F u Y 2 9 2 w 6 F u w 6 0 g L D M 4 f S Z x d W 9 0 O y w m c X V v d D t T Z W N 0 a W 9 u M S 9 U Y W J 1 b G t h M S 9 a b c S b b s S b b s O 9 I H R 5 c C 5 7 Q 2 V s a 2 9 2 w 6 k g c G z D o W 5 v d m F u w 6 k g b s O h a 2 x h Z H k g b m E g a 2 9 m a W 5 h b m N v d s O h b s O t I G E g c M W Z Z W R m a W 5 h b m N v d s O h b s O t I M W Z w 6 1 q Z W 4 g L S B w c m 9 z a W 5 l Y y A y M D E 5 L D M 5 f S Z x d W 9 0 O y w m c X V v d D t T Z W N 0 a W 9 u M S 9 U Y W J 1 b G t h M S 9 a b c S b b s S b b s O 9 I H R 5 c C 5 7 Q 2 V s a 2 9 2 w 6 k g c G z D o W 5 v d m F u w 6 k g b s O h a 2 x h Z H k g b m E g a 2 9 m a W 5 h b m N v d s O h b s O t I G E g c M W Z Z W R m a W 5 h b m N v d s O h b s O t I D I w M j A r L D Q w f S Z x d W 9 0 O y w m c X V v d D t T Z W N 0 a W 9 u M S 9 U Y W J 1 b G t h M S 9 a b c S b b s S b b s O 9 I H R 5 c C 5 7 d n J h d G t 5 I H D F m W V k Z m l u Y W 5 j b 3 b D o W 7 D r S A y M D I w K y w 0 M X 0 m c X V v d D s s J n F 1 b 3 Q 7 U 2 V j d G l v b j E v V G F i d W x r Y T E v W m 3 E m 2 7 E m 2 7 D v S B 0 e X A u e 0 N l b G t v d s O p I H Z s Y X N 0 b s O t I H B y b 3 N 0 x Z l l Z G t 5 I F B P L y B h L n M u L D Q y f S Z x d W 9 0 O y w m c X V v d D t T Z W N 0 a W 9 u M S 9 U Y W J 1 b G t h M S 9 a b c S b b s S b b s O 9 I H R 5 c C 5 7 S m l u w 6 k g e m R y b 2 p l I C h u Y X D F m S 4 g c 3 B v b H X D u s S N Y X N 0 I G 9 i Y 2 U p L D Q z f S Z x d W 9 0 O y w m c X V v d D t T Z W N 0 a W 9 u M S 9 U Y W J 1 b G t h M S 9 a b c S b b s S b b s O 9 I H R 5 c C 5 7 U 3 R h d i A o c M W Z w 6 1 w c m F 2 Y S 8 g c G 9 k Y W 7 D o S D F v s O h Z G 9 z d C 8 g c m V h b G l 6 Y W N l L y B 1 a 2 9 u x I 1 l b s O t L y B 6 c n X F o W V u w 6 0 p L D Q 0 f S Z x d W 9 0 O y w m c X V v d D t T Z W N 0 a W 9 u M S 9 U Y W J 1 b G t h M S 9 a b c S b b s S b b s O 9 I H R 5 c C 5 7 x I z D r X N s b y B 1 c 2 5 l c 2 V u w 6 0 g c 2 N o d m F s d W r D r W P D r S B w c m 9 q Z W t 0 b 3 b D v S B 6 w 6 F t x J t y L D Q 1 f S Z x d W 9 0 O y w m c X V v d D t T Z W N 0 a W 9 u M S 9 U Y W J 1 b G t h M S 9 a b c S b b s S b b s O 9 I H R 5 c C 5 7 T 2 T F r 3 Z v Z G 7 E m 2 7 D r S B 6 b c S b b n k s N D Z 9 J n F 1 b 3 Q 7 L C Z x d W 9 0 O 1 N l Y 3 R p b 2 4 x L 1 R h Y n V s a 2 E x L 1 p t x J t u x J t u w 7 0 g d H l w L n t k Y X R 1 b S B w x Z l l Z M O h b s O t I H N 0 Y X Z i e S 9 k w 6 1 s Y S w 0 N 3 0 m c X V v d D s s J n F 1 b 3 Q 7 U 2 V j d G l v b j E v V G F i d W x r Y T E v W m 3 E m 2 7 E m 2 7 D v S B 0 e X A u e 3 b D v X p 2 Y S w 0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a 2 E x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d W x r Y T E v W m 0 l Q z Q l O U J u J U M 0 J T l C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o e W J 5 J T I w d i U z Q S U y M F R h Y n V s a 2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j Z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T k t M D E t M T l U M T E 6 N T g 6 M T Q u N z Q x N D E x M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2 h 5 Y n k l M j B 2 J T N B J T I w V G F i d W x r Y T E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a H l i e S U y M H Y l M 0 E l M j B U Y W J 1 b G t h M S 9 Q J U M 1 J T k 5 a W R h b i V D M y V B O S U z Q S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h 5 Y n k l M j B 2 J T N B J T I w V G F i d W x r Y T E v W m F j a G 9 2 Y W 4 l Q z M l Q T k l M j B j a H l i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o e W J 5 J T I w d i U z Q S U y M F R h Y n V s a 2 E x L 1 A l Q z U l O T l l d X N w b y V D N S U 5 O S V D M y V B M W R h b i V D M y V B O S U y M H N s b 3 V w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X a w W M U a j R k q E y q 5 C f Y F V i w A A A A A C A A A A A A A Q Z g A A A A E A A C A A A A C d y 4 j E z J n r S l j a r X N + N G p c A R l T a Q V j x / 2 7 C k H 1 G x / P 8 w A A A A A O g A A A A A I A A C A A A A A 3 2 d F q 3 5 h 7 O S S Q C i 4 a / e + j D 8 A v l n 0 q C Q l 3 2 T x m G Z w 8 X l A A A A D z P B L 5 I g I z 9 s 9 / 2 s M l L l 7 o 2 x S f / o h T v G w q H H V X E Y q H r s d S o m x 1 o I / g 2 6 T 4 b 2 v Y v q C Y c l N L E J g 5 p p l N C j Z e g T 8 C H d R M K U H A Y 2 H B z 8 6 m g y 6 C a U A A A A A 8 C j H s O 8 f A P Y l C 7 D 8 F + l t 5 v p P 6 + z 1 v n d x L N c P A G O R 0 v w P k 8 E B a Z 2 t z T n m Y y P H A 6 e o O c T P 4 T E X c F N v k c y 9 X g Q m Q < / D a t a M a s h u p > 
</file>

<file path=customXml/itemProps1.xml><?xml version="1.0" encoding="utf-8"?>
<ds:datastoreItem xmlns:ds="http://schemas.openxmlformats.org/officeDocument/2006/customXml" ds:itemID="{8229DCF3-3675-4B91-A803-0FB286B579A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zasobnik_zal</vt:lpstr>
      <vt:lpstr>Zásobník projektů_RK</vt:lpstr>
      <vt:lpstr>'Zásobník projektů_RK'!Názvy_tisku</vt:lpstr>
      <vt:lpstr>zasobnik_zal!Názvy_tisku</vt:lpstr>
      <vt:lpstr>'Zásobník projektů_RK'!Oblast_tisku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Šumová Irena</dc:creator>
  <cp:lastModifiedBy>Hráský František</cp:lastModifiedBy>
  <cp:lastPrinted>2025-03-03T13:56:04Z</cp:lastPrinted>
  <dcterms:created xsi:type="dcterms:W3CDTF">2013-02-12T09:56:00Z</dcterms:created>
  <dcterms:modified xsi:type="dcterms:W3CDTF">2025-03-13T13:56:05Z</dcterms:modified>
</cp:coreProperties>
</file>